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L:\Data Collection Regulation\DCF 2014-2021\_2017-2020 Documentation and Work programme (incl 2021)\_2021 work programme\Final official documents\"/>
    </mc:Choice>
  </mc:AlternateContent>
  <bookViews>
    <workbookView xWindow="0" yWindow="0" windowWidth="20490" windowHeight="7620" tabRatio="864"/>
  </bookViews>
  <sheets>
    <sheet name="Table1A List of required stocks" sheetId="45" r:id="rId1"/>
    <sheet name="Table1B Planning of sampling " sheetId="46" r:id="rId2"/>
    <sheet name="Table1C Sampling intensity " sheetId="47" r:id="rId3"/>
    <sheet name="Table1D Recreational fisheries" sheetId="70" r:id="rId4"/>
    <sheet name="Table1E Anadromous catadrom" sheetId="73" r:id="rId5"/>
    <sheet name="Table1F Incidental by catch " sheetId="56" r:id="rId6"/>
    <sheet name="Table1G List of research survey" sheetId="35" r:id="rId7"/>
    <sheet name="Table1H Research survey data " sheetId="36" r:id="rId8"/>
    <sheet name="Table2A Fishing activity variab" sheetId="33" r:id="rId9"/>
    <sheet name="Table3A Population segments " sheetId="59" r:id="rId10"/>
    <sheet name="Table 3B Population segments" sheetId="68" r:id="rId11"/>
    <sheet name="Table 3C Population segments " sheetId="58" r:id="rId12"/>
    <sheet name="Table4A Sampling plan descripti" sheetId="60" r:id="rId13"/>
    <sheet name="Table4B Sampling frame desc " sheetId="61" r:id="rId14"/>
    <sheet name="Table4C Data on the fisheries " sheetId="37" r:id="rId15"/>
    <sheet name="Table4D Landing locations" sheetId="38" r:id="rId16"/>
    <sheet name="Table5A Quality assurance frame" sheetId="72" r:id="rId17"/>
    <sheet name="Table5B Quality assurance frame" sheetId="57" r:id="rId18"/>
    <sheet name="Table6A_Data_availability" sheetId="31" r:id="rId19"/>
    <sheet name="Table7A_Planned Regional_coord" sheetId="69" r:id="rId20"/>
    <sheet name="Table7B_Follow up of Recommenda" sheetId="32" r:id="rId21"/>
    <sheet name="Table7C_Bi- and multilateral " sheetId="26" r:id="rId22"/>
  </sheets>
  <definedNames>
    <definedName name="_xlnm._FilterDatabase" localSheetId="10" hidden="1">'Table 3B Population segments'!$A$4:$K$308</definedName>
    <definedName name="_xlnm._FilterDatabase" localSheetId="0" hidden="1">'Table1A List of required stocks'!$A$6:$P$240</definedName>
    <definedName name="_xlnm._FilterDatabase" localSheetId="1" hidden="1">'Table1B Planning of sampling '!$A$6:$AP$53</definedName>
    <definedName name="_xlnm._FilterDatabase" localSheetId="2" hidden="1">'Table1C Sampling intensity '!$A$4:$L$959</definedName>
    <definedName name="_xlnm._FilterDatabase" localSheetId="5" hidden="1">'Table1F Incidental by catch '!$A$4:$J$53</definedName>
    <definedName name="_xlnm._FilterDatabase" localSheetId="8" hidden="1">'Table2A Fishing activity variab'!$A$4:$N$4</definedName>
    <definedName name="_xlnm._FilterDatabase" localSheetId="9" hidden="1">'Table3A Population segments '!$C$4:$K$913</definedName>
    <definedName name="_xlnm._FilterDatabase" localSheetId="12" hidden="1">'Table4A Sampling plan descripti'!$A$4:$O$40</definedName>
    <definedName name="_xlnm._FilterDatabase" localSheetId="13" hidden="1">'Table4B Sampling frame desc '!$A$4:$F$41</definedName>
    <definedName name="_xlnm._FilterDatabase" localSheetId="14" hidden="1">'Table4C Data on the fisheries '!$A$4:$N$38</definedName>
    <definedName name="_xlnm._FilterDatabase" localSheetId="16" hidden="1">'Table5A Quality assurance frame'!$A$4:$S$19</definedName>
    <definedName name="_xlnm._FilterDatabase" localSheetId="19" hidden="1">'Table7A_Planned Regional_coord'!$A$3:$F$60</definedName>
    <definedName name="_xlnm._FilterDatabase" localSheetId="21" hidden="1">'Table7C_Bi- and multilateral '!$A$3:$I$10</definedName>
    <definedName name="Excel_BuiltIn_Print_Area_1_1" localSheetId="3">#REF!</definedName>
    <definedName name="Excel_BuiltIn_Print_Area_1_1" localSheetId="16">#REF!</definedName>
    <definedName name="Excel_BuiltIn_Print_Area_1_1" localSheetId="19">#REF!</definedName>
    <definedName name="Excel_BuiltIn_Print_Area_1_1">#REF!</definedName>
    <definedName name="Excel_BuiltIn_Print_Area_1_1_1" localSheetId="3">#REF!</definedName>
    <definedName name="Excel_BuiltIn_Print_Area_1_1_1" localSheetId="16">#REF!</definedName>
    <definedName name="Excel_BuiltIn_Print_Area_1_1_1" localSheetId="19">#REF!</definedName>
    <definedName name="Excel_BuiltIn_Print_Area_1_1_1">#REF!</definedName>
    <definedName name="Excel_BuiltIn_Print_Area_10_1" localSheetId="3">#REF!</definedName>
    <definedName name="Excel_BuiltIn_Print_Area_10_1" localSheetId="19">#REF!</definedName>
    <definedName name="Excel_BuiltIn_Print_Area_10_1">#REF!</definedName>
    <definedName name="Excel_BuiltIn_Print_Area_10_1_1" localSheetId="3">#REF!</definedName>
    <definedName name="Excel_BuiltIn_Print_Area_10_1_1" localSheetId="16">#REF!</definedName>
    <definedName name="Excel_BuiltIn_Print_Area_10_1_1" localSheetId="19">#REF!</definedName>
    <definedName name="Excel_BuiltIn_Print_Area_10_1_1">#REF!</definedName>
    <definedName name="Excel_BuiltIn_Print_Area_11_1" localSheetId="3">#REF!</definedName>
    <definedName name="Excel_BuiltIn_Print_Area_11_1" localSheetId="19">#REF!</definedName>
    <definedName name="Excel_BuiltIn_Print_Area_11_1">#REF!</definedName>
    <definedName name="Excel_BuiltIn_Print_Area_12_1" localSheetId="3">#REF!</definedName>
    <definedName name="Excel_BuiltIn_Print_Area_12_1" localSheetId="19">#REF!</definedName>
    <definedName name="Excel_BuiltIn_Print_Area_12_1">#REF!</definedName>
    <definedName name="Excel_BuiltIn_Print_Area_12_1_1" localSheetId="3">#REF!</definedName>
    <definedName name="Excel_BuiltIn_Print_Area_12_1_1" localSheetId="19">#REF!</definedName>
    <definedName name="Excel_BuiltIn_Print_Area_12_1_1">#REF!</definedName>
    <definedName name="Excel_BuiltIn_Print_Area_14_1" localSheetId="3">#REF!</definedName>
    <definedName name="Excel_BuiltIn_Print_Area_14_1" localSheetId="19">#REF!</definedName>
    <definedName name="Excel_BuiltIn_Print_Area_14_1">#REF!</definedName>
    <definedName name="Excel_BuiltIn_Print_Area_15_1" localSheetId="3">#REF!</definedName>
    <definedName name="Excel_BuiltIn_Print_Area_15_1" localSheetId="19">#REF!</definedName>
    <definedName name="Excel_BuiltIn_Print_Area_15_1">#REF!</definedName>
    <definedName name="Excel_BuiltIn_Print_Area_24_1" localSheetId="3">#REF!</definedName>
    <definedName name="Excel_BuiltIn_Print_Area_24_1" localSheetId="19">#REF!</definedName>
    <definedName name="Excel_BuiltIn_Print_Area_24_1">#REF!</definedName>
    <definedName name="Excel_BuiltIn_Print_Area_4_1" localSheetId="3">#REF!</definedName>
    <definedName name="Excel_BuiltIn_Print_Area_4_1" localSheetId="19">#REF!</definedName>
    <definedName name="Excel_BuiltIn_Print_Area_4_1">#REF!</definedName>
    <definedName name="Excel_BuiltIn_Print_Area_5_1" localSheetId="3">#REF!</definedName>
    <definedName name="Excel_BuiltIn_Print_Area_5_1" localSheetId="19">#REF!</definedName>
    <definedName name="Excel_BuiltIn_Print_Area_5_1">#REF!</definedName>
    <definedName name="Excel_BuiltIn_Print_Area_7_1" localSheetId="3">#REF!</definedName>
    <definedName name="Excel_BuiltIn_Print_Area_7_1" localSheetId="19">#REF!</definedName>
    <definedName name="Excel_BuiltIn_Print_Area_7_1">#REF!</definedName>
    <definedName name="Excel_BuiltIn_Print_Area_8_1" localSheetId="3">#REF!</definedName>
    <definedName name="Excel_BuiltIn_Print_Area_8_1" localSheetId="19">#REF!</definedName>
    <definedName name="Excel_BuiltIn_Print_Area_8_1">#REF!</definedName>
    <definedName name="Excel_BuiltIn_Print_Area_9_1" localSheetId="3">#REF!</definedName>
    <definedName name="Excel_BuiltIn_Print_Area_9_1" localSheetId="19">#REF!</definedName>
    <definedName name="Excel_BuiltIn_Print_Area_9_1">#REF!</definedName>
    <definedName name="OLE_LINK1" localSheetId="20">'Table7B_Follow up of Recommenda'!#REF!</definedName>
    <definedName name="print" localSheetId="10">#REF!</definedName>
    <definedName name="print" localSheetId="3">#REF!</definedName>
    <definedName name="print" localSheetId="4">#REF!</definedName>
    <definedName name="print" localSheetId="19">#REF!</definedName>
    <definedName name="print">#REF!</definedName>
    <definedName name="_xlnm.Print_Area" localSheetId="10">'Table 3B Population segments'!$A$1:$K$308</definedName>
    <definedName name="_xlnm.Print_Area" localSheetId="1">'Table1B Planning of sampling '!$A$1:$Y$53</definedName>
    <definedName name="_xlnm.Print_Area" localSheetId="2">'Table1C Sampling intensity '!$A$1:$L$959</definedName>
    <definedName name="_xlnm.Print_Area" localSheetId="4">'Table1E Anadromous catadrom'!$A$1:$O$29</definedName>
    <definedName name="_xlnm.Print_Area" localSheetId="5">'Table1F Incidental by catch '!$A$1:$J$50</definedName>
    <definedName name="_xlnm.Print_Area" localSheetId="6">'Table1G List of research survey'!$A$1:$Q$32</definedName>
    <definedName name="_xlnm.Print_Area" localSheetId="9">'Table3A Population segments '!#REF!</definedName>
    <definedName name="_xlnm.Print_Area" localSheetId="17">'Table5B Quality assurance frame'!$A$1:$AH$15</definedName>
    <definedName name="xx">#REF!</definedName>
  </definedNames>
  <calcPr calcId="162913"/>
</workbook>
</file>

<file path=xl/calcChain.xml><?xml version="1.0" encoding="utf-8"?>
<calcChain xmlns="http://schemas.openxmlformats.org/spreadsheetml/2006/main">
  <c r="J319" i="47" l="1"/>
  <c r="J318" i="47"/>
  <c r="J317" i="47"/>
  <c r="J316" i="47"/>
  <c r="J315" i="47"/>
  <c r="J309" i="47"/>
  <c r="J308" i="47"/>
  <c r="J307" i="47"/>
  <c r="J306" i="47"/>
  <c r="J705" i="47"/>
  <c r="J706" i="47"/>
  <c r="J707" i="47"/>
  <c r="J708" i="47"/>
  <c r="J709" i="47"/>
  <c r="AA20" i="46"/>
  <c r="J635" i="47"/>
  <c r="J636" i="47"/>
  <c r="J637" i="47"/>
  <c r="J638" i="47"/>
  <c r="J639" i="47"/>
  <c r="J645" i="47"/>
  <c r="J646" i="47"/>
  <c r="J647" i="47"/>
  <c r="J648" i="47"/>
  <c r="J649" i="47"/>
  <c r="J725" i="47"/>
  <c r="J726" i="47"/>
  <c r="J727" i="47"/>
  <c r="J728" i="47"/>
  <c r="J729" i="47"/>
  <c r="O15" i="47"/>
  <c r="O16" i="47" s="1"/>
  <c r="O17" i="47" s="1"/>
  <c r="O18" i="47" s="1"/>
  <c r="O20" i="47"/>
  <c r="O25" i="47"/>
  <c r="O30" i="47"/>
  <c r="O31" i="47" s="1"/>
  <c r="O35" i="47"/>
  <c r="O36" i="47" s="1"/>
  <c r="O40" i="47"/>
  <c r="O45" i="47"/>
  <c r="O50" i="47"/>
  <c r="O51" i="47" s="1"/>
  <c r="O55" i="47"/>
  <c r="O56" i="47" s="1"/>
  <c r="O57" i="47" s="1"/>
  <c r="O60" i="47"/>
  <c r="O65" i="47"/>
  <c r="O70" i="47"/>
  <c r="O71" i="47"/>
  <c r="O72" i="47" s="1"/>
  <c r="O73" i="47" s="1"/>
  <c r="O74" i="47" s="1"/>
  <c r="O75" i="47"/>
  <c r="O76" i="47" s="1"/>
  <c r="O77" i="47" s="1"/>
  <c r="O80" i="47"/>
  <c r="O81" i="47"/>
  <c r="O82" i="47" s="1"/>
  <c r="O83" i="47" s="1"/>
  <c r="O84" i="47" s="1"/>
  <c r="O85" i="47"/>
  <c r="O86" i="47" s="1"/>
  <c r="O87" i="47" s="1"/>
  <c r="O88" i="47" s="1"/>
  <c r="O89" i="47" s="1"/>
  <c r="O90" i="47"/>
  <c r="O91" i="47" s="1"/>
  <c r="O92" i="47" s="1"/>
  <c r="O93" i="47" s="1"/>
  <c r="O94" i="47" s="1"/>
  <c r="O95" i="47"/>
  <c r="O96" i="47" s="1"/>
  <c r="O97" i="47" s="1"/>
  <c r="O98" i="47" s="1"/>
  <c r="O99" i="47" s="1"/>
  <c r="O100" i="47"/>
  <c r="O101" i="47" s="1"/>
  <c r="O102" i="47" s="1"/>
  <c r="O103" i="47" s="1"/>
  <c r="O104" i="47" s="1"/>
  <c r="O105" i="47"/>
  <c r="O110" i="47"/>
  <c r="O111" i="47" s="1"/>
  <c r="O112" i="47" s="1"/>
  <c r="O113" i="47" s="1"/>
  <c r="O114" i="47" s="1"/>
  <c r="O115" i="47"/>
  <c r="O120" i="47"/>
  <c r="O125" i="47"/>
  <c r="O126" i="47" s="1"/>
  <c r="O127" i="47" s="1"/>
  <c r="O130" i="47"/>
  <c r="O131" i="47" s="1"/>
  <c r="O132" i="47" s="1"/>
  <c r="O133" i="47" s="1"/>
  <c r="O134" i="47" s="1"/>
  <c r="O135" i="47"/>
  <c r="O140" i="47"/>
  <c r="O145" i="47"/>
  <c r="O146" i="47" s="1"/>
  <c r="O150" i="47"/>
  <c r="O151" i="47" s="1"/>
  <c r="O152" i="47" s="1"/>
  <c r="O155" i="47"/>
  <c r="O160" i="47"/>
  <c r="O161" i="47" s="1"/>
  <c r="O162" i="47" s="1"/>
  <c r="O165" i="47"/>
  <c r="O166" i="47" s="1"/>
  <c r="O167" i="47" s="1"/>
  <c r="O168" i="47" s="1"/>
  <c r="O169" i="47" s="1"/>
  <c r="O170" i="47"/>
  <c r="O175" i="47"/>
  <c r="O180" i="47"/>
  <c r="O181" i="47" s="1"/>
  <c r="O185" i="47"/>
  <c r="O186" i="47" s="1"/>
  <c r="O187" i="47" s="1"/>
  <c r="O190" i="47"/>
  <c r="O191" i="47" s="1"/>
  <c r="O192" i="47" s="1"/>
  <c r="O193" i="47" s="1"/>
  <c r="O194" i="47" s="1"/>
  <c r="O195" i="47"/>
  <c r="O196" i="47" s="1"/>
  <c r="O200" i="47"/>
  <c r="O201" i="47" s="1"/>
  <c r="O205" i="47"/>
  <c r="O206" i="47"/>
  <c r="O207" i="47" s="1"/>
  <c r="O208" i="47" s="1"/>
  <c r="O210" i="47"/>
  <c r="O215" i="47"/>
  <c r="O216" i="47" s="1"/>
  <c r="O220" i="47"/>
  <c r="O225" i="47"/>
  <c r="O230" i="47"/>
  <c r="O235" i="47"/>
  <c r="O236" i="47" s="1"/>
  <c r="O237" i="47" s="1"/>
  <c r="O238" i="47" s="1"/>
  <c r="O240" i="47"/>
  <c r="O241" i="47" s="1"/>
  <c r="O242" i="47" s="1"/>
  <c r="O243" i="47" s="1"/>
  <c r="O244" i="47" s="1"/>
  <c r="N244" i="47" s="1"/>
  <c r="O245" i="47"/>
  <c r="O246" i="47" s="1"/>
  <c r="O247" i="47" s="1"/>
  <c r="O248" i="47" s="1"/>
  <c r="O250" i="47"/>
  <c r="O251" i="47" s="1"/>
  <c r="O255" i="47"/>
  <c r="O256" i="47" s="1"/>
  <c r="O260" i="47"/>
  <c r="O261" i="47" s="1"/>
  <c r="O265" i="47"/>
  <c r="O266" i="47" s="1"/>
  <c r="O267" i="47" s="1"/>
  <c r="O268" i="47" s="1"/>
  <c r="O269" i="47" s="1"/>
  <c r="N269" i="47" s="1"/>
  <c r="O270" i="47"/>
  <c r="O271" i="47"/>
  <c r="O272" i="47" s="1"/>
  <c r="O275" i="47"/>
  <c r="O276" i="47"/>
  <c r="O277" i="47" s="1"/>
  <c r="O278" i="47" s="1"/>
  <c r="O279" i="47" s="1"/>
  <c r="O280" i="47"/>
  <c r="O285" i="47"/>
  <c r="O286" i="47" s="1"/>
  <c r="O287" i="47" s="1"/>
  <c r="O290" i="47"/>
  <c r="O291" i="47"/>
  <c r="O292" i="47" s="1"/>
  <c r="O293" i="47" s="1"/>
  <c r="O294" i="47" s="1"/>
  <c r="O295" i="47"/>
  <c r="O296" i="47" s="1"/>
  <c r="O300" i="47"/>
  <c r="O301" i="47" s="1"/>
  <c r="O302" i="47" s="1"/>
  <c r="O303" i="47" s="1"/>
  <c r="O304" i="47" s="1"/>
  <c r="O305" i="47"/>
  <c r="O310" i="47"/>
  <c r="O311" i="47" s="1"/>
  <c r="O312" i="47" s="1"/>
  <c r="O315" i="47"/>
  <c r="O316" i="47"/>
  <c r="O317" i="47" s="1"/>
  <c r="O318" i="47" s="1"/>
  <c r="O319" i="47" s="1"/>
  <c r="O320" i="47"/>
  <c r="O321" i="47" s="1"/>
  <c r="O322" i="47" s="1"/>
  <c r="O323" i="47" s="1"/>
  <c r="O325" i="47"/>
  <c r="O326" i="47" s="1"/>
  <c r="O327" i="47" s="1"/>
  <c r="O328" i="47" s="1"/>
  <c r="O330" i="47"/>
  <c r="O335" i="47"/>
  <c r="O336" i="47" s="1"/>
  <c r="O340" i="47"/>
  <c r="O341" i="47" s="1"/>
  <c r="O342" i="47" s="1"/>
  <c r="O343" i="47" s="1"/>
  <c r="O344" i="47" s="1"/>
  <c r="O345" i="47"/>
  <c r="O346" i="47" s="1"/>
  <c r="O347" i="47" s="1"/>
  <c r="O348" i="47" s="1"/>
  <c r="O350" i="47"/>
  <c r="O355" i="47"/>
  <c r="O356" i="47" s="1"/>
  <c r="O357" i="47" s="1"/>
  <c r="O358" i="47" s="1"/>
  <c r="O359" i="47" s="1"/>
  <c r="O360" i="47"/>
  <c r="O361" i="47" s="1"/>
  <c r="O362" i="47" s="1"/>
  <c r="O363" i="47" s="1"/>
  <c r="O364" i="47" s="1"/>
  <c r="N364" i="47" s="1"/>
  <c r="O365" i="47"/>
  <c r="O366" i="47" s="1"/>
  <c r="O367" i="47" s="1"/>
  <c r="O368" i="47" s="1"/>
  <c r="O369" i="47" s="1"/>
  <c r="O370" i="47"/>
  <c r="O375" i="47"/>
  <c r="O376" i="47" s="1"/>
  <c r="O377" i="47" s="1"/>
  <c r="O378" i="47" s="1"/>
  <c r="O400" i="47"/>
  <c r="O401" i="47" s="1"/>
  <c r="O405" i="47"/>
  <c r="O406" i="47"/>
  <c r="O407" i="47" s="1"/>
  <c r="O408" i="47" s="1"/>
  <c r="O410" i="47"/>
  <c r="O411" i="47" s="1"/>
  <c r="O412" i="47" s="1"/>
  <c r="O415" i="47"/>
  <c r="O420" i="47"/>
  <c r="O421" i="47" s="1"/>
  <c r="O422" i="47" s="1"/>
  <c r="O423" i="47" s="1"/>
  <c r="O425" i="47"/>
  <c r="O426" i="47" s="1"/>
  <c r="O430" i="47"/>
  <c r="O431" i="47"/>
  <c r="O432" i="47" s="1"/>
  <c r="O433" i="47" s="1"/>
  <c r="O434" i="47" s="1"/>
  <c r="O435" i="47"/>
  <c r="O436" i="47" s="1"/>
  <c r="O437" i="47" s="1"/>
  <c r="O440" i="47"/>
  <c r="O445" i="47"/>
  <c r="O450" i="47"/>
  <c r="O451" i="47" s="1"/>
  <c r="O452" i="47" s="1"/>
  <c r="O453" i="47" s="1"/>
  <c r="O455" i="47"/>
  <c r="O456" i="47" s="1"/>
  <c r="O457" i="47" s="1"/>
  <c r="O458" i="47" s="1"/>
  <c r="O460" i="47"/>
  <c r="O465" i="47"/>
  <c r="O466" i="47" s="1"/>
  <c r="O467" i="47" s="1"/>
  <c r="O468" i="47" s="1"/>
  <c r="O469" i="47"/>
  <c r="O470" i="47"/>
  <c r="O471" i="47" s="1"/>
  <c r="O475" i="47"/>
  <c r="O476" i="47" s="1"/>
  <c r="O477" i="47" s="1"/>
  <c r="O478" i="47" s="1"/>
  <c r="O479" i="47"/>
  <c r="O480" i="47"/>
  <c r="O485" i="47"/>
  <c r="O490" i="47"/>
  <c r="O495" i="47"/>
  <c r="O496" i="47" s="1"/>
  <c r="O497" i="47" s="1"/>
  <c r="O498" i="47" s="1"/>
  <c r="O499" i="47" s="1"/>
  <c r="N499" i="47" s="1"/>
  <c r="O500" i="47"/>
  <c r="O501" i="47"/>
  <c r="O502" i="47" s="1"/>
  <c r="O503" i="47"/>
  <c r="O504" i="47" s="1"/>
  <c r="O505" i="47"/>
  <c r="O506" i="47" s="1"/>
  <c r="O507" i="47" s="1"/>
  <c r="O510" i="47"/>
  <c r="O511" i="47"/>
  <c r="O512" i="47" s="1"/>
  <c r="O513" i="47" s="1"/>
  <c r="O514" i="47" s="1"/>
  <c r="O515" i="47"/>
  <c r="O520" i="47"/>
  <c r="O521" i="47" s="1"/>
  <c r="O522" i="47" s="1"/>
  <c r="O525" i="47"/>
  <c r="O530" i="47"/>
  <c r="O531" i="47" s="1"/>
  <c r="O532" i="47" s="1"/>
  <c r="O535" i="47"/>
  <c r="O536" i="47" s="1"/>
  <c r="O540" i="47"/>
  <c r="O541" i="47" s="1"/>
  <c r="O542" i="47" s="1"/>
  <c r="O543" i="47" s="1"/>
  <c r="O545" i="47"/>
  <c r="O550" i="47"/>
  <c r="O551" i="47" s="1"/>
  <c r="O555" i="47"/>
  <c r="O556" i="47" s="1"/>
  <c r="O557" i="47" s="1"/>
  <c r="O558" i="47" s="1"/>
  <c r="O559" i="47" s="1"/>
  <c r="O560" i="47"/>
  <c r="O561" i="47"/>
  <c r="O565" i="47"/>
  <c r="O566" i="47" s="1"/>
  <c r="O570" i="47"/>
  <c r="O571" i="47" s="1"/>
  <c r="O572" i="47" s="1"/>
  <c r="O573" i="47" s="1"/>
  <c r="O574" i="47" s="1"/>
  <c r="O575" i="47"/>
  <c r="O576" i="47"/>
  <c r="O577" i="47" s="1"/>
  <c r="O578" i="47" s="1"/>
  <c r="O579" i="47" s="1"/>
  <c r="O580" i="47"/>
  <c r="O581" i="47" s="1"/>
  <c r="N581" i="47" s="1"/>
  <c r="O585" i="47"/>
  <c r="O590" i="47"/>
  <c r="O591" i="47" s="1"/>
  <c r="O592" i="47" s="1"/>
  <c r="O593" i="47" s="1"/>
  <c r="O594" i="47" s="1"/>
  <c r="O595" i="47"/>
  <c r="O596" i="47"/>
  <c r="O597" i="47" s="1"/>
  <c r="O598" i="47" s="1"/>
  <c r="N598" i="47" s="1"/>
  <c r="O600" i="47"/>
  <c r="O601" i="47" s="1"/>
  <c r="O602" i="47" s="1"/>
  <c r="O603" i="47" s="1"/>
  <c r="O605" i="47"/>
  <c r="O606" i="47" s="1"/>
  <c r="O610" i="47"/>
  <c r="O611" i="47"/>
  <c r="O612" i="47" s="1"/>
  <c r="O613" i="47" s="1"/>
  <c r="O614" i="47" s="1"/>
  <c r="O615" i="47"/>
  <c r="O620" i="47"/>
  <c r="O621" i="47" s="1"/>
  <c r="O622" i="47" s="1"/>
  <c r="O625" i="47"/>
  <c r="O626" i="47" s="1"/>
  <c r="O630" i="47"/>
  <c r="O631" i="47" s="1"/>
  <c r="O635" i="47"/>
  <c r="O636" i="47"/>
  <c r="O637" i="47" s="1"/>
  <c r="O638" i="47" s="1"/>
  <c r="O640" i="47"/>
  <c r="O645" i="47"/>
  <c r="O646" i="47" s="1"/>
  <c r="O647" i="47" s="1"/>
  <c r="O650" i="47"/>
  <c r="O651" i="47" s="1"/>
  <c r="O652" i="47" s="1"/>
  <c r="O653" i="47" s="1"/>
  <c r="O654" i="47" s="1"/>
  <c r="O655" i="47"/>
  <c r="O656" i="47" s="1"/>
  <c r="O657" i="47" s="1"/>
  <c r="O660" i="47"/>
  <c r="O661" i="47" s="1"/>
  <c r="O665" i="47"/>
  <c r="O666" i="47" s="1"/>
  <c r="O670" i="47"/>
  <c r="O671" i="47" s="1"/>
  <c r="O672" i="47" s="1"/>
  <c r="O675" i="47"/>
  <c r="O680" i="47"/>
  <c r="O681" i="47" s="1"/>
  <c r="O682" i="47" s="1"/>
  <c r="O683" i="47" s="1"/>
  <c r="O684" i="47" s="1"/>
  <c r="O685" i="47"/>
  <c r="O686" i="47"/>
  <c r="O687" i="47" s="1"/>
  <c r="O688" i="47" s="1"/>
  <c r="O689" i="47" s="1"/>
  <c r="O690" i="47"/>
  <c r="O695" i="47"/>
  <c r="O696" i="47" s="1"/>
  <c r="O700" i="47"/>
  <c r="O701" i="47" s="1"/>
  <c r="O702" i="47" s="1"/>
  <c r="O703" i="47" s="1"/>
  <c r="O704" i="47" s="1"/>
  <c r="O705" i="47"/>
  <c r="O710" i="47"/>
  <c r="O715" i="47"/>
  <c r="O716" i="47" s="1"/>
  <c r="O720" i="47"/>
  <c r="O721" i="47" s="1"/>
  <c r="O725" i="47"/>
  <c r="O730" i="47"/>
  <c r="O735" i="47"/>
  <c r="O736" i="47" s="1"/>
  <c r="O737" i="47" s="1"/>
  <c r="O740" i="47"/>
  <c r="O745" i="47"/>
  <c r="O750" i="47"/>
  <c r="O751" i="47" s="1"/>
  <c r="O752" i="47" s="1"/>
  <c r="O755" i="47"/>
  <c r="O756" i="47" s="1"/>
  <c r="O757" i="47" s="1"/>
  <c r="O758" i="47" s="1"/>
  <c r="O760" i="47"/>
  <c r="O761" i="47" s="1"/>
  <c r="O765" i="47"/>
  <c r="O766" i="47" s="1"/>
  <c r="O770" i="47"/>
  <c r="O771" i="47"/>
  <c r="O772" i="47" s="1"/>
  <c r="O773" i="47" s="1"/>
  <c r="O774" i="47" s="1"/>
  <c r="N774" i="47" s="1"/>
  <c r="O775" i="47"/>
  <c r="O776" i="47"/>
  <c r="O780" i="47"/>
  <c r="O785" i="47"/>
  <c r="O786" i="47" s="1"/>
  <c r="O790" i="47"/>
  <c r="O795" i="47"/>
  <c r="O800" i="47"/>
  <c r="O801" i="47"/>
  <c r="O802" i="47" s="1"/>
  <c r="O803" i="47" s="1"/>
  <c r="O805" i="47"/>
  <c r="O810" i="47"/>
  <c r="O811" i="47"/>
  <c r="O812" i="47" s="1"/>
  <c r="O813" i="47" s="1"/>
  <c r="O815" i="47"/>
  <c r="O820" i="47"/>
  <c r="O821" i="47" s="1"/>
  <c r="O822" i="47" s="1"/>
  <c r="O823" i="47" s="1"/>
  <c r="O824" i="47" s="1"/>
  <c r="O825" i="47"/>
  <c r="O826" i="47"/>
  <c r="O827" i="47" s="1"/>
  <c r="O828" i="47" s="1"/>
  <c r="O829" i="47" s="1"/>
  <c r="O830" i="47"/>
  <c r="O835" i="47"/>
  <c r="O840" i="47"/>
  <c r="O841" i="47" s="1"/>
  <c r="O842" i="47" s="1"/>
  <c r="O843" i="47" s="1"/>
  <c r="O844" i="47" s="1"/>
  <c r="O845" i="47"/>
  <c r="O846" i="47" s="1"/>
  <c r="O850" i="47"/>
  <c r="O851" i="47" s="1"/>
  <c r="O852" i="47" s="1"/>
  <c r="O853" i="47" s="1"/>
  <c r="O855" i="47"/>
  <c r="O860" i="47"/>
  <c r="O865" i="47"/>
  <c r="O866" i="47" s="1"/>
  <c r="O867" i="47" s="1"/>
  <c r="O868" i="47" s="1"/>
  <c r="O870" i="47"/>
  <c r="O875" i="47"/>
  <c r="O876" i="47" s="1"/>
  <c r="O877" i="47" s="1"/>
  <c r="O880" i="47"/>
  <c r="O885" i="47"/>
  <c r="O890" i="47"/>
  <c r="O891" i="47"/>
  <c r="O892" i="47" s="1"/>
  <c r="O893" i="47" s="1"/>
  <c r="O894" i="47" s="1"/>
  <c r="O895" i="47"/>
  <c r="O896" i="47"/>
  <c r="O897" i="47" s="1"/>
  <c r="O898" i="47" s="1"/>
  <c r="O899" i="47" s="1"/>
  <c r="O900" i="47"/>
  <c r="O905" i="47"/>
  <c r="O910" i="47"/>
  <c r="O911" i="47" s="1"/>
  <c r="O912" i="47" s="1"/>
  <c r="O913" i="47" s="1"/>
  <c r="O914" i="47" s="1"/>
  <c r="O915" i="47"/>
  <c r="O916" i="47" s="1"/>
  <c r="O917" i="47" s="1"/>
  <c r="O920" i="47"/>
  <c r="O925" i="47"/>
  <c r="O926" i="47" s="1"/>
  <c r="O927" i="47" s="1"/>
  <c r="O928" i="47" s="1"/>
  <c r="O929" i="47" s="1"/>
  <c r="O930" i="47"/>
  <c r="O935" i="47"/>
  <c r="O936" i="47" s="1"/>
  <c r="J939" i="47"/>
  <c r="J938" i="47"/>
  <c r="J937" i="47"/>
  <c r="J936" i="47"/>
  <c r="J935" i="47"/>
  <c r="J929" i="47"/>
  <c r="J928" i="47"/>
  <c r="J927" i="47"/>
  <c r="J926" i="47"/>
  <c r="J925" i="47"/>
  <c r="J919" i="47"/>
  <c r="J918" i="47"/>
  <c r="J917" i="47"/>
  <c r="J916" i="47"/>
  <c r="J915" i="47"/>
  <c r="J909" i="47"/>
  <c r="J908" i="47"/>
  <c r="J907" i="47"/>
  <c r="J906" i="47"/>
  <c r="J905" i="47"/>
  <c r="J899" i="47"/>
  <c r="J898" i="47"/>
  <c r="J897" i="47"/>
  <c r="J896" i="47"/>
  <c r="J895" i="47"/>
  <c r="J889" i="47"/>
  <c r="J888" i="47"/>
  <c r="J887" i="47"/>
  <c r="J886" i="47"/>
  <c r="J885" i="47"/>
  <c r="J879" i="47"/>
  <c r="J878" i="47"/>
  <c r="J877" i="47"/>
  <c r="J876" i="47"/>
  <c r="J875" i="47"/>
  <c r="J869" i="47"/>
  <c r="J868" i="47"/>
  <c r="J867" i="47"/>
  <c r="J866" i="47"/>
  <c r="J865" i="47"/>
  <c r="J859" i="47"/>
  <c r="J858" i="47"/>
  <c r="J857" i="47"/>
  <c r="J856" i="47"/>
  <c r="J855" i="47"/>
  <c r="J849" i="47"/>
  <c r="J848" i="47"/>
  <c r="J847" i="47"/>
  <c r="J846" i="47"/>
  <c r="J845" i="47"/>
  <c r="J839" i="47"/>
  <c r="J838" i="47"/>
  <c r="J837" i="47"/>
  <c r="J836" i="47"/>
  <c r="J835" i="47"/>
  <c r="J829" i="47"/>
  <c r="J828" i="47"/>
  <c r="J827" i="47"/>
  <c r="J826" i="47"/>
  <c r="J825" i="47"/>
  <c r="J184" i="47"/>
  <c r="J183" i="47"/>
  <c r="J182" i="47"/>
  <c r="J181" i="47"/>
  <c r="J180" i="47"/>
  <c r="J174" i="47"/>
  <c r="J173" i="47"/>
  <c r="J172" i="47"/>
  <c r="J171" i="47"/>
  <c r="J170" i="47"/>
  <c r="H240" i="45"/>
  <c r="H239" i="45"/>
  <c r="H238" i="45"/>
  <c r="H237" i="45"/>
  <c r="H236" i="45"/>
  <c r="H235" i="45"/>
  <c r="H234" i="45"/>
  <c r="H233" i="45"/>
  <c r="H232" i="45"/>
  <c r="H231" i="45"/>
  <c r="H230" i="45"/>
  <c r="H229" i="45"/>
  <c r="H228" i="45"/>
  <c r="H227" i="45"/>
  <c r="H226" i="45"/>
  <c r="H225" i="45"/>
  <c r="H224" i="45"/>
  <c r="H223" i="45"/>
  <c r="H222" i="45"/>
  <c r="H220" i="45"/>
  <c r="H219" i="45"/>
  <c r="H218" i="45"/>
  <c r="AO26" i="46"/>
  <c r="AN26" i="46"/>
  <c r="AM26" i="46"/>
  <c r="AL26" i="46"/>
  <c r="AK26" i="46"/>
  <c r="AJ26" i="46"/>
  <c r="AI26" i="46"/>
  <c r="AH26" i="46"/>
  <c r="AG26" i="46"/>
  <c r="AF26" i="46"/>
  <c r="AE26" i="46"/>
  <c r="AD26" i="46"/>
  <c r="AC26" i="46"/>
  <c r="AB26" i="46"/>
  <c r="AA26" i="46"/>
  <c r="Z26" i="46"/>
  <c r="AO13" i="46"/>
  <c r="AN13" i="46"/>
  <c r="AM13" i="46"/>
  <c r="AL13" i="46"/>
  <c r="AK13" i="46"/>
  <c r="AJ13" i="46"/>
  <c r="AI13" i="46"/>
  <c r="AH13" i="46"/>
  <c r="AG13" i="46"/>
  <c r="AF13" i="46"/>
  <c r="AE13" i="46"/>
  <c r="AD13" i="46"/>
  <c r="AC13" i="46"/>
  <c r="AB13" i="46"/>
  <c r="AA13" i="46"/>
  <c r="Z13" i="46"/>
  <c r="J959" i="47"/>
  <c r="J958" i="47"/>
  <c r="J957" i="47"/>
  <c r="J956" i="47"/>
  <c r="AO53" i="46"/>
  <c r="AN53" i="46"/>
  <c r="AM53" i="46"/>
  <c r="AL53" i="46"/>
  <c r="AK53" i="46"/>
  <c r="AJ53" i="46"/>
  <c r="AI53" i="46"/>
  <c r="AH53" i="46"/>
  <c r="AG53" i="46"/>
  <c r="AF53" i="46"/>
  <c r="AE53" i="46"/>
  <c r="AD53" i="46"/>
  <c r="AC53" i="46"/>
  <c r="AB53" i="46"/>
  <c r="AA53" i="46"/>
  <c r="Z53" i="46"/>
  <c r="Z7" i="46"/>
  <c r="AA7" i="46"/>
  <c r="AB7" i="46"/>
  <c r="AC7" i="46"/>
  <c r="AD7" i="46"/>
  <c r="AE7" i="46"/>
  <c r="AF7" i="46"/>
  <c r="AG7" i="46"/>
  <c r="AH7" i="46"/>
  <c r="AI7" i="46"/>
  <c r="AJ7" i="46"/>
  <c r="AK7" i="46"/>
  <c r="AL7" i="46"/>
  <c r="AM7" i="46"/>
  <c r="AN7" i="46"/>
  <c r="AO7" i="46"/>
  <c r="J44" i="47"/>
  <c r="J43" i="47"/>
  <c r="J42" i="47"/>
  <c r="J41" i="47"/>
  <c r="J40" i="47"/>
  <c r="J34" i="47"/>
  <c r="J33" i="47"/>
  <c r="J32" i="47"/>
  <c r="J31" i="47"/>
  <c r="J30" i="47"/>
  <c r="J60" i="47"/>
  <c r="J629" i="47"/>
  <c r="J628" i="47"/>
  <c r="J627" i="47"/>
  <c r="J626" i="47"/>
  <c r="J625" i="47"/>
  <c r="J124" i="47"/>
  <c r="J123" i="47"/>
  <c r="J122" i="47"/>
  <c r="J121" i="47"/>
  <c r="J120" i="47"/>
  <c r="J114" i="47"/>
  <c r="J113" i="47"/>
  <c r="J112" i="47"/>
  <c r="J111" i="47"/>
  <c r="J110" i="47"/>
  <c r="AO10" i="46"/>
  <c r="AN10" i="46"/>
  <c r="AM10" i="46"/>
  <c r="AL10" i="46"/>
  <c r="AK10" i="46"/>
  <c r="AJ10" i="46"/>
  <c r="AI10" i="46"/>
  <c r="AH10" i="46"/>
  <c r="AG10" i="46"/>
  <c r="AF10" i="46"/>
  <c r="AE10" i="46"/>
  <c r="AD10" i="46"/>
  <c r="AC10" i="46"/>
  <c r="AB10" i="46"/>
  <c r="AA10" i="46"/>
  <c r="Z10" i="46"/>
  <c r="J253" i="47"/>
  <c r="J368" i="47"/>
  <c r="J488" i="47"/>
  <c r="J212" i="47"/>
  <c r="J193" i="47"/>
  <c r="J288" i="47"/>
  <c r="J191" i="47"/>
  <c r="J150" i="47"/>
  <c r="J230" i="47"/>
  <c r="J94" i="47"/>
  <c r="J93" i="47"/>
  <c r="J92" i="47"/>
  <c r="J91" i="47"/>
  <c r="J90" i="47"/>
  <c r="J190" i="47"/>
  <c r="J74" i="47"/>
  <c r="J73" i="47"/>
  <c r="J72" i="47"/>
  <c r="J71" i="47"/>
  <c r="J70" i="47"/>
  <c r="J54" i="47"/>
  <c r="J53" i="47"/>
  <c r="J52" i="47"/>
  <c r="J51" i="47"/>
  <c r="J50" i="47"/>
  <c r="J14" i="47"/>
  <c r="J13" i="47"/>
  <c r="J12" i="47"/>
  <c r="J11" i="47"/>
  <c r="J10" i="47"/>
  <c r="O10" i="47"/>
  <c r="O5" i="47"/>
  <c r="O6" i="47" s="1"/>
  <c r="O7" i="47" s="1"/>
  <c r="O8" i="47" s="1"/>
  <c r="O9" i="47" s="1"/>
  <c r="AO52" i="46"/>
  <c r="AN52" i="46"/>
  <c r="AM52" i="46"/>
  <c r="AL52" i="46"/>
  <c r="AK52" i="46"/>
  <c r="AJ52" i="46"/>
  <c r="AI52" i="46"/>
  <c r="AH52" i="46"/>
  <c r="AG52" i="46"/>
  <c r="AF52" i="46"/>
  <c r="AE52" i="46"/>
  <c r="AD52" i="46"/>
  <c r="AC52" i="46"/>
  <c r="AB52" i="46"/>
  <c r="AA52" i="46"/>
  <c r="AO51" i="46"/>
  <c r="AN51" i="46"/>
  <c r="AM51" i="46"/>
  <c r="AL51" i="46"/>
  <c r="AK51" i="46"/>
  <c r="AJ51" i="46"/>
  <c r="AI51" i="46"/>
  <c r="AH51" i="46"/>
  <c r="AG51" i="46"/>
  <c r="AF51" i="46"/>
  <c r="AE51" i="46"/>
  <c r="AD51" i="46"/>
  <c r="AC51" i="46"/>
  <c r="AB51" i="46"/>
  <c r="AA51" i="46"/>
  <c r="AO50" i="46"/>
  <c r="AN50" i="46"/>
  <c r="AM50" i="46"/>
  <c r="AL50" i="46"/>
  <c r="AK50" i="46"/>
  <c r="AJ50" i="46"/>
  <c r="AI50" i="46"/>
  <c r="AH50" i="46"/>
  <c r="AG50" i="46"/>
  <c r="AF50" i="46"/>
  <c r="AE50" i="46"/>
  <c r="AD50" i="46"/>
  <c r="AC50" i="46"/>
  <c r="AB50" i="46"/>
  <c r="AA50" i="46"/>
  <c r="AO49" i="46"/>
  <c r="AN49" i="46"/>
  <c r="AM49" i="46"/>
  <c r="AL49" i="46"/>
  <c r="AK49" i="46"/>
  <c r="AJ49" i="46"/>
  <c r="AI49" i="46"/>
  <c r="AH49" i="46"/>
  <c r="AG49" i="46"/>
  <c r="AF49" i="46"/>
  <c r="AE49" i="46"/>
  <c r="AD49" i="46"/>
  <c r="AC49" i="46"/>
  <c r="AB49" i="46"/>
  <c r="AA49" i="46"/>
  <c r="AO48" i="46"/>
  <c r="AN48" i="46"/>
  <c r="AM48" i="46"/>
  <c r="AL48" i="46"/>
  <c r="AK48" i="46"/>
  <c r="AJ48" i="46"/>
  <c r="AI48" i="46"/>
  <c r="AH48" i="46"/>
  <c r="AG48" i="46"/>
  <c r="AF48" i="46"/>
  <c r="AE48" i="46"/>
  <c r="AD48" i="46"/>
  <c r="AC48" i="46"/>
  <c r="AB48" i="46"/>
  <c r="AA48" i="46"/>
  <c r="AO47" i="46"/>
  <c r="AN47" i="46"/>
  <c r="AM47" i="46"/>
  <c r="AL47" i="46"/>
  <c r="AK47" i="46"/>
  <c r="AJ47" i="46"/>
  <c r="AI47" i="46"/>
  <c r="AH47" i="46"/>
  <c r="AG47" i="46"/>
  <c r="AF47" i="46"/>
  <c r="AE47" i="46"/>
  <c r="AD47" i="46"/>
  <c r="AC47" i="46"/>
  <c r="AB47" i="46"/>
  <c r="AA47" i="46"/>
  <c r="AO46" i="46"/>
  <c r="AN46" i="46"/>
  <c r="AM46" i="46"/>
  <c r="AL46" i="46"/>
  <c r="AK46" i="46"/>
  <c r="AJ46" i="46"/>
  <c r="AI46" i="46"/>
  <c r="AH46" i="46"/>
  <c r="AG46" i="46"/>
  <c r="AF46" i="46"/>
  <c r="AE46" i="46"/>
  <c r="AD46" i="46"/>
  <c r="AC46" i="46"/>
  <c r="AB46" i="46"/>
  <c r="AA46" i="46"/>
  <c r="AO45" i="46"/>
  <c r="AN45" i="46"/>
  <c r="AM45" i="46"/>
  <c r="AL45" i="46"/>
  <c r="AK45" i="46"/>
  <c r="AJ45" i="46"/>
  <c r="AI45" i="46"/>
  <c r="AH45" i="46"/>
  <c r="AG45" i="46"/>
  <c r="AF45" i="46"/>
  <c r="AE45" i="46"/>
  <c r="AD45" i="46"/>
  <c r="AC45" i="46"/>
  <c r="AB45" i="46"/>
  <c r="AA45" i="46"/>
  <c r="AO44" i="46"/>
  <c r="AN44" i="46"/>
  <c r="AM44" i="46"/>
  <c r="AL44" i="46"/>
  <c r="AK44" i="46"/>
  <c r="AJ44" i="46"/>
  <c r="AI44" i="46"/>
  <c r="AH44" i="46"/>
  <c r="AG44" i="46"/>
  <c r="AF44" i="46"/>
  <c r="AE44" i="46"/>
  <c r="AD44" i="46"/>
  <c r="AC44" i="46"/>
  <c r="AB44" i="46"/>
  <c r="AA44" i="46"/>
  <c r="AO43" i="46"/>
  <c r="AN43" i="46"/>
  <c r="AM43" i="46"/>
  <c r="AL43" i="46"/>
  <c r="AK43" i="46"/>
  <c r="AJ43" i="46"/>
  <c r="AI43" i="46"/>
  <c r="AH43" i="46"/>
  <c r="AG43" i="46"/>
  <c r="AF43" i="46"/>
  <c r="AE43" i="46"/>
  <c r="AD43" i="46"/>
  <c r="AC43" i="46"/>
  <c r="AB43" i="46"/>
  <c r="AA43" i="46"/>
  <c r="AO42" i="46"/>
  <c r="AN42" i="46"/>
  <c r="AM42" i="46"/>
  <c r="AL42" i="46"/>
  <c r="AK42" i="46"/>
  <c r="AJ42" i="46"/>
  <c r="AI42" i="46"/>
  <c r="AH42" i="46"/>
  <c r="AG42" i="46"/>
  <c r="AF42" i="46"/>
  <c r="AE42" i="46"/>
  <c r="AD42" i="46"/>
  <c r="AC42" i="46"/>
  <c r="AB42" i="46"/>
  <c r="AA42" i="46"/>
  <c r="AO41" i="46"/>
  <c r="AN41" i="46"/>
  <c r="AM41" i="46"/>
  <c r="AL41" i="46"/>
  <c r="AK41" i="46"/>
  <c r="AJ41" i="46"/>
  <c r="AI41" i="46"/>
  <c r="AH41" i="46"/>
  <c r="AG41" i="46"/>
  <c r="AF41" i="46"/>
  <c r="AE41" i="46"/>
  <c r="AD41" i="46"/>
  <c r="AC41" i="46"/>
  <c r="AB41" i="46"/>
  <c r="AA41" i="46"/>
  <c r="AO39" i="46"/>
  <c r="AN39" i="46"/>
  <c r="AM39" i="46"/>
  <c r="AL39" i="46"/>
  <c r="AK39" i="46"/>
  <c r="AJ39" i="46"/>
  <c r="AI39" i="46"/>
  <c r="AH39" i="46"/>
  <c r="AG39" i="46"/>
  <c r="AF39" i="46"/>
  <c r="AE39" i="46"/>
  <c r="AD39" i="46"/>
  <c r="AC39" i="46"/>
  <c r="AB39" i="46"/>
  <c r="AA39" i="46"/>
  <c r="AO38" i="46"/>
  <c r="AN38" i="46"/>
  <c r="AM38" i="46"/>
  <c r="AL38" i="46"/>
  <c r="AK38" i="46"/>
  <c r="AJ38" i="46"/>
  <c r="AI38" i="46"/>
  <c r="AH38" i="46"/>
  <c r="AG38" i="46"/>
  <c r="AF38" i="46"/>
  <c r="AE38" i="46"/>
  <c r="AD38" i="46"/>
  <c r="AC38" i="46"/>
  <c r="AB38" i="46"/>
  <c r="AA38" i="46"/>
  <c r="AO37" i="46"/>
  <c r="AN37" i="46"/>
  <c r="AM37" i="46"/>
  <c r="AL37" i="46"/>
  <c r="AK37" i="46"/>
  <c r="AJ37" i="46"/>
  <c r="AI37" i="46"/>
  <c r="AH37" i="46"/>
  <c r="AG37" i="46"/>
  <c r="AF37" i="46"/>
  <c r="AE37" i="46"/>
  <c r="AD37" i="46"/>
  <c r="AC37" i="46"/>
  <c r="AB37" i="46"/>
  <c r="AA37" i="46"/>
  <c r="AO36" i="46"/>
  <c r="AN36" i="46"/>
  <c r="AM36" i="46"/>
  <c r="AL36" i="46"/>
  <c r="AK36" i="46"/>
  <c r="AJ36" i="46"/>
  <c r="AI36" i="46"/>
  <c r="AH36" i="46"/>
  <c r="AG36" i="46"/>
  <c r="AF36" i="46"/>
  <c r="AE36" i="46"/>
  <c r="AD36" i="46"/>
  <c r="AC36" i="46"/>
  <c r="AB36" i="46"/>
  <c r="AA36" i="46"/>
  <c r="AO35" i="46"/>
  <c r="AN35" i="46"/>
  <c r="AM35" i="46"/>
  <c r="AL35" i="46"/>
  <c r="AK35" i="46"/>
  <c r="AJ35" i="46"/>
  <c r="AI35" i="46"/>
  <c r="AH35" i="46"/>
  <c r="AG35" i="46"/>
  <c r="AF35" i="46"/>
  <c r="AE35" i="46"/>
  <c r="AD35" i="46"/>
  <c r="AC35" i="46"/>
  <c r="AB35" i="46"/>
  <c r="AA35" i="46"/>
  <c r="AO34" i="46"/>
  <c r="AN34" i="46"/>
  <c r="AM34" i="46"/>
  <c r="AL34" i="46"/>
  <c r="AK34" i="46"/>
  <c r="AJ34" i="46"/>
  <c r="AI34" i="46"/>
  <c r="AH34" i="46"/>
  <c r="AG34" i="46"/>
  <c r="AF34" i="46"/>
  <c r="AE34" i="46"/>
  <c r="AD34" i="46"/>
  <c r="AC34" i="46"/>
  <c r="AB34" i="46"/>
  <c r="AA34" i="46"/>
  <c r="AO33" i="46"/>
  <c r="AN33" i="46"/>
  <c r="AM33" i="46"/>
  <c r="AL33" i="46"/>
  <c r="AK33" i="46"/>
  <c r="AJ33" i="46"/>
  <c r="AI33" i="46"/>
  <c r="AH33" i="46"/>
  <c r="AG33" i="46"/>
  <c r="AF33" i="46"/>
  <c r="AE33" i="46"/>
  <c r="AD33" i="46"/>
  <c r="AC33" i="46"/>
  <c r="AB33" i="46"/>
  <c r="AA33" i="46"/>
  <c r="AO32" i="46"/>
  <c r="AN32" i="46"/>
  <c r="AM32" i="46"/>
  <c r="AL32" i="46"/>
  <c r="AK32" i="46"/>
  <c r="AJ32" i="46"/>
  <c r="AI32" i="46"/>
  <c r="AH32" i="46"/>
  <c r="AG32" i="46"/>
  <c r="AF32" i="46"/>
  <c r="AE32" i="46"/>
  <c r="AD32" i="46"/>
  <c r="AC32" i="46"/>
  <c r="AB32" i="46"/>
  <c r="AA32" i="46"/>
  <c r="AO31" i="46"/>
  <c r="AN31" i="46"/>
  <c r="AM31" i="46"/>
  <c r="AL31" i="46"/>
  <c r="AK31" i="46"/>
  <c r="AJ31" i="46"/>
  <c r="AI31" i="46"/>
  <c r="AH31" i="46"/>
  <c r="AG31" i="46"/>
  <c r="AF31" i="46"/>
  <c r="AE31" i="46"/>
  <c r="AD31" i="46"/>
  <c r="AC31" i="46"/>
  <c r="AB31" i="46"/>
  <c r="AA31" i="46"/>
  <c r="AO30" i="46"/>
  <c r="AN30" i="46"/>
  <c r="AM30" i="46"/>
  <c r="AL30" i="46"/>
  <c r="AK30" i="46"/>
  <c r="AJ30" i="46"/>
  <c r="AI30" i="46"/>
  <c r="AH30" i="46"/>
  <c r="AG30" i="46"/>
  <c r="AF30" i="46"/>
  <c r="AE30" i="46"/>
  <c r="AD30" i="46"/>
  <c r="AC30" i="46"/>
  <c r="AB30" i="46"/>
  <c r="AA30" i="46"/>
  <c r="AO29" i="46"/>
  <c r="AN29" i="46"/>
  <c r="AM29" i="46"/>
  <c r="AL29" i="46"/>
  <c r="AK29" i="46"/>
  <c r="AJ29" i="46"/>
  <c r="AI29" i="46"/>
  <c r="AH29" i="46"/>
  <c r="AG29" i="46"/>
  <c r="AF29" i="46"/>
  <c r="AE29" i="46"/>
  <c r="AD29" i="46"/>
  <c r="AC29" i="46"/>
  <c r="AB29" i="46"/>
  <c r="AA29" i="46"/>
  <c r="AO28" i="46"/>
  <c r="AN28" i="46"/>
  <c r="AM28" i="46"/>
  <c r="AL28" i="46"/>
  <c r="AK28" i="46"/>
  <c r="AJ28" i="46"/>
  <c r="AI28" i="46"/>
  <c r="AH28" i="46"/>
  <c r="AG28" i="46"/>
  <c r="AF28" i="46"/>
  <c r="AE28" i="46"/>
  <c r="AD28" i="46"/>
  <c r="AC28" i="46"/>
  <c r="AB28" i="46"/>
  <c r="AA28" i="46"/>
  <c r="AO27" i="46"/>
  <c r="AN27" i="46"/>
  <c r="AM27" i="46"/>
  <c r="AL27" i="46"/>
  <c r="AK27" i="46"/>
  <c r="AJ27" i="46"/>
  <c r="AI27" i="46"/>
  <c r="AH27" i="46"/>
  <c r="AG27" i="46"/>
  <c r="AF27" i="46"/>
  <c r="AE27" i="46"/>
  <c r="AD27" i="46"/>
  <c r="AC27" i="46"/>
  <c r="AB27" i="46"/>
  <c r="AA27" i="46"/>
  <c r="AO25" i="46"/>
  <c r="AN25" i="46"/>
  <c r="AM25" i="46"/>
  <c r="AL25" i="46"/>
  <c r="AK25" i="46"/>
  <c r="AJ25" i="46"/>
  <c r="AI25" i="46"/>
  <c r="AH25" i="46"/>
  <c r="AG25" i="46"/>
  <c r="AF25" i="46"/>
  <c r="AE25" i="46"/>
  <c r="AD25" i="46"/>
  <c r="AC25" i="46"/>
  <c r="AB25" i="46"/>
  <c r="AA25" i="46"/>
  <c r="AO24" i="46"/>
  <c r="AN24" i="46"/>
  <c r="AM24" i="46"/>
  <c r="AL24" i="46"/>
  <c r="AK24" i="46"/>
  <c r="AJ24" i="46"/>
  <c r="AI24" i="46"/>
  <c r="AH24" i="46"/>
  <c r="AG24" i="46"/>
  <c r="AF24" i="46"/>
  <c r="AE24" i="46"/>
  <c r="AD24" i="46"/>
  <c r="AC24" i="46"/>
  <c r="AB24" i="46"/>
  <c r="AA24" i="46"/>
  <c r="AO23" i="46"/>
  <c r="AN23" i="46"/>
  <c r="AM23" i="46"/>
  <c r="AL23" i="46"/>
  <c r="AK23" i="46"/>
  <c r="AJ23" i="46"/>
  <c r="AI23" i="46"/>
  <c r="AH23" i="46"/>
  <c r="AG23" i="46"/>
  <c r="AF23" i="46"/>
  <c r="AE23" i="46"/>
  <c r="AD23" i="46"/>
  <c r="AC23" i="46"/>
  <c r="AB23" i="46"/>
  <c r="AA23" i="46"/>
  <c r="AO22" i="46"/>
  <c r="AN22" i="46"/>
  <c r="AM22" i="46"/>
  <c r="AL22" i="46"/>
  <c r="AK22" i="46"/>
  <c r="AJ22" i="46"/>
  <c r="AI22" i="46"/>
  <c r="AH22" i="46"/>
  <c r="AG22" i="46"/>
  <c r="AF22" i="46"/>
  <c r="AE22" i="46"/>
  <c r="AD22" i="46"/>
  <c r="AC22" i="46"/>
  <c r="AB22" i="46"/>
  <c r="AA22" i="46"/>
  <c r="AO21" i="46"/>
  <c r="AN21" i="46"/>
  <c r="AM21" i="46"/>
  <c r="AL21" i="46"/>
  <c r="AK21" i="46"/>
  <c r="AJ21" i="46"/>
  <c r="AI21" i="46"/>
  <c r="AH21" i="46"/>
  <c r="AG21" i="46"/>
  <c r="AF21" i="46"/>
  <c r="AE21" i="46"/>
  <c r="AD21" i="46"/>
  <c r="AC21" i="46"/>
  <c r="AB21" i="46"/>
  <c r="AA21" i="46"/>
  <c r="AO19" i="46"/>
  <c r="AN19" i="46"/>
  <c r="AM19" i="46"/>
  <c r="AL19" i="46"/>
  <c r="AK19" i="46"/>
  <c r="AJ19" i="46"/>
  <c r="AI19" i="46"/>
  <c r="AH19" i="46"/>
  <c r="AG19" i="46"/>
  <c r="AF19" i="46"/>
  <c r="AE19" i="46"/>
  <c r="AD19" i="46"/>
  <c r="AC19" i="46"/>
  <c r="AB19" i="46"/>
  <c r="AA19" i="46"/>
  <c r="AO18" i="46"/>
  <c r="AN18" i="46"/>
  <c r="AM18" i="46"/>
  <c r="AL18" i="46"/>
  <c r="AK18" i="46"/>
  <c r="AJ18" i="46"/>
  <c r="AI18" i="46"/>
  <c r="AH18" i="46"/>
  <c r="AG18" i="46"/>
  <c r="AF18" i="46"/>
  <c r="AE18" i="46"/>
  <c r="AD18" i="46"/>
  <c r="AC18" i="46"/>
  <c r="AB18" i="46"/>
  <c r="AA18" i="46"/>
  <c r="AO17" i="46"/>
  <c r="AN17" i="46"/>
  <c r="AM17" i="46"/>
  <c r="AL17" i="46"/>
  <c r="AK17" i="46"/>
  <c r="AJ17" i="46"/>
  <c r="AI17" i="46"/>
  <c r="AH17" i="46"/>
  <c r="AG17" i="46"/>
  <c r="AF17" i="46"/>
  <c r="AE17" i="46"/>
  <c r="AD17" i="46"/>
  <c r="AC17" i="46"/>
  <c r="AB17" i="46"/>
  <c r="AA17" i="46"/>
  <c r="AO16" i="46"/>
  <c r="AN16" i="46"/>
  <c r="AM16" i="46"/>
  <c r="AL16" i="46"/>
  <c r="AK16" i="46"/>
  <c r="AJ16" i="46"/>
  <c r="AI16" i="46"/>
  <c r="AH16" i="46"/>
  <c r="AG16" i="46"/>
  <c r="AF16" i="46"/>
  <c r="AE16" i="46"/>
  <c r="AD16" i="46"/>
  <c r="AC16" i="46"/>
  <c r="AB16" i="46"/>
  <c r="AA16" i="46"/>
  <c r="AO15" i="46"/>
  <c r="AN15" i="46"/>
  <c r="AM15" i="46"/>
  <c r="AL15" i="46"/>
  <c r="AK15" i="46"/>
  <c r="AJ15" i="46"/>
  <c r="AI15" i="46"/>
  <c r="AH15" i="46"/>
  <c r="AG15" i="46"/>
  <c r="AF15" i="46"/>
  <c r="AE15" i="46"/>
  <c r="AD15" i="46"/>
  <c r="AC15" i="46"/>
  <c r="AB15" i="46"/>
  <c r="AA15" i="46"/>
  <c r="AO14" i="46"/>
  <c r="AN14" i="46"/>
  <c r="AM14" i="46"/>
  <c r="AL14" i="46"/>
  <c r="AK14" i="46"/>
  <c r="AJ14" i="46"/>
  <c r="AI14" i="46"/>
  <c r="AH14" i="46"/>
  <c r="AG14" i="46"/>
  <c r="AF14" i="46"/>
  <c r="AE14" i="46"/>
  <c r="AD14" i="46"/>
  <c r="AC14" i="46"/>
  <c r="AB14" i="46"/>
  <c r="AA14" i="46"/>
  <c r="AO12" i="46"/>
  <c r="AN12" i="46"/>
  <c r="AM12" i="46"/>
  <c r="AL12" i="46"/>
  <c r="AK12" i="46"/>
  <c r="AJ12" i="46"/>
  <c r="AI12" i="46"/>
  <c r="AH12" i="46"/>
  <c r="AG12" i="46"/>
  <c r="AF12" i="46"/>
  <c r="AE12" i="46"/>
  <c r="AD12" i="46"/>
  <c r="AC12" i="46"/>
  <c r="AB12" i="46"/>
  <c r="AA12" i="46"/>
  <c r="AO11" i="46"/>
  <c r="AN11" i="46"/>
  <c r="AM11" i="46"/>
  <c r="AL11" i="46"/>
  <c r="AK11" i="46"/>
  <c r="AJ11" i="46"/>
  <c r="AI11" i="46"/>
  <c r="AH11" i="46"/>
  <c r="AG11" i="46"/>
  <c r="AF11" i="46"/>
  <c r="AE11" i="46"/>
  <c r="AD11" i="46"/>
  <c r="AC11" i="46"/>
  <c r="AB11" i="46"/>
  <c r="AA11" i="46"/>
  <c r="AO9" i="46"/>
  <c r="AN9" i="46"/>
  <c r="AM9" i="46"/>
  <c r="AL9" i="46"/>
  <c r="AK9" i="46"/>
  <c r="AJ9" i="46"/>
  <c r="AI9" i="46"/>
  <c r="AH9" i="46"/>
  <c r="AG9" i="46"/>
  <c r="AF9" i="46"/>
  <c r="AE9" i="46"/>
  <c r="AD9" i="46"/>
  <c r="AC9" i="46"/>
  <c r="AB9" i="46"/>
  <c r="AA9" i="46"/>
  <c r="AO8" i="46"/>
  <c r="AN8" i="46"/>
  <c r="AM8" i="46"/>
  <c r="AL8" i="46"/>
  <c r="AK8" i="46"/>
  <c r="AJ8" i="46"/>
  <c r="AI8" i="46"/>
  <c r="AH8" i="46"/>
  <c r="AG8" i="46"/>
  <c r="AF8" i="46"/>
  <c r="AE8" i="46"/>
  <c r="AD8" i="46"/>
  <c r="AC8" i="46"/>
  <c r="AB8" i="46"/>
  <c r="AA8" i="46"/>
  <c r="AO6" i="46"/>
  <c r="AN6" i="46"/>
  <c r="AM6" i="46"/>
  <c r="AL6" i="46"/>
  <c r="AK6" i="46"/>
  <c r="AJ6" i="46"/>
  <c r="AI6" i="46"/>
  <c r="AH6" i="46"/>
  <c r="AG6" i="46"/>
  <c r="AF6" i="46"/>
  <c r="AE6" i="46"/>
  <c r="AD6" i="46"/>
  <c r="AC6" i="46"/>
  <c r="AB6" i="46"/>
  <c r="AA6" i="46"/>
  <c r="Z52" i="46"/>
  <c r="Z51" i="46"/>
  <c r="Z50" i="46"/>
  <c r="Z49" i="46"/>
  <c r="Z48" i="46"/>
  <c r="Z47" i="46"/>
  <c r="Z46" i="46"/>
  <c r="Z45" i="46"/>
  <c r="Z44" i="46"/>
  <c r="Z43" i="46"/>
  <c r="Z42" i="46"/>
  <c r="Z41" i="46"/>
  <c r="Z39" i="46"/>
  <c r="Z38" i="46"/>
  <c r="Z37" i="46"/>
  <c r="Z36" i="46"/>
  <c r="Z35" i="46"/>
  <c r="Z34" i="46"/>
  <c r="Z33" i="46"/>
  <c r="Z32" i="46"/>
  <c r="Z31" i="46"/>
  <c r="Z30" i="46"/>
  <c r="Z29" i="46"/>
  <c r="Z28" i="46"/>
  <c r="Z27" i="46"/>
  <c r="Z25" i="46"/>
  <c r="Z24" i="46"/>
  <c r="Z23" i="46"/>
  <c r="Z22" i="46"/>
  <c r="Z21" i="46"/>
  <c r="Z19" i="46"/>
  <c r="Z18" i="46"/>
  <c r="Z17" i="46"/>
  <c r="Z16" i="46"/>
  <c r="Z15" i="46"/>
  <c r="Z14" i="46"/>
  <c r="Z12" i="46"/>
  <c r="Z11" i="46"/>
  <c r="Z9" i="46"/>
  <c r="Z8" i="46"/>
  <c r="Z6" i="46"/>
  <c r="J345" i="47"/>
  <c r="J588" i="47"/>
  <c r="J252" i="47"/>
  <c r="J327" i="47"/>
  <c r="J194" i="47"/>
  <c r="J210" i="47"/>
  <c r="J214" i="47"/>
  <c r="J154" i="47"/>
  <c r="J152" i="47"/>
  <c r="J267" i="47"/>
  <c r="J153" i="47"/>
  <c r="J269" i="47"/>
  <c r="J213" i="47"/>
  <c r="J151" i="47"/>
  <c r="J192" i="47"/>
  <c r="J211" i="47"/>
  <c r="J286" i="47"/>
  <c r="J428" i="47"/>
  <c r="J266" i="47"/>
  <c r="J389" i="47"/>
  <c r="J329" i="47"/>
  <c r="J367" i="47"/>
  <c r="J465" i="47"/>
  <c r="J254" i="47"/>
  <c r="J232" i="47"/>
  <c r="J425" i="47"/>
  <c r="J528" i="47"/>
  <c r="J328" i="47"/>
  <c r="J231" i="47"/>
  <c r="J287" i="47"/>
  <c r="J385" i="47"/>
  <c r="J426" i="47"/>
  <c r="J251" i="47"/>
  <c r="J387" i="47"/>
  <c r="J325" i="47"/>
  <c r="J289" i="47"/>
  <c r="J447" i="47"/>
  <c r="J688" i="47"/>
  <c r="J326" i="47"/>
  <c r="J268" i="47"/>
  <c r="J250" i="47"/>
  <c r="J233" i="47"/>
  <c r="J234" i="47"/>
  <c r="J348" i="47"/>
  <c r="J788" i="47"/>
  <c r="J526" i="47"/>
  <c r="J449" i="47"/>
  <c r="J487" i="47"/>
  <c r="J349" i="47"/>
  <c r="J365" i="47"/>
  <c r="J446" i="47"/>
  <c r="J547" i="47"/>
  <c r="J445" i="47"/>
  <c r="J366" i="47"/>
  <c r="J505" i="47"/>
  <c r="J346" i="47"/>
  <c r="J347" i="47"/>
  <c r="J509" i="47"/>
  <c r="J388" i="47"/>
  <c r="J429" i="47"/>
  <c r="J507" i="47"/>
  <c r="J427" i="47"/>
  <c r="J448" i="47"/>
  <c r="J548" i="47"/>
  <c r="J525" i="47"/>
  <c r="J369" i="47"/>
  <c r="J386" i="47"/>
  <c r="J489" i="47"/>
  <c r="J607" i="47"/>
  <c r="J467" i="47"/>
  <c r="J486" i="47"/>
  <c r="J485" i="47"/>
  <c r="J468" i="47"/>
  <c r="J506" i="47"/>
  <c r="J527" i="47"/>
  <c r="J529" i="47"/>
  <c r="J609" i="47"/>
  <c r="J605" i="47"/>
  <c r="J545" i="47"/>
  <c r="J546" i="47"/>
  <c r="J469" i="47"/>
  <c r="J549" i="47"/>
  <c r="J665" i="47"/>
  <c r="J748" i="47"/>
  <c r="J508" i="47"/>
  <c r="J466" i="47"/>
  <c r="J83" i="47"/>
  <c r="J687" i="47"/>
  <c r="J586" i="47"/>
  <c r="J585" i="47"/>
  <c r="J589" i="47"/>
  <c r="J747" i="47"/>
  <c r="J608" i="47"/>
  <c r="J808" i="47"/>
  <c r="J765" i="47"/>
  <c r="J606" i="47"/>
  <c r="J948" i="47"/>
  <c r="J163" i="47"/>
  <c r="J668" i="47"/>
  <c r="J809" i="47"/>
  <c r="J746" i="47"/>
  <c r="J669" i="47"/>
  <c r="J689" i="47"/>
  <c r="J685" i="47"/>
  <c r="J686" i="47"/>
  <c r="J805" i="47"/>
  <c r="J749" i="47"/>
  <c r="J103" i="47"/>
  <c r="J745" i="47"/>
  <c r="J666" i="47"/>
  <c r="J667" i="47"/>
  <c r="J807" i="47"/>
  <c r="J787" i="47"/>
  <c r="J766" i="47"/>
  <c r="J945" i="47"/>
  <c r="J278" i="47"/>
  <c r="J786" i="47"/>
  <c r="J789" i="47"/>
  <c r="J768" i="47"/>
  <c r="J143" i="47"/>
  <c r="J767" i="47"/>
  <c r="J203" i="47"/>
  <c r="J946" i="47"/>
  <c r="J785" i="47"/>
  <c r="J769" i="47"/>
  <c r="J806" i="47"/>
  <c r="J358" i="47"/>
  <c r="J162" i="47"/>
  <c r="J141" i="47"/>
  <c r="J221" i="47"/>
  <c r="J298" i="47"/>
  <c r="J223" i="47"/>
  <c r="J338" i="47"/>
  <c r="J104" i="47"/>
  <c r="J204" i="47"/>
  <c r="J949" i="47"/>
  <c r="J947" i="47"/>
  <c r="J140" i="47"/>
  <c r="J102" i="47"/>
  <c r="J478" i="47"/>
  <c r="J161" i="47"/>
  <c r="J100" i="47"/>
  <c r="J82" i="47"/>
  <c r="J63" i="47"/>
  <c r="J398" i="47"/>
  <c r="J164" i="47"/>
  <c r="J84" i="47"/>
  <c r="J160" i="47"/>
  <c r="J202" i="47"/>
  <c r="J297" i="47"/>
  <c r="J142" i="47"/>
  <c r="J222" i="47"/>
  <c r="J144" i="47"/>
  <c r="J458" i="47"/>
  <c r="J438" i="47"/>
  <c r="J80" i="47"/>
  <c r="J101" i="47"/>
  <c r="J201" i="47"/>
  <c r="J61" i="47"/>
  <c r="J518" i="47"/>
  <c r="J200" i="47"/>
  <c r="J64" i="47"/>
  <c r="J578" i="47"/>
  <c r="J220" i="47"/>
  <c r="J81" i="47"/>
  <c r="J299" i="47"/>
  <c r="J62" i="47"/>
  <c r="J336" i="47"/>
  <c r="J456" i="47"/>
  <c r="J357" i="47"/>
  <c r="J558" i="47"/>
  <c r="J658" i="47"/>
  <c r="J356" i="47"/>
  <c r="J476" i="47"/>
  <c r="J276" i="47"/>
  <c r="J295" i="47"/>
  <c r="J375" i="47"/>
  <c r="J437" i="47"/>
  <c r="J337" i="47"/>
  <c r="J477" i="47"/>
  <c r="J678" i="47"/>
  <c r="J376" i="47"/>
  <c r="J496" i="47"/>
  <c r="J296" i="47"/>
  <c r="J436" i="47"/>
  <c r="J538" i="47"/>
  <c r="J224" i="47"/>
  <c r="J556" i="47"/>
  <c r="J439" i="47"/>
  <c r="J335" i="47"/>
  <c r="J277" i="47"/>
  <c r="J397" i="47"/>
  <c r="J618" i="47"/>
  <c r="J495" i="47"/>
  <c r="J576" i="47"/>
  <c r="J536" i="47"/>
  <c r="J457" i="47"/>
  <c r="J279" i="47"/>
  <c r="J355" i="47"/>
  <c r="J396" i="47"/>
  <c r="J275" i="47"/>
  <c r="J718" i="47"/>
  <c r="J539" i="47"/>
  <c r="J339" i="47"/>
  <c r="J778" i="47"/>
  <c r="J577" i="47"/>
  <c r="J537" i="47"/>
  <c r="J435" i="47"/>
  <c r="J359" i="47"/>
  <c r="J758" i="47"/>
  <c r="J517" i="47"/>
  <c r="J455" i="47"/>
  <c r="J656" i="47"/>
  <c r="J756" i="47"/>
  <c r="J596" i="47"/>
  <c r="J378" i="47"/>
  <c r="J377" i="47"/>
  <c r="J738" i="47"/>
  <c r="J555" i="47"/>
  <c r="J535" i="47"/>
  <c r="J677" i="47"/>
  <c r="J459" i="47"/>
  <c r="J818" i="47"/>
  <c r="J516" i="47"/>
  <c r="J399" i="47"/>
  <c r="J676" i="47"/>
  <c r="J498" i="47"/>
  <c r="J696" i="47"/>
  <c r="J617" i="47"/>
  <c r="J479" i="47"/>
  <c r="J395" i="47"/>
  <c r="J475" i="47"/>
  <c r="J557" i="47"/>
  <c r="J379" i="47"/>
  <c r="J595" i="47"/>
  <c r="J515" i="47"/>
  <c r="J777" i="47"/>
  <c r="J497" i="47"/>
  <c r="J499" i="47"/>
  <c r="J575" i="47"/>
  <c r="J739" i="47"/>
  <c r="J737" i="47"/>
  <c r="J717" i="47"/>
  <c r="J796" i="47"/>
  <c r="J736" i="47"/>
  <c r="J616" i="47"/>
  <c r="J559" i="47"/>
  <c r="J735" i="47"/>
  <c r="J695" i="47"/>
  <c r="J657" i="47"/>
  <c r="J579" i="47"/>
  <c r="J679" i="47"/>
  <c r="J598" i="47"/>
  <c r="J776" i="47"/>
  <c r="J519" i="47"/>
  <c r="J619" i="47"/>
  <c r="J655" i="47"/>
  <c r="J817" i="47"/>
  <c r="J599" i="47"/>
  <c r="J675" i="47"/>
  <c r="J597" i="47"/>
  <c r="J615" i="47"/>
  <c r="J719" i="47"/>
  <c r="J698" i="47"/>
  <c r="J795" i="47"/>
  <c r="J716" i="47"/>
  <c r="J816" i="47"/>
  <c r="J755" i="47"/>
  <c r="J779" i="47"/>
  <c r="J757" i="47"/>
  <c r="J659" i="47"/>
  <c r="J819" i="47"/>
  <c r="J697" i="47"/>
  <c r="J759" i="47"/>
  <c r="J955" i="47"/>
  <c r="J798" i="47"/>
  <c r="J715" i="47"/>
  <c r="J775" i="47"/>
  <c r="J699" i="47"/>
  <c r="J815" i="47"/>
  <c r="J797" i="47"/>
  <c r="J799" i="47"/>
  <c r="O281" i="47"/>
  <c r="O282" i="47"/>
  <c r="O283" i="47" s="1"/>
  <c r="O284" i="47" s="1"/>
  <c r="O526" i="47"/>
  <c r="O527" i="47" s="1"/>
  <c r="O21" i="47"/>
  <c r="N21" i="47"/>
  <c r="O796" i="47"/>
  <c r="O416" i="47"/>
  <c r="O417" i="47" s="1"/>
  <c r="O418" i="47" s="1"/>
  <c r="O419" i="47" s="1"/>
  <c r="O791" i="47"/>
  <c r="O854" i="47"/>
  <c r="O901" i="47"/>
  <c r="O902" i="47" s="1"/>
  <c r="O903" i="47" s="1"/>
  <c r="O904" i="47" s="1"/>
  <c r="O32" i="47"/>
  <c r="O33" i="47" s="1"/>
  <c r="O34" i="47" s="1"/>
  <c r="O731" i="47"/>
  <c r="O732" i="47"/>
  <c r="O733" i="47" s="1"/>
  <c r="O711" i="47"/>
  <c r="O712" i="47" s="1"/>
  <c r="O713" i="47" s="1"/>
  <c r="O714" i="47" s="1"/>
  <c r="O777" i="47"/>
  <c r="O778" i="47" s="1"/>
  <c r="O176" i="47"/>
  <c r="O177" i="47" s="1"/>
  <c r="O178" i="47" s="1"/>
  <c r="O586" i="47"/>
  <c r="O486" i="47"/>
  <c r="O446" i="47"/>
  <c r="O447" i="47" s="1"/>
  <c r="O448" i="47" s="1"/>
  <c r="O449" i="47" s="1"/>
  <c r="N449" i="47" s="1"/>
  <c r="O171" i="47"/>
  <c r="O231" i="47"/>
  <c r="O136" i="47"/>
  <c r="O806" i="47"/>
  <c r="O807" i="47" s="1"/>
  <c r="O808" i="47" s="1"/>
  <c r="O809" i="47" s="1"/>
  <c r="O691" i="47"/>
  <c r="O692" i="47" s="1"/>
  <c r="O693" i="47" s="1"/>
  <c r="O694" i="47" s="1"/>
  <c r="O156" i="47"/>
  <c r="O157" i="47" s="1"/>
  <c r="O726" i="47"/>
  <c r="O371" i="47"/>
  <c r="O372" i="47" s="1"/>
  <c r="O373" i="47" s="1"/>
  <c r="O374" i="47" s="1"/>
  <c r="O351" i="47"/>
  <c r="O352" i="47" s="1"/>
  <c r="O331" i="47"/>
  <c r="O921" i="47"/>
  <c r="O922" i="47" s="1"/>
  <c r="O923" i="47" s="1"/>
  <c r="O211" i="47"/>
  <c r="O212" i="47" s="1"/>
  <c r="O213" i="47" s="1"/>
  <c r="O172" i="47"/>
  <c r="O173" i="47" s="1"/>
  <c r="O886" i="47"/>
  <c r="O887" i="47" s="1"/>
  <c r="O888" i="47" s="1"/>
  <c r="O889" i="47" s="1"/>
  <c r="O676" i="47"/>
  <c r="O677" i="47"/>
  <c r="O678" i="47" s="1"/>
  <c r="O679" i="47" s="1"/>
  <c r="O616" i="47"/>
  <c r="O617" i="47" s="1"/>
  <c r="O618" i="47" s="1"/>
  <c r="O546" i="47"/>
  <c r="O547" i="47"/>
  <c r="O516" i="47"/>
  <c r="O544" i="47"/>
  <c r="O931" i="47"/>
  <c r="O932" i="47" s="1"/>
  <c r="O816" i="47"/>
  <c r="O817" i="47" s="1"/>
  <c r="O66" i="47"/>
  <c r="O46" i="47"/>
  <c r="O26" i="47"/>
  <c r="O27" i="47" s="1"/>
  <c r="O28" i="47" s="1"/>
  <c r="O29" i="47" s="1"/>
  <c r="O831" i="47"/>
  <c r="O832" i="47" s="1"/>
  <c r="O833" i="47" s="1"/>
  <c r="O834" i="47" s="1"/>
  <c r="O641" i="47"/>
  <c r="O537" i="47"/>
  <c r="O538" i="47" s="1"/>
  <c r="O141" i="47"/>
  <c r="O121" i="47"/>
  <c r="O122" i="47" s="1"/>
  <c r="O249" i="47"/>
  <c r="O706" i="47"/>
  <c r="O707" i="47" s="1"/>
  <c r="O708" i="47" s="1"/>
  <c r="O517" i="47"/>
  <c r="O306" i="47"/>
  <c r="O307" i="47" s="1"/>
  <c r="O308" i="47" s="1"/>
  <c r="O792" i="47"/>
  <c r="O491" i="47"/>
  <c r="O881" i="47"/>
  <c r="O861" i="47"/>
  <c r="O781" i="47"/>
  <c r="O741" i="47"/>
  <c r="O742" i="47" s="1"/>
  <c r="O743" i="47" s="1"/>
  <c r="O22" i="47"/>
  <c r="O836" i="47"/>
  <c r="O793" i="47"/>
  <c r="O762" i="47"/>
  <c r="O763" i="47" s="1"/>
  <c r="O337" i="47"/>
  <c r="O338" i="47" s="1"/>
  <c r="O339" i="47" s="1"/>
  <c r="O297" i="47"/>
  <c r="O727" i="47"/>
  <c r="O667" i="47"/>
  <c r="O668" i="47" s="1"/>
  <c r="O669" i="47" s="1"/>
  <c r="O52" i="47"/>
  <c r="O53" i="47" s="1"/>
  <c r="O906" i="47"/>
  <c r="O871" i="47"/>
  <c r="O872" i="47" s="1"/>
  <c r="O697" i="47"/>
  <c r="O41" i="47"/>
  <c r="O797" i="47"/>
  <c r="O798" i="47" s="1"/>
  <c r="O717" i="47"/>
  <c r="O718" i="47" s="1"/>
  <c r="O562" i="47"/>
  <c r="O481" i="47"/>
  <c r="O482" i="47" s="1"/>
  <c r="O226" i="47"/>
  <c r="O227" i="47" s="1"/>
  <c r="O523" i="47"/>
  <c r="O116" i="47"/>
  <c r="O856" i="47"/>
  <c r="O857" i="47" s="1"/>
  <c r="O858" i="47" s="1"/>
  <c r="O859" i="47" s="1"/>
  <c r="O61" i="47"/>
  <c r="O746" i="47"/>
  <c r="O747" i="47" s="1"/>
  <c r="O748" i="47" s="1"/>
  <c r="O749" i="47" s="1"/>
  <c r="O461" i="47"/>
  <c r="O441" i="47"/>
  <c r="O221" i="47"/>
  <c r="O222" i="47" s="1"/>
  <c r="O223" i="47" s="1"/>
  <c r="O224" i="47" s="1"/>
  <c r="N224" i="47" s="1"/>
  <c r="O106" i="47"/>
  <c r="O147" i="47"/>
  <c r="O148" i="47" s="1"/>
  <c r="O128" i="47"/>
  <c r="O129" i="47" s="1"/>
  <c r="O487" i="47"/>
  <c r="O587" i="47"/>
  <c r="O588" i="47" s="1"/>
  <c r="O589" i="47" s="1"/>
  <c r="O673" i="47"/>
  <c r="O78" i="47"/>
  <c r="O79" i="47" s="1"/>
  <c r="O137" i="47"/>
  <c r="O138" i="47" s="1"/>
  <c r="O139" i="47" s="1"/>
  <c r="O252" i="47"/>
  <c r="O332" i="47"/>
  <c r="O937" i="47"/>
  <c r="O938" i="47" s="1"/>
  <c r="O313" i="47"/>
  <c r="O314" i="47" s="1"/>
  <c r="O767" i="47"/>
  <c r="O232" i="47"/>
  <c r="O233" i="47" s="1"/>
  <c r="O722" i="47"/>
  <c r="O723" i="47" s="1"/>
  <c r="O782" i="47"/>
  <c r="O783" i="47" s="1"/>
  <c r="O492" i="47"/>
  <c r="O493" i="47" s="1"/>
  <c r="O494" i="47" s="1"/>
  <c r="N494" i="47" s="1"/>
  <c r="O142" i="47"/>
  <c r="O67" i="47"/>
  <c r="O882" i="47"/>
  <c r="O424" i="47"/>
  <c r="O454" i="47"/>
  <c r="O837" i="47"/>
  <c r="O779" i="47"/>
  <c r="O642" i="47"/>
  <c r="O47" i="47"/>
  <c r="O862" i="47"/>
  <c r="O863" i="47"/>
  <c r="O518" i="47"/>
  <c r="O298" i="47"/>
  <c r="O299" i="47" s="1"/>
  <c r="O933" i="47"/>
  <c r="O324" i="47"/>
  <c r="O239" i="47"/>
  <c r="O639" i="47"/>
  <c r="O878" i="47"/>
  <c r="O879" i="47" s="1"/>
  <c r="O619" i="47"/>
  <c r="O728" i="47"/>
  <c r="O729" i="47" s="1"/>
  <c r="O794" i="47"/>
  <c r="O442" i="47"/>
  <c r="O443" i="47" s="1"/>
  <c r="O814" i="47"/>
  <c r="O563" i="47"/>
  <c r="O564" i="47" s="1"/>
  <c r="O62" i="47"/>
  <c r="O462" i="47"/>
  <c r="O873" i="47"/>
  <c r="O918" i="47"/>
  <c r="O919" i="47" s="1"/>
  <c r="O107" i="47"/>
  <c r="O108" i="47" s="1"/>
  <c r="O109" i="47" s="1"/>
  <c r="O117" i="47"/>
  <c r="O118" i="47" s="1"/>
  <c r="O459" i="47"/>
  <c r="O42" i="47"/>
  <c r="O43" i="47" s="1"/>
  <c r="O698" i="47"/>
  <c r="O907" i="47"/>
  <c r="O908" i="47" s="1"/>
  <c r="O488" i="47"/>
  <c r="O489" i="47" s="1"/>
  <c r="O409" i="47"/>
  <c r="O548" i="47"/>
  <c r="O768" i="47"/>
  <c r="O769" i="47" s="1"/>
  <c r="O924" i="47"/>
  <c r="O939" i="47"/>
  <c r="O174" i="47"/>
  <c r="O333" i="47"/>
  <c r="O253" i="47"/>
  <c r="O254" i="47" s="1"/>
  <c r="N254" i="47" s="1"/>
  <c r="O674" i="47"/>
  <c r="O883" i="47"/>
  <c r="O884" i="47" s="1"/>
  <c r="O818" i="47"/>
  <c r="O819" i="47" s="1"/>
  <c r="O539" i="47"/>
  <c r="O48" i="47"/>
  <c r="O49" i="47" s="1"/>
  <c r="O68" i="47"/>
  <c r="O143" i="47"/>
  <c r="O144" i="47" s="1"/>
  <c r="O643" i="47"/>
  <c r="O644" i="47" s="1"/>
  <c r="O838" i="47"/>
  <c r="O839" i="47" s="1"/>
  <c r="O379" i="47"/>
  <c r="O604" i="47"/>
  <c r="O519" i="47"/>
  <c r="O744" i="47"/>
  <c r="O309" i="47"/>
  <c r="O599" i="47"/>
  <c r="N599" i="47" s="1"/>
  <c r="O934" i="47"/>
  <c r="O228" i="47"/>
  <c r="O483" i="47"/>
  <c r="O719" i="47"/>
  <c r="N719" i="47" s="1"/>
  <c r="O463" i="47"/>
  <c r="O464" i="47" s="1"/>
  <c r="O63" i="47"/>
  <c r="O64" i="47" s="1"/>
  <c r="O149" i="47"/>
  <c r="O784" i="47"/>
  <c r="O69" i="47"/>
  <c r="N850" i="47"/>
  <c r="N600" i="47"/>
  <c r="N937" i="47"/>
  <c r="N921" i="47"/>
  <c r="N901" i="47"/>
  <c r="N885" i="47"/>
  <c r="N865" i="47"/>
  <c r="N833" i="47"/>
  <c r="N816" i="47"/>
  <c r="N784" i="47"/>
  <c r="N712" i="47"/>
  <c r="N390" i="47"/>
  <c r="N910" i="47"/>
  <c r="N878" i="47"/>
  <c r="N801" i="47"/>
  <c r="N745" i="47"/>
  <c r="N652" i="47"/>
  <c r="N470" i="47"/>
  <c r="N74" i="47"/>
  <c r="N90" i="47"/>
  <c r="N106" i="47"/>
  <c r="N130" i="47"/>
  <c r="N146" i="47"/>
  <c r="N238" i="47"/>
  <c r="N270" i="47"/>
  <c r="N290" i="47"/>
  <c r="N306" i="47"/>
  <c r="N322" i="47"/>
  <c r="N338" i="47"/>
  <c r="N31" i="47"/>
  <c r="N51" i="47"/>
  <c r="N67" i="47"/>
  <c r="N87" i="47"/>
  <c r="N103" i="47"/>
  <c r="N127" i="47"/>
  <c r="N143" i="47"/>
  <c r="N167" i="47"/>
  <c r="N235" i="47"/>
  <c r="N251" i="47"/>
  <c r="N271" i="47"/>
  <c r="N307" i="47"/>
  <c r="N323" i="47"/>
  <c r="N339" i="47"/>
  <c r="N355" i="47"/>
  <c r="N33" i="47"/>
  <c r="N61" i="47"/>
  <c r="N73" i="47"/>
  <c r="N77" i="47"/>
  <c r="N89" i="47"/>
  <c r="N93" i="47"/>
  <c r="N105" i="47"/>
  <c r="N109" i="47"/>
  <c r="N121" i="47"/>
  <c r="N125" i="47"/>
  <c r="N141" i="47"/>
  <c r="N145" i="47"/>
  <c r="N161" i="47"/>
  <c r="N165" i="47"/>
  <c r="N169" i="47"/>
  <c r="N173" i="47"/>
  <c r="N177" i="47"/>
  <c r="N185" i="47"/>
  <c r="N193" i="47"/>
  <c r="N205" i="47"/>
  <c r="N221" i="47"/>
  <c r="N225" i="47"/>
  <c r="N237" i="47"/>
  <c r="N241" i="47"/>
  <c r="N245" i="47"/>
  <c r="N249" i="47"/>
  <c r="N253" i="47"/>
  <c r="N265" i="47"/>
  <c r="N277" i="47"/>
  <c r="N281" i="47"/>
  <c r="N285" i="47"/>
  <c r="N293" i="47"/>
  <c r="N297" i="47"/>
  <c r="N301" i="47"/>
  <c r="N305" i="47"/>
  <c r="N309" i="47"/>
  <c r="N313" i="47"/>
  <c r="N317" i="47"/>
  <c r="N321" i="47"/>
  <c r="N325" i="47"/>
  <c r="N337" i="47"/>
  <c r="N341" i="47"/>
  <c r="N345" i="47"/>
  <c r="N32" i="47"/>
  <c r="N48" i="47"/>
  <c r="N64" i="47"/>
  <c r="N80" i="47"/>
  <c r="N96" i="47"/>
  <c r="N128" i="47"/>
  <c r="N144" i="47"/>
  <c r="N160" i="47"/>
  <c r="N176" i="47"/>
  <c r="N192" i="47"/>
  <c r="N240" i="47"/>
  <c r="N304" i="47"/>
  <c r="N320" i="47"/>
  <c r="N336" i="47"/>
  <c r="N361" i="47"/>
  <c r="N367" i="47"/>
  <c r="N371" i="47"/>
  <c r="N375" i="47"/>
  <c r="N379" i="47"/>
  <c r="N383" i="47"/>
  <c r="N387" i="47"/>
  <c r="N391" i="47"/>
  <c r="N395" i="47"/>
  <c r="N399" i="47"/>
  <c r="N407" i="47"/>
  <c r="N411" i="47"/>
  <c r="N415" i="47"/>
  <c r="N419" i="47"/>
  <c r="N423" i="47"/>
  <c r="N431" i="47"/>
  <c r="N435" i="47"/>
  <c r="N447" i="47"/>
  <c r="N451" i="47"/>
  <c r="N455" i="47"/>
  <c r="N459" i="47"/>
  <c r="N463" i="47"/>
  <c r="N467" i="47"/>
  <c r="N475" i="47"/>
  <c r="N479" i="47"/>
  <c r="N487" i="47"/>
  <c r="N491" i="47"/>
  <c r="N495" i="47"/>
  <c r="N503" i="47"/>
  <c r="N511" i="47"/>
  <c r="N515" i="47"/>
  <c r="N519" i="47"/>
  <c r="N531" i="47"/>
  <c r="N535" i="47"/>
  <c r="N539" i="47"/>
  <c r="N543" i="47"/>
  <c r="N547" i="47"/>
  <c r="N555" i="47"/>
  <c r="N559" i="47"/>
  <c r="N563" i="47"/>
  <c r="N571" i="47"/>
  <c r="N575" i="47"/>
  <c r="N579" i="47"/>
  <c r="N587" i="47"/>
  <c r="N591" i="47"/>
  <c r="N595" i="47"/>
  <c r="N603" i="47"/>
  <c r="N611" i="47"/>
  <c r="N615" i="47"/>
  <c r="N52" i="47"/>
  <c r="N68" i="47"/>
  <c r="N84" i="47"/>
  <c r="N100" i="47"/>
  <c r="N116" i="47"/>
  <c r="N132" i="47"/>
  <c r="N148" i="47"/>
  <c r="N180" i="47"/>
  <c r="N212" i="47"/>
  <c r="N260" i="47"/>
  <c r="N276" i="47"/>
  <c r="N292" i="47"/>
  <c r="N308" i="47"/>
  <c r="N340" i="47"/>
  <c r="N356" i="47"/>
  <c r="N368" i="47"/>
  <c r="N372" i="47"/>
  <c r="N376" i="47"/>
  <c r="N380" i="47"/>
  <c r="N384" i="47"/>
  <c r="N388" i="47"/>
  <c r="N392" i="47"/>
  <c r="N396" i="47"/>
  <c r="N400" i="47"/>
  <c r="N408" i="47"/>
  <c r="N416" i="47"/>
  <c r="N420" i="47"/>
  <c r="N432" i="47"/>
  <c r="N436" i="47"/>
  <c r="N440" i="47"/>
  <c r="N448" i="47"/>
  <c r="N452" i="47"/>
  <c r="N456" i="47"/>
  <c r="N460" i="47"/>
  <c r="N468" i="47"/>
  <c r="N476" i="47"/>
  <c r="N480" i="47"/>
  <c r="N488" i="47"/>
  <c r="N492" i="47"/>
  <c r="N496" i="47"/>
  <c r="N500" i="47"/>
  <c r="N504" i="47"/>
  <c r="N512" i="47"/>
  <c r="N40" i="47"/>
  <c r="N56" i="47"/>
  <c r="N72" i="47"/>
  <c r="N88" i="47"/>
  <c r="N104" i="47"/>
  <c r="N120" i="47"/>
  <c r="N136" i="47"/>
  <c r="N168" i="47"/>
  <c r="N200" i="47"/>
  <c r="N232" i="47"/>
  <c r="N248" i="47"/>
  <c r="N280" i="47"/>
  <c r="N296" i="47"/>
  <c r="N312" i="47"/>
  <c r="N344" i="47"/>
  <c r="N357" i="47"/>
  <c r="N365" i="47"/>
  <c r="N369" i="47"/>
  <c r="N373" i="47"/>
  <c r="N377" i="47"/>
  <c r="N381" i="47"/>
  <c r="N385" i="47"/>
  <c r="N389" i="47"/>
  <c r="N393" i="47"/>
  <c r="N397" i="47"/>
  <c r="N405" i="47"/>
  <c r="N409" i="47"/>
  <c r="N417" i="47"/>
  <c r="N421" i="47"/>
  <c r="N425" i="47"/>
  <c r="N433" i="47"/>
  <c r="N441" i="47"/>
  <c r="N445" i="47"/>
  <c r="N453" i="47"/>
  <c r="N457" i="47"/>
  <c r="N461" i="47"/>
  <c r="N465" i="47"/>
  <c r="N469" i="47"/>
  <c r="N477" i="47"/>
  <c r="N481" i="47"/>
  <c r="N485" i="47"/>
  <c r="N489" i="47"/>
  <c r="N493" i="47"/>
  <c r="N108" i="47"/>
  <c r="N172" i="47"/>
  <c r="N236" i="47"/>
  <c r="N300" i="47"/>
  <c r="N360" i="47"/>
  <c r="N378" i="47"/>
  <c r="N394" i="47"/>
  <c r="N410" i="47"/>
  <c r="N442" i="47"/>
  <c r="N458" i="47"/>
  <c r="N490" i="47"/>
  <c r="N501" i="47"/>
  <c r="N516" i="47"/>
  <c r="N521" i="47"/>
  <c r="N526" i="47"/>
  <c r="N537" i="47"/>
  <c r="N542" i="47"/>
  <c r="N558" i="47"/>
  <c r="N564" i="47"/>
  <c r="N574" i="47"/>
  <c r="N580" i="47"/>
  <c r="N585" i="47"/>
  <c r="N590" i="47"/>
  <c r="N596" i="47"/>
  <c r="N601" i="47"/>
  <c r="N612" i="47"/>
  <c r="N617" i="47"/>
  <c r="N621" i="47"/>
  <c r="N625" i="47"/>
  <c r="N637" i="47"/>
  <c r="N641" i="47"/>
  <c r="N645" i="47"/>
  <c r="N653" i="47"/>
  <c r="N665" i="47"/>
  <c r="N673" i="47"/>
  <c r="N677" i="47"/>
  <c r="N681" i="47"/>
  <c r="N685" i="47"/>
  <c r="N689" i="47"/>
  <c r="N693" i="47"/>
  <c r="N697" i="47"/>
  <c r="N701" i="47"/>
  <c r="N705" i="47"/>
  <c r="N60" i="47"/>
  <c r="N252" i="47"/>
  <c r="N316" i="47"/>
  <c r="N366" i="47"/>
  <c r="N382" i="47"/>
  <c r="N398" i="47"/>
  <c r="N430" i="47"/>
  <c r="N446" i="47"/>
  <c r="N462" i="47"/>
  <c r="N478" i="47"/>
  <c r="N502" i="47"/>
  <c r="N510" i="47"/>
  <c r="N517" i="47"/>
  <c r="N522" i="47"/>
  <c r="N538" i="47"/>
  <c r="N544" i="47"/>
  <c r="N560" i="47"/>
  <c r="N565" i="47"/>
  <c r="N570" i="47"/>
  <c r="N576" i="47"/>
  <c r="N586" i="47"/>
  <c r="N592" i="47"/>
  <c r="N597" i="47"/>
  <c r="N602" i="47"/>
  <c r="N613" i="47"/>
  <c r="N618" i="47"/>
  <c r="N630" i="47"/>
  <c r="N638" i="47"/>
  <c r="N642" i="47"/>
  <c r="N646" i="47"/>
  <c r="N650" i="47"/>
  <c r="N654" i="47"/>
  <c r="N666" i="47"/>
  <c r="N670" i="47"/>
  <c r="N674" i="47"/>
  <c r="N678" i="47"/>
  <c r="N682" i="47"/>
  <c r="N686" i="47"/>
  <c r="N690" i="47"/>
  <c r="N694" i="47"/>
  <c r="N702" i="47"/>
  <c r="N706" i="47"/>
  <c r="N710" i="47"/>
  <c r="N714" i="47"/>
  <c r="N718" i="47"/>
  <c r="N722" i="47"/>
  <c r="N726" i="47"/>
  <c r="N730" i="47"/>
  <c r="N742" i="47"/>
  <c r="N746" i="47"/>
  <c r="N750" i="47"/>
  <c r="N762" i="47"/>
  <c r="N766" i="47"/>
  <c r="N770" i="47"/>
  <c r="N778" i="47"/>
  <c r="N782" i="47"/>
  <c r="N790" i="47"/>
  <c r="N794" i="47"/>
  <c r="N802" i="47"/>
  <c r="N806" i="47"/>
  <c r="N810" i="47"/>
  <c r="N814" i="47"/>
  <c r="N818" i="47"/>
  <c r="N76" i="47"/>
  <c r="N140" i="47"/>
  <c r="N268" i="47"/>
  <c r="N332" i="47"/>
  <c r="N370" i="47"/>
  <c r="N386" i="47"/>
  <c r="N418" i="47"/>
  <c r="N434" i="47"/>
  <c r="N450" i="47"/>
  <c r="N466" i="47"/>
  <c r="N482" i="47"/>
  <c r="N497" i="47"/>
  <c r="N505" i="47"/>
  <c r="N513" i="47"/>
  <c r="N518" i="47"/>
  <c r="N540" i="47"/>
  <c r="N545" i="47"/>
  <c r="N550" i="47"/>
  <c r="N556" i="47"/>
  <c r="N561" i="47"/>
  <c r="N572" i="47"/>
  <c r="N577" i="47"/>
  <c r="N588" i="47"/>
  <c r="N593" i="47"/>
  <c r="N604" i="47"/>
  <c r="N614" i="47"/>
  <c r="N635" i="47"/>
  <c r="N639" i="47"/>
  <c r="N643" i="47"/>
  <c r="N651" i="47"/>
  <c r="N655" i="47"/>
  <c r="N667" i="47"/>
  <c r="N671" i="47"/>
  <c r="N675" i="47"/>
  <c r="N683" i="47"/>
  <c r="N687" i="47"/>
  <c r="N691" i="47"/>
  <c r="N695" i="47"/>
  <c r="N703" i="47"/>
  <c r="N707" i="47"/>
  <c r="N711" i="47"/>
  <c r="N715" i="47"/>
  <c r="N727" i="47"/>
  <c r="N731" i="47"/>
  <c r="N735" i="47"/>
  <c r="N743" i="47"/>
  <c r="N747" i="47"/>
  <c r="N751" i="47"/>
  <c r="N755" i="47"/>
  <c r="N767" i="47"/>
  <c r="N771" i="47"/>
  <c r="N775" i="47"/>
  <c r="N779" i="47"/>
  <c r="N783" i="47"/>
  <c r="N791" i="47"/>
  <c r="N795" i="47"/>
  <c r="N807" i="47"/>
  <c r="N811" i="47"/>
  <c r="N815" i="47"/>
  <c r="N936" i="47"/>
  <c r="N932" i="47"/>
  <c r="N928" i="47"/>
  <c r="N920" i="47"/>
  <c r="N916" i="47"/>
  <c r="N912" i="47"/>
  <c r="N904" i="47"/>
  <c r="N900" i="47"/>
  <c r="N896" i="47"/>
  <c r="N892" i="47"/>
  <c r="N888" i="47"/>
  <c r="N884" i="47"/>
  <c r="N880" i="47"/>
  <c r="N876" i="47"/>
  <c r="N872" i="47"/>
  <c r="N860" i="47"/>
  <c r="N856" i="47"/>
  <c r="N852" i="47"/>
  <c r="N844" i="47"/>
  <c r="N840" i="47"/>
  <c r="N836" i="47"/>
  <c r="N832" i="47"/>
  <c r="N828" i="47"/>
  <c r="N824" i="47"/>
  <c r="N820" i="47"/>
  <c r="N813" i="47"/>
  <c r="N805" i="47"/>
  <c r="N797" i="47"/>
  <c r="N781" i="47"/>
  <c r="N773" i="47"/>
  <c r="N765" i="47"/>
  <c r="N757" i="47"/>
  <c r="N749" i="47"/>
  <c r="N741" i="47"/>
  <c r="N725" i="47"/>
  <c r="N717" i="47"/>
  <c r="N692" i="47"/>
  <c r="N676" i="47"/>
  <c r="N660" i="47"/>
  <c r="N610" i="47"/>
  <c r="N589" i="47"/>
  <c r="N546" i="47"/>
  <c r="N525" i="47"/>
  <c r="N498" i="47"/>
  <c r="N374" i="47"/>
  <c r="N156" i="47"/>
  <c r="N935" i="47"/>
  <c r="N931" i="47"/>
  <c r="N927" i="47"/>
  <c r="N923" i="47"/>
  <c r="N919" i="47"/>
  <c r="N915" i="47"/>
  <c r="N911" i="47"/>
  <c r="N907" i="47"/>
  <c r="N903" i="47"/>
  <c r="N895" i="47"/>
  <c r="N891" i="47"/>
  <c r="N887" i="47"/>
  <c r="N883" i="47"/>
  <c r="N875" i="47"/>
  <c r="N871" i="47"/>
  <c r="N867" i="47"/>
  <c r="N855" i="47"/>
  <c r="N851" i="47"/>
  <c r="N843" i="47"/>
  <c r="N839" i="47"/>
  <c r="N835" i="47"/>
  <c r="N831" i="47"/>
  <c r="N827" i="47"/>
  <c r="N823" i="47"/>
  <c r="N819" i="47"/>
  <c r="N812" i="47"/>
  <c r="N796" i="47"/>
  <c r="N780" i="47"/>
  <c r="N772" i="47"/>
  <c r="N756" i="47"/>
  <c r="N748" i="47"/>
  <c r="N740" i="47"/>
  <c r="N732" i="47"/>
  <c r="N716" i="47"/>
  <c r="N704" i="47"/>
  <c r="N688" i="47"/>
  <c r="N672" i="47"/>
  <c r="N656" i="47"/>
  <c r="N640" i="47"/>
  <c r="N605" i="47"/>
  <c r="N562" i="47"/>
  <c r="N541" i="47"/>
  <c r="N520" i="47"/>
  <c r="N486" i="47"/>
  <c r="N422" i="47"/>
  <c r="N92" i="47"/>
  <c r="O234" i="47"/>
  <c r="N234" i="47" s="1"/>
  <c r="N233" i="47"/>
  <c r="N213" i="47"/>
  <c r="O214" i="47"/>
  <c r="N214" i="47" s="1"/>
  <c r="O44" i="47"/>
  <c r="N44" i="47" s="1"/>
  <c r="N43" i="47"/>
  <c r="N118" i="47"/>
  <c r="O119" i="47"/>
  <c r="N119" i="47" s="1"/>
  <c r="O874" i="47"/>
  <c r="N874" i="47" s="1"/>
  <c r="N873" i="47"/>
  <c r="O444" i="47"/>
  <c r="N444" i="47" s="1"/>
  <c r="N443" i="47"/>
  <c r="O864" i="47"/>
  <c r="N864" i="47" s="1"/>
  <c r="N863" i="47"/>
  <c r="O123" i="47"/>
  <c r="N122" i="47"/>
  <c r="O709" i="47"/>
  <c r="N709" i="47" s="1"/>
  <c r="N708" i="47"/>
  <c r="O724" i="47"/>
  <c r="N724" i="47" s="1"/>
  <c r="N723" i="47"/>
  <c r="O524" i="47"/>
  <c r="N524" i="47" s="1"/>
  <c r="N523" i="47"/>
  <c r="O799" i="47"/>
  <c r="N799" i="47" s="1"/>
  <c r="N798" i="47"/>
  <c r="O54" i="47"/>
  <c r="N54" i="47" s="1"/>
  <c r="N53" i="47"/>
  <c r="O764" i="47"/>
  <c r="N764" i="47" s="1"/>
  <c r="N763" i="47"/>
  <c r="O179" i="47"/>
  <c r="N179" i="47" s="1"/>
  <c r="N178" i="47"/>
  <c r="O734" i="47"/>
  <c r="N734" i="47"/>
  <c r="N733" i="47"/>
  <c r="O19" i="47"/>
  <c r="N19" i="47"/>
  <c r="N938" i="47"/>
  <c r="N22" i="47"/>
  <c r="O23" i="47"/>
  <c r="N922" i="47"/>
  <c r="O11" i="47"/>
  <c r="O12" i="47" s="1"/>
  <c r="N834" i="47"/>
  <c r="N866" i="47"/>
  <c r="N898" i="47"/>
  <c r="N930" i="47"/>
  <c r="N28" i="47"/>
  <c r="N826" i="47"/>
  <c r="N858" i="47"/>
  <c r="N890" i="47"/>
  <c r="N23" i="47"/>
  <c r="O24" i="47"/>
  <c r="N24" i="47"/>
  <c r="O124" i="47"/>
  <c r="N124" i="47" s="1"/>
  <c r="N123" i="47"/>
  <c r="N647" i="47" l="1"/>
  <c r="O648" i="47"/>
  <c r="O649" i="47" s="1"/>
  <c r="N649" i="47" s="1"/>
  <c r="O349" i="47"/>
  <c r="N349" i="47" s="1"/>
  <c r="N348" i="47"/>
  <c r="O699" i="47"/>
  <c r="N699" i="47" s="1"/>
  <c r="N698" i="47"/>
  <c r="O632" i="47"/>
  <c r="N631" i="47"/>
  <c r="O567" i="47"/>
  <c r="N566" i="47"/>
  <c r="O552" i="47"/>
  <c r="N551" i="47"/>
  <c r="O533" i="47"/>
  <c r="N532" i="47"/>
  <c r="O472" i="47"/>
  <c r="N471" i="47"/>
  <c r="O438" i="47"/>
  <c r="N437" i="47"/>
  <c r="O329" i="47"/>
  <c r="N329" i="47" s="1"/>
  <c r="N328" i="47"/>
  <c r="O209" i="47"/>
  <c r="N209" i="47" s="1"/>
  <c r="N208" i="47"/>
  <c r="O153" i="47"/>
  <c r="N152" i="47"/>
  <c r="O484" i="47"/>
  <c r="N483" i="47"/>
  <c r="O334" i="47"/>
  <c r="N333" i="47"/>
  <c r="O158" i="47"/>
  <c r="O159" i="47" s="1"/>
  <c r="N157" i="47"/>
  <c r="O804" i="47"/>
  <c r="N804" i="47" s="1"/>
  <c r="N803" i="47"/>
  <c r="O787" i="47"/>
  <c r="N786" i="47"/>
  <c r="O759" i="47"/>
  <c r="N759" i="47" s="1"/>
  <c r="N758" i="47"/>
  <c r="O738" i="47"/>
  <c r="N737" i="47"/>
  <c r="O662" i="47"/>
  <c r="N661" i="47"/>
  <c r="O627" i="47"/>
  <c r="N626" i="47"/>
  <c r="N401" i="47"/>
  <c r="O402" i="47"/>
  <c r="O262" i="47"/>
  <c r="O263" i="47" s="1"/>
  <c r="O264" i="47" s="1"/>
  <c r="N264" i="47" s="1"/>
  <c r="N261" i="47"/>
  <c r="O188" i="47"/>
  <c r="N187" i="47"/>
  <c r="O58" i="47"/>
  <c r="N57" i="47"/>
  <c r="O37" i="47"/>
  <c r="N36" i="47"/>
  <c r="O229" i="47"/>
  <c r="N229" i="47" s="1"/>
  <c r="N228" i="47"/>
  <c r="N352" i="47"/>
  <c r="O353" i="47"/>
  <c r="O869" i="47"/>
  <c r="N868" i="47"/>
  <c r="O847" i="47"/>
  <c r="N846" i="47"/>
  <c r="O753" i="47"/>
  <c r="O754" i="47" s="1"/>
  <c r="N754" i="47" s="1"/>
  <c r="N752" i="47"/>
  <c r="O658" i="47"/>
  <c r="N657" i="47"/>
  <c r="O623" i="47"/>
  <c r="N622" i="47"/>
  <c r="O607" i="47"/>
  <c r="N606" i="47"/>
  <c r="O508" i="47"/>
  <c r="N507" i="47"/>
  <c r="O413" i="47"/>
  <c r="N412" i="47"/>
  <c r="N287" i="47"/>
  <c r="O288" i="47"/>
  <c r="O273" i="47"/>
  <c r="N272" i="47"/>
  <c r="O257" i="47"/>
  <c r="N256" i="47"/>
  <c r="O217" i="47"/>
  <c r="N216" i="47"/>
  <c r="O202" i="47"/>
  <c r="O203" i="47" s="1"/>
  <c r="N201" i="47"/>
  <c r="O182" i="47"/>
  <c r="N181" i="47"/>
  <c r="N162" i="47"/>
  <c r="O163" i="47"/>
  <c r="N11" i="47"/>
  <c r="N112" i="47"/>
  <c r="O549" i="47"/>
  <c r="N549" i="47" s="1"/>
  <c r="N548" i="47"/>
  <c r="O909" i="47"/>
  <c r="N908" i="47"/>
  <c r="O582" i="47"/>
  <c r="O528" i="47"/>
  <c r="N527" i="47"/>
  <c r="O427" i="47"/>
  <c r="N426" i="47"/>
  <c r="O197" i="47"/>
  <c r="N196" i="47"/>
  <c r="N12" i="47"/>
  <c r="O13" i="47"/>
  <c r="N20" i="47"/>
  <c r="N220" i="47"/>
  <c r="N6" i="47"/>
  <c r="N5" i="47"/>
  <c r="N16" i="47"/>
  <c r="N10" i="47"/>
  <c r="N9" i="47"/>
  <c r="N129" i="47"/>
  <c r="N79" i="47"/>
  <c r="N679" i="47"/>
  <c r="N669" i="47"/>
  <c r="N324" i="47"/>
  <c r="N619" i="47"/>
  <c r="N49" i="47"/>
  <c r="N644" i="47"/>
  <c r="N744" i="47"/>
  <c r="N909" i="47"/>
  <c r="N859" i="47"/>
  <c r="N464" i="47"/>
  <c r="N882" i="47"/>
  <c r="N785" i="47"/>
  <c r="N713" i="47"/>
  <c r="N578" i="47"/>
  <c r="N7" i="47"/>
  <c r="N159" i="47"/>
  <c r="N29" i="47"/>
  <c r="N424" i="47"/>
  <c r="N18" i="47"/>
  <c r="N924" i="47"/>
  <c r="N939" i="47"/>
  <c r="N484" i="47"/>
  <c r="N842" i="47"/>
  <c r="N721" i="47"/>
  <c r="N514" i="47"/>
  <c r="N933" i="47"/>
  <c r="N917" i="47"/>
  <c r="N897" i="47"/>
  <c r="N881" i="47"/>
  <c r="N861" i="47"/>
  <c r="N845" i="47"/>
  <c r="N829" i="47"/>
  <c r="N808" i="47"/>
  <c r="N776" i="47"/>
  <c r="N736" i="47"/>
  <c r="N696" i="47"/>
  <c r="N616" i="47"/>
  <c r="N530" i="47"/>
  <c r="N934" i="47"/>
  <c r="N902" i="47"/>
  <c r="N870" i="47"/>
  <c r="N838" i="47"/>
  <c r="N793" i="47"/>
  <c r="N729" i="47"/>
  <c r="N620" i="47"/>
  <c r="N26" i="47"/>
  <c r="N42" i="47"/>
  <c r="N62" i="47"/>
  <c r="N78" i="47"/>
  <c r="N94" i="47"/>
  <c r="N110" i="47"/>
  <c r="N134" i="47"/>
  <c r="N150" i="47"/>
  <c r="N166" i="47"/>
  <c r="N186" i="47"/>
  <c r="N202" i="47"/>
  <c r="N222" i="47"/>
  <c r="N242" i="47"/>
  <c r="N278" i="47"/>
  <c r="N294" i="47"/>
  <c r="N310" i="47"/>
  <c r="N326" i="47"/>
  <c r="N342" i="47"/>
  <c r="N358" i="47"/>
  <c r="N35" i="47"/>
  <c r="N55" i="47"/>
  <c r="N71" i="47"/>
  <c r="N91" i="47"/>
  <c r="N107" i="47"/>
  <c r="N131" i="47"/>
  <c r="N147" i="47"/>
  <c r="N171" i="47"/>
  <c r="N191" i="47"/>
  <c r="N207" i="47"/>
  <c r="N223" i="47"/>
  <c r="N239" i="47"/>
  <c r="N255" i="47"/>
  <c r="N275" i="47"/>
  <c r="N291" i="47"/>
  <c r="N311" i="47"/>
  <c r="N327" i="47"/>
  <c r="N343" i="47"/>
  <c r="N359" i="47"/>
  <c r="N8" i="47"/>
  <c r="N899" i="47"/>
  <c r="N17" i="47"/>
  <c r="N809" i="47"/>
  <c r="N822" i="47"/>
  <c r="N684" i="47"/>
  <c r="N406" i="47"/>
  <c r="N929" i="47"/>
  <c r="N913" i="47"/>
  <c r="N893" i="47"/>
  <c r="N877" i="47"/>
  <c r="N857" i="47"/>
  <c r="N841" i="47"/>
  <c r="N825" i="47"/>
  <c r="N800" i="47"/>
  <c r="N768" i="47"/>
  <c r="N728" i="47"/>
  <c r="N680" i="47"/>
  <c r="N594" i="47"/>
  <c r="N506" i="47"/>
  <c r="N926" i="47"/>
  <c r="N894" i="47"/>
  <c r="N862" i="47"/>
  <c r="N830" i="47"/>
  <c r="N777" i="47"/>
  <c r="N700" i="47"/>
  <c r="N557" i="47"/>
  <c r="N30" i="47"/>
  <c r="N46" i="47"/>
  <c r="N66" i="47"/>
  <c r="N82" i="47"/>
  <c r="N98" i="47"/>
  <c r="N114" i="47"/>
  <c r="N138" i="47"/>
  <c r="N170" i="47"/>
  <c r="N190" i="47"/>
  <c r="N206" i="47"/>
  <c r="N226" i="47"/>
  <c r="N246" i="47"/>
  <c r="N262" i="47"/>
  <c r="N282" i="47"/>
  <c r="N298" i="47"/>
  <c r="N314" i="47"/>
  <c r="N330" i="47"/>
  <c r="N346" i="47"/>
  <c r="N362" i="47"/>
  <c r="N75" i="47"/>
  <c r="N95" i="47"/>
  <c r="N111" i="47"/>
  <c r="N135" i="47"/>
  <c r="N151" i="47"/>
  <c r="N175" i="47"/>
  <c r="N195" i="47"/>
  <c r="N211" i="47"/>
  <c r="N227" i="47"/>
  <c r="N243" i="47"/>
  <c r="N263" i="47"/>
  <c r="N279" i="47"/>
  <c r="N295" i="47"/>
  <c r="N315" i="47"/>
  <c r="N331" i="47"/>
  <c r="N347" i="47"/>
  <c r="N363" i="47"/>
  <c r="N41" i="47"/>
  <c r="N65" i="47"/>
  <c r="N81" i="47"/>
  <c r="N97" i="47"/>
  <c r="N113" i="47"/>
  <c r="N133" i="47"/>
  <c r="N149" i="47"/>
  <c r="N879" i="47"/>
  <c r="N769" i="47"/>
  <c r="N914" i="47"/>
  <c r="N906" i="47"/>
  <c r="N753" i="47"/>
  <c r="N636" i="47"/>
  <c r="N284" i="47"/>
  <c r="N925" i="47"/>
  <c r="N905" i="47"/>
  <c r="N889" i="47"/>
  <c r="N869" i="47"/>
  <c r="N853" i="47"/>
  <c r="N837" i="47"/>
  <c r="N821" i="47"/>
  <c r="N792" i="47"/>
  <c r="N760" i="47"/>
  <c r="N720" i="47"/>
  <c r="N648" i="47"/>
  <c r="N573" i="47"/>
  <c r="N454" i="47"/>
  <c r="N918" i="47"/>
  <c r="N886" i="47"/>
  <c r="N854" i="47"/>
  <c r="N817" i="47"/>
  <c r="N761" i="47"/>
  <c r="N668" i="47"/>
  <c r="N536" i="47"/>
  <c r="N34" i="47"/>
  <c r="N50" i="47"/>
  <c r="N70" i="47"/>
  <c r="N86" i="47"/>
  <c r="N102" i="47"/>
  <c r="N126" i="47"/>
  <c r="N142" i="47"/>
  <c r="N158" i="47"/>
  <c r="N174" i="47"/>
  <c r="N194" i="47"/>
  <c r="N210" i="47"/>
  <c r="N230" i="47"/>
  <c r="N250" i="47"/>
  <c r="N266" i="47"/>
  <c r="N286" i="47"/>
  <c r="N302" i="47"/>
  <c r="N318" i="47"/>
  <c r="N334" i="47"/>
  <c r="N350" i="47"/>
  <c r="N27" i="47"/>
  <c r="N47" i="47"/>
  <c r="N63" i="47"/>
  <c r="N83" i="47"/>
  <c r="N99" i="47"/>
  <c r="N115" i="47"/>
  <c r="N139" i="47"/>
  <c r="N155" i="47"/>
  <c r="N215" i="47"/>
  <c r="N231" i="47"/>
  <c r="N247" i="47"/>
  <c r="N267" i="47"/>
  <c r="N283" i="47"/>
  <c r="N303" i="47"/>
  <c r="N319" i="47"/>
  <c r="N335" i="47"/>
  <c r="N351" i="47"/>
  <c r="N25" i="47"/>
  <c r="N45" i="47"/>
  <c r="N69" i="47"/>
  <c r="N85" i="47"/>
  <c r="N101" i="47"/>
  <c r="N117" i="47"/>
  <c r="N137" i="47"/>
  <c r="N15" i="47"/>
  <c r="N299" i="47"/>
  <c r="O428" i="47" l="1"/>
  <c r="N427" i="47"/>
  <c r="O354" i="47"/>
  <c r="N354" i="47" s="1"/>
  <c r="N353" i="47"/>
  <c r="O403" i="47"/>
  <c r="N402" i="47"/>
  <c r="O183" i="47"/>
  <c r="N182" i="47"/>
  <c r="O218" i="47"/>
  <c r="N217" i="47"/>
  <c r="O274" i="47"/>
  <c r="N274" i="47" s="1"/>
  <c r="N273" i="47"/>
  <c r="O414" i="47"/>
  <c r="N414" i="47" s="1"/>
  <c r="N413" i="47"/>
  <c r="N607" i="47"/>
  <c r="O608" i="47"/>
  <c r="N658" i="47"/>
  <c r="O659" i="47"/>
  <c r="N659" i="47" s="1"/>
  <c r="O848" i="47"/>
  <c r="N847" i="47"/>
  <c r="O38" i="47"/>
  <c r="N37" i="47"/>
  <c r="O189" i="47"/>
  <c r="N189" i="47" s="1"/>
  <c r="N188" i="47"/>
  <c r="O663" i="47"/>
  <c r="N662" i="47"/>
  <c r="O154" i="47"/>
  <c r="N154" i="47" s="1"/>
  <c r="N153" i="47"/>
  <c r="O473" i="47"/>
  <c r="N472" i="47"/>
  <c r="N552" i="47"/>
  <c r="O553" i="47"/>
  <c r="O633" i="47"/>
  <c r="N632" i="47"/>
  <c r="O198" i="47"/>
  <c r="N197" i="47"/>
  <c r="O529" i="47"/>
  <c r="N529" i="47" s="1"/>
  <c r="N528" i="47"/>
  <c r="N163" i="47"/>
  <c r="O164" i="47"/>
  <c r="N164" i="47" s="1"/>
  <c r="O289" i="47"/>
  <c r="N289" i="47" s="1"/>
  <c r="N288" i="47"/>
  <c r="O583" i="47"/>
  <c r="N582" i="47"/>
  <c r="O204" i="47"/>
  <c r="N204" i="47" s="1"/>
  <c r="N203" i="47"/>
  <c r="O258" i="47"/>
  <c r="N257" i="47"/>
  <c r="O509" i="47"/>
  <c r="N509" i="47" s="1"/>
  <c r="N508" i="47"/>
  <c r="N623" i="47"/>
  <c r="O624" i="47"/>
  <c r="N624" i="47" s="1"/>
  <c r="O59" i="47"/>
  <c r="N59" i="47" s="1"/>
  <c r="N58" i="47"/>
  <c r="O628" i="47"/>
  <c r="N627" i="47"/>
  <c r="N738" i="47"/>
  <c r="O739" i="47"/>
  <c r="N739" i="47" s="1"/>
  <c r="N787" i="47"/>
  <c r="O788" i="47"/>
  <c r="O439" i="47"/>
  <c r="N439" i="47" s="1"/>
  <c r="N438" i="47"/>
  <c r="N533" i="47"/>
  <c r="O534" i="47"/>
  <c r="N534" i="47" s="1"/>
  <c r="O568" i="47"/>
  <c r="N567" i="47"/>
  <c r="O14" i="47"/>
  <c r="N14" i="47" s="1"/>
  <c r="N13" i="47"/>
  <c r="O554" i="47" l="1"/>
  <c r="N554" i="47" s="1"/>
  <c r="N553" i="47"/>
  <c r="N608" i="47"/>
  <c r="O609" i="47"/>
  <c r="N609" i="47" s="1"/>
  <c r="O629" i="47"/>
  <c r="N629" i="47" s="1"/>
  <c r="N628" i="47"/>
  <c r="O259" i="47"/>
  <c r="N259" i="47" s="1"/>
  <c r="N258" i="47"/>
  <c r="O584" i="47"/>
  <c r="N584" i="47" s="1"/>
  <c r="N583" i="47"/>
  <c r="N198" i="47"/>
  <c r="O199" i="47"/>
  <c r="N199" i="47" s="1"/>
  <c r="N848" i="47"/>
  <c r="O849" i="47"/>
  <c r="N849" i="47" s="1"/>
  <c r="O184" i="47"/>
  <c r="N184" i="47" s="1"/>
  <c r="N183" i="47"/>
  <c r="N788" i="47"/>
  <c r="O789" i="47"/>
  <c r="N789" i="47" s="1"/>
  <c r="O569" i="47"/>
  <c r="N569" i="47" s="1"/>
  <c r="N568" i="47"/>
  <c r="N633" i="47"/>
  <c r="O634" i="47"/>
  <c r="N634" i="47" s="1"/>
  <c r="O474" i="47"/>
  <c r="N474" i="47" s="1"/>
  <c r="N473" i="47"/>
  <c r="O664" i="47"/>
  <c r="N664" i="47" s="1"/>
  <c r="N663" i="47"/>
  <c r="O39" i="47"/>
  <c r="N39" i="47" s="1"/>
  <c r="N38" i="47"/>
  <c r="O219" i="47"/>
  <c r="N219" i="47" s="1"/>
  <c r="N218" i="47"/>
  <c r="O404" i="47"/>
  <c r="N404" i="47" s="1"/>
  <c r="N403" i="47"/>
  <c r="O429" i="47"/>
  <c r="N429" i="47" s="1"/>
  <c r="N428" i="47"/>
</calcChain>
</file>

<file path=xl/sharedStrings.xml><?xml version="1.0" encoding="utf-8"?>
<sst xmlns="http://schemas.openxmlformats.org/spreadsheetml/2006/main" count="30509" uniqueCount="1619">
  <si>
    <t>MS</t>
  </si>
  <si>
    <t>X</t>
  </si>
  <si>
    <t>Region</t>
  </si>
  <si>
    <t>Baltic Sea, North Sea and Eastern Arctic, and North Atlantic</t>
  </si>
  <si>
    <t>A - Census</t>
  </si>
  <si>
    <t>C - Non-Probability Sample Survey</t>
  </si>
  <si>
    <t>Variable group</t>
  </si>
  <si>
    <t>Variables</t>
  </si>
  <si>
    <t>Data sources</t>
  </si>
  <si>
    <t>Other income</t>
  </si>
  <si>
    <t>Turnover</t>
  </si>
  <si>
    <t>Financial accounts</t>
  </si>
  <si>
    <t>Energy costs</t>
  </si>
  <si>
    <t>Comments</t>
  </si>
  <si>
    <t>Gross value of landings</t>
  </si>
  <si>
    <t>Data Source</t>
  </si>
  <si>
    <t>Data source</t>
  </si>
  <si>
    <t>MSs</t>
  </si>
  <si>
    <t>Contact persons</t>
  </si>
  <si>
    <t>Acronym</t>
  </si>
  <si>
    <t>RFMO/RFO/IO</t>
  </si>
  <si>
    <t>ICES</t>
  </si>
  <si>
    <t>Species group</t>
  </si>
  <si>
    <t>Techniques</t>
  </si>
  <si>
    <t xml:space="preserve">Supra region </t>
  </si>
  <si>
    <t>WP</t>
  </si>
  <si>
    <t>WP date of submission</t>
  </si>
  <si>
    <t>Data set</t>
  </si>
  <si>
    <t>Final data available after</t>
  </si>
  <si>
    <t>N</t>
  </si>
  <si>
    <t>Source</t>
  </si>
  <si>
    <t xml:space="preserve">Section </t>
  </si>
  <si>
    <t>Topic</t>
  </si>
  <si>
    <t>Recommendation number</t>
  </si>
  <si>
    <t>Follow-up action</t>
  </si>
  <si>
    <t>North Atlantic</t>
  </si>
  <si>
    <t>VII</t>
  </si>
  <si>
    <t>Beam trawlers</t>
  </si>
  <si>
    <t>Drift and/or fixed netters</t>
  </si>
  <si>
    <t>Additional data collection (Y/N)</t>
  </si>
  <si>
    <t>Planned coverage of data collected under complementary data collection (% of fishing trips)</t>
  </si>
  <si>
    <t>Effort</t>
  </si>
  <si>
    <t>I</t>
  </si>
  <si>
    <t>Y</t>
  </si>
  <si>
    <t>None</t>
  </si>
  <si>
    <t>NA</t>
  </si>
  <si>
    <t>Landings</t>
  </si>
  <si>
    <t>Capacity</t>
  </si>
  <si>
    <t>Expected coverage of data collected under control regulation (% of fishing trips)</t>
  </si>
  <si>
    <t>Species</t>
  </si>
  <si>
    <t>Reasons for not sampling</t>
  </si>
  <si>
    <t>Type of Survey</t>
  </si>
  <si>
    <t>Name of survey</t>
  </si>
  <si>
    <t>Agreed at RCG level</t>
  </si>
  <si>
    <t>Area(s)
covered</t>
  </si>
  <si>
    <t>Period (Month)</t>
  </si>
  <si>
    <t>Frequency</t>
  </si>
  <si>
    <t>Days at sea planned</t>
  </si>
  <si>
    <t xml:space="preserve">Planned target </t>
  </si>
  <si>
    <t>Map</t>
  </si>
  <si>
    <t>Relevant international planning group - RFMO/RFO/IO</t>
  </si>
  <si>
    <t>Annual</t>
  </si>
  <si>
    <t>Plankton hauls</t>
  </si>
  <si>
    <t>Type of data collected</t>
  </si>
  <si>
    <t>C</t>
  </si>
  <si>
    <t>CTD by Haul</t>
  </si>
  <si>
    <t>A</t>
  </si>
  <si>
    <t>Marine Mammal observations</t>
  </si>
  <si>
    <t>MEGS</t>
  </si>
  <si>
    <t>MS participating in sampling</t>
  </si>
  <si>
    <t>Sampling year</t>
  </si>
  <si>
    <t>Scheme</t>
  </si>
  <si>
    <t>PSU type</t>
  </si>
  <si>
    <t>Planned number of PSUs</t>
  </si>
  <si>
    <t>Demersal at-sea</t>
  </si>
  <si>
    <t>vessel x trip</t>
  </si>
  <si>
    <t xml:space="preserve">annual </t>
  </si>
  <si>
    <t xml:space="preserve">port X day </t>
  </si>
  <si>
    <t xml:space="preserve">Sampling frame description </t>
  </si>
  <si>
    <t>N/A</t>
  </si>
  <si>
    <t>adult</t>
  </si>
  <si>
    <t>Life stage</t>
  </si>
  <si>
    <t>Method</t>
  </si>
  <si>
    <t>Unit</t>
  </si>
  <si>
    <t>Sampling design</t>
  </si>
  <si>
    <t>Sampling implementation</t>
  </si>
  <si>
    <t>Data capture</t>
  </si>
  <si>
    <t>Data Storage</t>
  </si>
  <si>
    <t>Data processing</t>
  </si>
  <si>
    <t>Is the sampling design documented?</t>
  </si>
  <si>
    <t>Reference years</t>
  </si>
  <si>
    <t>Area / Stock</t>
  </si>
  <si>
    <t>Gadus morhua</t>
  </si>
  <si>
    <t>Solea solea</t>
  </si>
  <si>
    <t>VIIa</t>
  </si>
  <si>
    <t>VIIe</t>
  </si>
  <si>
    <t>Nephrops norvegicus</t>
  </si>
  <si>
    <t>Merluccius merluccius</t>
  </si>
  <si>
    <t>Age</t>
  </si>
  <si>
    <t>Weight</t>
  </si>
  <si>
    <t>Sex ratio</t>
  </si>
  <si>
    <t>Sexual maturity</t>
  </si>
  <si>
    <t>Fecundity</t>
  </si>
  <si>
    <t>Pleuronectes platessa</t>
  </si>
  <si>
    <t>IV</t>
  </si>
  <si>
    <t>MS partcipating in sampling</t>
  </si>
  <si>
    <t>IIIa, IV, VI, VII, VIIIab</t>
  </si>
  <si>
    <t>Commercial</t>
  </si>
  <si>
    <t>Parapenaeus longirostris</t>
  </si>
  <si>
    <t>Sampling period</t>
  </si>
  <si>
    <t>Sub-area / Fishing ground</t>
  </si>
  <si>
    <t xml:space="preserve">
EU TAC (if any)
(%)</t>
  </si>
  <si>
    <t>2013-2015</t>
  </si>
  <si>
    <t>Average landings in the reference years (tons)</t>
  </si>
  <si>
    <t>Seasonality (Temporal strata)</t>
  </si>
  <si>
    <t>Planned MS participation</t>
  </si>
  <si>
    <t>Threshold  (Y/N)</t>
  </si>
  <si>
    <t>Threshold (Y/N)</t>
  </si>
  <si>
    <t>Name of sampling scheme</t>
  </si>
  <si>
    <t xml:space="preserve">Sampling frame </t>
  </si>
  <si>
    <t xml:space="preserve">Where can documentation on sampling design be found? </t>
  </si>
  <si>
    <t>Are non-responses and refusals recorded?</t>
  </si>
  <si>
    <t>Where can documentation on quality checks for data capture be found?</t>
  </si>
  <si>
    <t>In which national database are data stored?</t>
  </si>
  <si>
    <t>In which international database(s) are data stored?</t>
  </si>
  <si>
    <t xml:space="preserve">Where can documentation on processes to evaluate accuracy be found? </t>
  </si>
  <si>
    <t xml:space="preserve">Comments </t>
  </si>
  <si>
    <t>Applicable (Species present in the MS?)</t>
  </si>
  <si>
    <t>Type of variables (E/S)</t>
  </si>
  <si>
    <t>E</t>
  </si>
  <si>
    <t xml:space="preserve">Unpaid labour by gender </t>
  </si>
  <si>
    <t>S</t>
  </si>
  <si>
    <t>Employment by gender</t>
  </si>
  <si>
    <t xml:space="preserve">Share (%) in EU landings </t>
  </si>
  <si>
    <t>Selected for sampling  (Y/N)</t>
  </si>
  <si>
    <t>Anguilla anguilla</t>
  </si>
  <si>
    <t>Area/EMU</t>
  </si>
  <si>
    <t>Annual estimate of catch? (Y/N)</t>
  </si>
  <si>
    <t>Annual percentage of released catch? (Y/N)</t>
  </si>
  <si>
    <t>Collection of catch composition data? (Y/N)</t>
  </si>
  <si>
    <t xml:space="preserve">Acronym </t>
  </si>
  <si>
    <t>Mandatory (Y/N)</t>
  </si>
  <si>
    <t>MS participation</t>
  </si>
  <si>
    <t>International database</t>
  </si>
  <si>
    <t>Core/ Additional variable</t>
  </si>
  <si>
    <t xml:space="preserve">Fishing technique </t>
  </si>
  <si>
    <t xml:space="preserve">Length class </t>
  </si>
  <si>
    <t>Metiers (level 6)</t>
  </si>
  <si>
    <t xml:space="preserve">Type of data collected under control regulation used to calculate the estimates </t>
  </si>
  <si>
    <t xml:space="preserve">Data collection scheme </t>
  </si>
  <si>
    <t xml:space="preserve">Variable Group </t>
  </si>
  <si>
    <t>Variable</t>
  </si>
  <si>
    <t xml:space="preserve">Type of data collection scheme </t>
  </si>
  <si>
    <t xml:space="preserve">Planned sample rate % </t>
  </si>
  <si>
    <t>Stratum ID code</t>
  </si>
  <si>
    <t>Catch fractions covered</t>
  </si>
  <si>
    <t xml:space="preserve">Average Number of PSU during the reference years </t>
  </si>
  <si>
    <t>Stratum ID number</t>
  </si>
  <si>
    <t>Stratum</t>
  </si>
  <si>
    <t xml:space="preserve">Method of PSU selection </t>
  </si>
  <si>
    <t xml:space="preserve">Average landings (tons) </t>
  </si>
  <si>
    <t>Average landings (tons) in foreign ports</t>
  </si>
  <si>
    <t>Average landings (tons) in national ports</t>
  </si>
  <si>
    <t>Are quality checks to validate detailed data documented?</t>
  </si>
  <si>
    <t>Are processes to evaluate data accuracy (bias and precision) documented?</t>
  </si>
  <si>
    <t>Are the editing and imputation methods documented?</t>
  </si>
  <si>
    <t xml:space="preserve">Where can documentation on editing and imputation be found? </t>
  </si>
  <si>
    <t>Section</t>
  </si>
  <si>
    <t xml:space="preserve">Reference year </t>
  </si>
  <si>
    <t>Year(s) of WP implementation</t>
  </si>
  <si>
    <t>Name of meeting</t>
  </si>
  <si>
    <t>Recommendation/ Agreement</t>
  </si>
  <si>
    <t>Content</t>
  </si>
  <si>
    <t>Coordination</t>
  </si>
  <si>
    <t>Description of sampling / sampling protocol / sampling intensity</t>
  </si>
  <si>
    <t xml:space="preserve">Data transmission  </t>
  </si>
  <si>
    <t xml:space="preserve">Access to vessels </t>
  </si>
  <si>
    <t xml:space="preserve">Validity </t>
  </si>
  <si>
    <t>Area</t>
  </si>
  <si>
    <t>Applicable (Y/N)</t>
  </si>
  <si>
    <t>Water Body</t>
  </si>
  <si>
    <t>Salmo salar</t>
  </si>
  <si>
    <t>Group of vulnerable species</t>
  </si>
  <si>
    <t>Institutional environment</t>
  </si>
  <si>
    <t>Statistical processes</t>
  </si>
  <si>
    <t>Statistical Outputs</t>
  </si>
  <si>
    <t>P3 Impartiality and objectiveness</t>
  </si>
  <si>
    <t>P4 Confidentiality</t>
  </si>
  <si>
    <t>P6 Appropriate statistical procedures</t>
  </si>
  <si>
    <t>P7 Non-excessive burden on respondents</t>
  </si>
  <si>
    <t>P8 Cost effectiveness</t>
  </si>
  <si>
    <t>P9 Relevance</t>
  </si>
  <si>
    <t>P10 Accuracy and reliability</t>
  </si>
  <si>
    <t>P11 Timeliness and punctuality</t>
  </si>
  <si>
    <t>P12 coherence and comparability</t>
  </si>
  <si>
    <t>P13 Accessibility and Clarity</t>
  </si>
  <si>
    <t>Name of data collection scheme</t>
  </si>
  <si>
    <t>Name of data sources</t>
  </si>
  <si>
    <t>Statistically sound sources and methods</t>
  </si>
  <si>
    <t>Error checking</t>
  </si>
  <si>
    <t>Are procedures for confidential data handling in place and documented?</t>
  </si>
  <si>
    <t>Are protocols to enforce confidentiality between DCF partners in place and documented?</t>
  </si>
  <si>
    <t>Are protocols to enforce confidentiality with external users in place and documented?</t>
  </si>
  <si>
    <t>Is sound methodology documented ?</t>
  </si>
  <si>
    <t>Does it follow international standards, guidelines and best practices?</t>
  </si>
  <si>
    <t>Are methodologies consistent at MS, regional and EU level?</t>
  </si>
  <si>
    <t>Is there consistency between administrative and other statistical data?</t>
  </si>
  <si>
    <t>Are there agreements for access and quality of administrative data between partners?</t>
  </si>
  <si>
    <t>Are data collection, entry and coding checked?</t>
  </si>
  <si>
    <t>Are editing and imputation methods used and checked?</t>
  </si>
  <si>
    <t>Are revisions documented and available?</t>
  </si>
  <si>
    <t>Is duplication of data collection avoided?</t>
  </si>
  <si>
    <t>Do automatic techniques for data capture, data coding and validation exist?</t>
  </si>
  <si>
    <t>Are end-users listed and updated?</t>
  </si>
  <si>
    <t>Are sources, intermediate results and outputs regularly assessed and validated?</t>
  </si>
  <si>
    <t xml:space="preserve">Are errors measured and documented? </t>
  </si>
  <si>
    <t>Are procedures in place to ensure timely execution?</t>
  </si>
  <si>
    <t>Are procedures in place to monitor internal coherence?</t>
  </si>
  <si>
    <t>Are statistics comparable over time?</t>
  </si>
  <si>
    <t>Are methodological documents publicly available?</t>
  </si>
  <si>
    <t>Are data stored in databases?</t>
  </si>
  <si>
    <t xml:space="preserve">Where can documentation be found? </t>
  </si>
  <si>
    <t xml:space="preserve">Variables </t>
  </si>
  <si>
    <t>Companies &lt;= 10</t>
  </si>
  <si>
    <t>Companies 11-49</t>
  </si>
  <si>
    <t>Other operational costs</t>
  </si>
  <si>
    <t>Companies 50-250</t>
  </si>
  <si>
    <t>Planned sample rate %</t>
  </si>
  <si>
    <t>Segment</t>
  </si>
  <si>
    <t>Length</t>
  </si>
  <si>
    <t xml:space="preserve">Expected occurence of recordings </t>
  </si>
  <si>
    <t>Fleet segment / Metier</t>
  </si>
  <si>
    <t>Targeted species / species assemblage</t>
  </si>
  <si>
    <t xml:space="preserve">Average number of fishing trips </t>
  </si>
  <si>
    <t xml:space="preserve">Average number of fishing days </t>
  </si>
  <si>
    <t>Average landed tonnage of national fleet</t>
  </si>
  <si>
    <t>Average landed tonnage of foreign fleet</t>
  </si>
  <si>
    <t xml:space="preserve">Sampling year/ period </t>
  </si>
  <si>
    <t>Sampling year/ period</t>
  </si>
  <si>
    <t>Planned minimum no of individuals to be measured at the national level</t>
  </si>
  <si>
    <t>Planned minimum no of individuals to be measured at the regional level</t>
  </si>
  <si>
    <t>Fishery / Independent data collection</t>
  </si>
  <si>
    <t>Planned nos</t>
  </si>
  <si>
    <t>Type of sampling activities</t>
  </si>
  <si>
    <t>Used as basis for advice (Y/N)</t>
  </si>
  <si>
    <t>Data collected  under control regulation appropriate for scientific use (Y/N/I)</t>
  </si>
  <si>
    <t>Species/ Stocks covered for estimation of volume and length of catch fractions</t>
  </si>
  <si>
    <t xml:space="preserve">The sampling will be for length maturity and age of Demersal and Pelagic landings, sampling will be carried out in accordance with the Scottish National Sampling Programmes. </t>
  </si>
  <si>
    <t>Scotland will send this sampling data to Ireland for inclusion with the Irish assessment working group data sets.  Ireland will then be responsible for submitting the data to the relevant ICES Expert Groups, and to the EC under the requirements of its Data Collection Framework. Scotland will provide the required data for the species that are requested by the relevant ICES Expert Groups, and the data for the additional species to Ireland as and when requested.</t>
  </si>
  <si>
    <t>IRL -SCO</t>
  </si>
  <si>
    <t xml:space="preserve">N/A as samplng is on shore </t>
  </si>
  <si>
    <t xml:space="preserve">IRL -DK </t>
  </si>
  <si>
    <t>Five Vessels fishing on the Danish register, which operate and / or land for first sale into Ireland, will be sampled as part of the 2014-2016 National Programme under the requirements of the EC Data Collection Framework (199/2008). The eventual additional sampling costs will be covered within the Irish National Sampling Programme from 2014- 2016</t>
  </si>
  <si>
    <t>The sampling will be for length maturity and age of Blue whiting landings, sampling will be carried out in accordance with the Irish National Sampling Programme.</t>
  </si>
  <si>
    <t>The samples will be processed and age, sex, length, maturity information recorded. These data will be sent to the Danish scientist with responsibility for submitting Danish data to the ICES WGWIDE.</t>
  </si>
  <si>
    <t>IRL</t>
  </si>
  <si>
    <t>Northwest inshore potters</t>
  </si>
  <si>
    <t>Northwest Pelagic trawlers</t>
  </si>
  <si>
    <t>IRL NW 2</t>
  </si>
  <si>
    <t>IRL NW 3</t>
  </si>
  <si>
    <t xml:space="preserve">Landings </t>
  </si>
  <si>
    <t xml:space="preserve">Pelagic at-sea </t>
  </si>
  <si>
    <t>IRL SE 4</t>
  </si>
  <si>
    <t>IRL SE 7</t>
  </si>
  <si>
    <t>IRL SE 8</t>
  </si>
  <si>
    <t>IRL E 2</t>
  </si>
  <si>
    <t>IRL E 4</t>
  </si>
  <si>
    <t>IRL E 5</t>
  </si>
  <si>
    <t>IRL E 6</t>
  </si>
  <si>
    <t xml:space="preserve">Random weekday </t>
  </si>
  <si>
    <t xml:space="preserve">Sampling on shore </t>
  </si>
  <si>
    <t xml:space="preserve">fishing day </t>
  </si>
  <si>
    <t xml:space="preserve">Random monthly  </t>
  </si>
  <si>
    <t xml:space="preserve">Select from Random list  for area </t>
  </si>
  <si>
    <t>IRL-FRA</t>
  </si>
  <si>
    <t>The sampling will be for length maturity and age of Hake, Monkfish and Megrim landings, sampling will be carried out in accordance with the French National Sampling Programme.</t>
  </si>
  <si>
    <t xml:space="preserve">The sampling will be for length maturity and age of mackerel, horse mackerel and herring landings, sampling will be carried out in accordance with the Irish National Sampling Programme. Also Ten samples of herring, mackerel, horse mackerel and/or albacore tuna will be sampled annually by a contractor based in Douarnenez, France.  This contractor will collect and primary-process the samples and send the data to the Irish Marine Institute where they will be aged. The data will be submitted by the relevant Irish scientist to WGWIDE, HAWG and/or ICCAT. </t>
  </si>
  <si>
    <t>  In addition, four pelagic vessels fishing on the Irish register which operate and / or land for first sale into France, on an opportunistic basis, will be sampled as part of the 2014-2016 National Programme under the requirements of the EC Data Collection Framework (199/2008). The eventual additional sampling costs will be covered within the Irish National Sampling Programme from 2014-16.</t>
  </si>
  <si>
    <t>France is responsible for submitting the data to the relevant ICES Expert Groups, and to the EC under the requirements of its Data Collection Framework. France will provide the required data for the species that are requested by the relevant ICES Expert Groups, and the data for the additional species to Ireland as and when requested.</t>
  </si>
  <si>
    <t>Ireland is responsible for submitting the data to the relevant ICES Expert Groups, and to the EC under the requirements of its Data Collection Framework. Ireland will provide the required data for the species that are requested by the relevant ICES Expert Groups, and the data for the additional species to France as and when requested.</t>
  </si>
  <si>
    <t xml:space="preserve"> These data will be sent to the Scottish scientist with responsibility for submitting Scottish data to the ICES WGWIDE. Scotland is responsible for submitting the data to the relevant ICES Expert Groups, and to the EC under the requirements of its Data Collection Framework. </t>
  </si>
  <si>
    <t>The samples will be processed and age, sex, length, maturity information recorded.</t>
  </si>
  <si>
    <t>Triennial</t>
  </si>
  <si>
    <t>Fishing hauls</t>
  </si>
  <si>
    <t>WGMEGS</t>
  </si>
  <si>
    <t>International mackerel and horse mackerel egg survey</t>
  </si>
  <si>
    <t>Jan-July</t>
  </si>
  <si>
    <t>ICES egg and larval database</t>
  </si>
  <si>
    <t>North Sea (ICES areas IIIa and IV), Eastern Arctic (ICES areas I and II)</t>
  </si>
  <si>
    <t>I, II</t>
  </si>
  <si>
    <t>Brosme brosme</t>
  </si>
  <si>
    <t>Clupea harengus</t>
  </si>
  <si>
    <t>I, II,</t>
  </si>
  <si>
    <t>Mallotus villosus</t>
  </si>
  <si>
    <t>Melanogrammus aeglefinus</t>
  </si>
  <si>
    <t>Micromesistius poutassou</t>
  </si>
  <si>
    <t xml:space="preserve">I-II </t>
  </si>
  <si>
    <t>-</t>
  </si>
  <si>
    <t>Included in the "I-IX, XII, XIV" stock</t>
  </si>
  <si>
    <t>Pandalus borealis</t>
  </si>
  <si>
    <t>Pollachius virens</t>
  </si>
  <si>
    <t>Reinhardtius hippoglossoides</t>
  </si>
  <si>
    <t>Scomber scombrus</t>
  </si>
  <si>
    <t xml:space="preserve">II, </t>
  </si>
  <si>
    <t>Sebastes marinus.</t>
  </si>
  <si>
    <t>Sebastes mentella.</t>
  </si>
  <si>
    <t>Trachurus trachurus</t>
  </si>
  <si>
    <t xml:space="preserve">IIa, </t>
  </si>
  <si>
    <t>Included in the "IIa, IVa, Vb, VIa, VIIa-c, e-k, VIIIabde" stock</t>
  </si>
  <si>
    <t>Alepocephalus bairdii</t>
  </si>
  <si>
    <t>North Western waters (ICES areas Vb (only Union waters), VI and VII)</t>
  </si>
  <si>
    <t>NEAFC</t>
  </si>
  <si>
    <t>VI, XII</t>
  </si>
  <si>
    <t>Ammodytidae</t>
  </si>
  <si>
    <t>VIa</t>
  </si>
  <si>
    <t>Capros aper</t>
  </si>
  <si>
    <t>V, VI,VII</t>
  </si>
  <si>
    <t>Pecten maximus</t>
  </si>
  <si>
    <t>IV, VI, VII</t>
  </si>
  <si>
    <t>Aequipecten opercularis</t>
  </si>
  <si>
    <t>Maja squinado</t>
  </si>
  <si>
    <t>all areas</t>
  </si>
  <si>
    <t>Aphanopus spp.</t>
  </si>
  <si>
    <t>No landings.</t>
  </si>
  <si>
    <t>Argentina spp.</t>
  </si>
  <si>
    <t>Argyrosomus regius</t>
  </si>
  <si>
    <t>Aspitrigla cuculus</t>
  </si>
  <si>
    <t>Beryx spp.</t>
  </si>
  <si>
    <t>all areas, excluding X and IXa</t>
  </si>
  <si>
    <t>Southern Western waters (ICES zones VIII, IX and X (waters around Azores), CECAF areas 34.1.1, 34.1.2 and 34.2.0 (waters around Madeira and the Canary Islands))</t>
  </si>
  <si>
    <t>IXa and X</t>
  </si>
  <si>
    <t>Cancer pagurus</t>
  </si>
  <si>
    <t>VIaN</t>
  </si>
  <si>
    <t>VIaS</t>
  </si>
  <si>
    <t>Zero TAC</t>
  </si>
  <si>
    <t>VIIj</t>
  </si>
  <si>
    <t>Conger conger</t>
  </si>
  <si>
    <t>all areas, excluding X</t>
  </si>
  <si>
    <t>Coryphaenoides rupestris</t>
  </si>
  <si>
    <t>Dalatias licha</t>
  </si>
  <si>
    <t>All areas</t>
  </si>
  <si>
    <t>Dasyatis pastinaca</t>
  </si>
  <si>
    <t>VII, VIII</t>
  </si>
  <si>
    <t>Deania calcea</t>
  </si>
  <si>
    <t>V, VI, VII, IX, X, XII</t>
  </si>
  <si>
    <t>Dicentrarchus labrax</t>
  </si>
  <si>
    <t>all areas, excluding IX</t>
  </si>
  <si>
    <t>IX</t>
  </si>
  <si>
    <t>Dicologlossa cuneata</t>
  </si>
  <si>
    <t>VIIIc, IX</t>
  </si>
  <si>
    <t>Engraulis encrasicolus</t>
  </si>
  <si>
    <t>IXa (only Cádiz)</t>
  </si>
  <si>
    <t>VIII</t>
  </si>
  <si>
    <t>Etmopterus spinax</t>
  </si>
  <si>
    <t>VI, VII, VIII</t>
  </si>
  <si>
    <t>Eutrigla gurnardus</t>
  </si>
  <si>
    <t>VIId,e</t>
  </si>
  <si>
    <t>Va</t>
  </si>
  <si>
    <t>Vb</t>
  </si>
  <si>
    <t>VIb</t>
  </si>
  <si>
    <t>VIIe-k</t>
  </si>
  <si>
    <t>Glyptocephalus cynoglossus</t>
  </si>
  <si>
    <t>VI, VII</t>
  </si>
  <si>
    <t>Helicolenus dactylopterus</t>
  </si>
  <si>
    <t>Homarus gammarus</t>
  </si>
  <si>
    <t>Hoplostethus atlanticus</t>
  </si>
  <si>
    <t>Lepidopus caudatus</t>
  </si>
  <si>
    <t>IXa</t>
  </si>
  <si>
    <t>Lepidorhombus boscii</t>
  </si>
  <si>
    <t>VIIIc, IXa</t>
  </si>
  <si>
    <t>Lepidorhombus whiffiagonis</t>
  </si>
  <si>
    <t>VI</t>
  </si>
  <si>
    <t>VII, VIIIabd</t>
  </si>
  <si>
    <t>Limanda limanda</t>
  </si>
  <si>
    <t>VIIa,f-h</t>
  </si>
  <si>
    <t>landings &lt;200t</t>
  </si>
  <si>
    <t>Loligo vulgaris</t>
  </si>
  <si>
    <t>all areas, excluding VIIIc, IXa</t>
  </si>
  <si>
    <t>Lophius budegassa</t>
  </si>
  <si>
    <t>IV, VI</t>
  </si>
  <si>
    <t>VIIb-k, VIIIabd</t>
  </si>
  <si>
    <t>Lophius piscatorious</t>
  </si>
  <si>
    <t>XIV</t>
  </si>
  <si>
    <t>Landings &lt;200t</t>
  </si>
  <si>
    <t>VIIb-k</t>
  </si>
  <si>
    <t>Merlangius merlangus</t>
  </si>
  <si>
    <t>IX, X</t>
  </si>
  <si>
    <t>landings &lt;200t but will sample anyway</t>
  </si>
  <si>
    <t>No landings</t>
  </si>
  <si>
    <t>Microchirus variegatus</t>
  </si>
  <si>
    <t>I-IX, XII, XIV</t>
  </si>
  <si>
    <t>Microstomus kitt</t>
  </si>
  <si>
    <t>Molva dypterygia</t>
  </si>
  <si>
    <t>Molva macrophthalma</t>
  </si>
  <si>
    <t>Molva molva</t>
  </si>
  <si>
    <t>Mullus surmuletus</t>
  </si>
  <si>
    <t>Mustelus asterias</t>
  </si>
  <si>
    <t>VI, VII, VIII, IX</t>
  </si>
  <si>
    <t>Mustelus mustelus</t>
  </si>
  <si>
    <t>Mustelus punctulatus</t>
  </si>
  <si>
    <t>VI Fuctional unit</t>
  </si>
  <si>
    <t>VII Functional unit</t>
  </si>
  <si>
    <t>VIII, IX Functional unit</t>
  </si>
  <si>
    <t>Octopus vulgaris</t>
  </si>
  <si>
    <t>Pagellus bogaraveo</t>
  </si>
  <si>
    <t>IXa, X</t>
  </si>
  <si>
    <t>Pandalus spp.</t>
  </si>
  <si>
    <t>Phycis blennoides</t>
  </si>
  <si>
    <t>Phycis phycis</t>
  </si>
  <si>
    <t>VIIfg</t>
  </si>
  <si>
    <t>VIIbc</t>
  </si>
  <si>
    <t>VIIh-k</t>
  </si>
  <si>
    <t>VIII, IX, X</t>
  </si>
  <si>
    <t>Pollachius pollachius</t>
  </si>
  <si>
    <t>all areas except IX, X</t>
  </si>
  <si>
    <t>15, 8, 1</t>
  </si>
  <si>
    <t>TAC share 15% in VI; 8% in VII and 1% in VIII</t>
  </si>
  <si>
    <t>IV, IIIa, VI</t>
  </si>
  <si>
    <t>Polyprion americanus</t>
  </si>
  <si>
    <t>Psetta maxima</t>
  </si>
  <si>
    <t>V, XIV</t>
  </si>
  <si>
    <t>Hippoglossus hippoglossus</t>
  </si>
  <si>
    <t>Sardina pilchardus</t>
  </si>
  <si>
    <t>VIIIabd</t>
  </si>
  <si>
    <t>Scomber colias</t>
  </si>
  <si>
    <t>II, IIIa, IV, V, VI, VII, VIII, IX</t>
  </si>
  <si>
    <t>Scophthalmus rhombus</t>
  </si>
  <si>
    <t>Sebastes marinus</t>
  </si>
  <si>
    <t>ICES Sub areas V, VI, XII, XIV &amp; NAFO SA 2 + (Div. 1F + 3K).</t>
  </si>
  <si>
    <t>Sebastes mentella</t>
  </si>
  <si>
    <t>ICES Sub areas V, VI, XII, XIV &amp; NAFO SA 2 + (Div. 1F + 3K)</t>
  </si>
  <si>
    <t>Sepia officinalis</t>
  </si>
  <si>
    <t>VIIhjk</t>
  </si>
  <si>
    <t>VIIIc</t>
  </si>
  <si>
    <t>VIIIab</t>
  </si>
  <si>
    <t>Sparidae</t>
  </si>
  <si>
    <t>Trachurus mediterraneus</t>
  </si>
  <si>
    <t>VIII, IX</t>
  </si>
  <si>
    <t>Trachurus picturatus</t>
  </si>
  <si>
    <t>IIa, IVa, Vb, VIa, VIIa-c, e-k, VIIIabde</t>
  </si>
  <si>
    <t>Trisopterus spp.</t>
  </si>
  <si>
    <t>Zeus faber</t>
  </si>
  <si>
    <t>Selachii, Rajidae</t>
  </si>
  <si>
    <t>IV, VIId</t>
  </si>
  <si>
    <t>&lt;200</t>
  </si>
  <si>
    <t>Below threshold but will sample anyway. Sum of &lt;10% quota = 23%</t>
  </si>
  <si>
    <t>Anarhichas spp.</t>
  </si>
  <si>
    <t>Crangon crangon</t>
  </si>
  <si>
    <t>Lophius piscatorius</t>
  </si>
  <si>
    <t>Macrourus berglax</t>
  </si>
  <si>
    <t>IV VII</t>
  </si>
  <si>
    <t>Presumably this should be IV, VId</t>
  </si>
  <si>
    <t>Mullus barbatus</t>
  </si>
  <si>
    <t>all functional units</t>
  </si>
  <si>
    <t>IVa East/IVa/IV</t>
  </si>
  <si>
    <t>VIId</t>
  </si>
  <si>
    <t>Platichthys flesus</t>
  </si>
  <si>
    <t>Sprattus sprattus</t>
  </si>
  <si>
    <t>IV/VIId</t>
  </si>
  <si>
    <t>Trachurus trachurus.</t>
  </si>
  <si>
    <t>Trigla lucerna</t>
  </si>
  <si>
    <t>Trisopterus esmarki</t>
  </si>
  <si>
    <t>Zero quota for all species in those areas</t>
  </si>
  <si>
    <t>Irish Anglerfish and Megrim Survey</t>
  </si>
  <si>
    <t>IAMS</t>
  </si>
  <si>
    <t>VIa and VII</t>
  </si>
  <si>
    <t>Jan-Mar</t>
  </si>
  <si>
    <t xml:space="preserve">Crustaceans </t>
  </si>
  <si>
    <t>Molluscs</t>
  </si>
  <si>
    <t>Scallop fishery</t>
  </si>
  <si>
    <t>IRL E 8</t>
  </si>
  <si>
    <t>Below threshold but will be sampled for stock assessment</t>
  </si>
  <si>
    <t>Area mis-specified in table 1A of EUMAP. Stocks for NW waters listed below</t>
  </si>
  <si>
    <t>Raja brachyura</t>
  </si>
  <si>
    <t>VIIafg</t>
  </si>
  <si>
    <t>Not in table 1A of EUMAP. Generic TAC for all rays and skates</t>
  </si>
  <si>
    <t>Leucoraja naevus</t>
  </si>
  <si>
    <t>VI, VII, VIIIabd</t>
  </si>
  <si>
    <t>Leucoraja circularis</t>
  </si>
  <si>
    <t>VI, VIIabcefghjk</t>
  </si>
  <si>
    <t>Leucoraja fullonica</t>
  </si>
  <si>
    <t>Raja microocellata</t>
  </si>
  <si>
    <t>Raja montagui</t>
  </si>
  <si>
    <t>VIIaefg</t>
  </si>
  <si>
    <t>Raja clavata</t>
  </si>
  <si>
    <t>Raja undulata</t>
  </si>
  <si>
    <t>VIIbj</t>
  </si>
  <si>
    <t>Dipturus batis</t>
  </si>
  <si>
    <t>Other skates and rays</t>
  </si>
  <si>
    <t>Otoliths collected but not aged</t>
  </si>
  <si>
    <t>L,A,W: quarterly; S,M: Annual</t>
  </si>
  <si>
    <t>L,A,W: quarterly; S,M: Annual. Otoliths collected but not aged</t>
  </si>
  <si>
    <t>L,A,W: quarterly; S,M: Annual. Illicia collected but not aged</t>
  </si>
  <si>
    <t>L,S,M: quarterly; W: Annual</t>
  </si>
  <si>
    <t>M</t>
  </si>
  <si>
    <t>Monthly but only during the fishing season</t>
  </si>
  <si>
    <t>Sex</t>
  </si>
  <si>
    <t>Maturity</t>
  </si>
  <si>
    <t>lookup</t>
  </si>
  <si>
    <t>Survey</t>
  </si>
  <si>
    <t>Table 1b</t>
  </si>
  <si>
    <t>column</t>
  </si>
  <si>
    <t>No age-based assessment</t>
  </si>
  <si>
    <t>ICES WGBIE &amp; WGCSE</t>
  </si>
  <si>
    <t xml:space="preserve">IRL </t>
  </si>
  <si>
    <t>IRL NW 6</t>
  </si>
  <si>
    <t>IRL NW 7</t>
  </si>
  <si>
    <t>Crustacean  at-sea</t>
  </si>
  <si>
    <t>Molluscs at-sea</t>
  </si>
  <si>
    <t>All pelagic sampling including that from IRL E 2</t>
  </si>
  <si>
    <t>IRL SE 10</t>
  </si>
  <si>
    <t>IRL SE 11</t>
  </si>
  <si>
    <t>IRL WSW 5</t>
  </si>
  <si>
    <t>IRL WSW 6</t>
  </si>
  <si>
    <t>All SPF</t>
  </si>
  <si>
    <t>IRL WSW 8</t>
  </si>
  <si>
    <t>IRL WSW 10</t>
  </si>
  <si>
    <t>IRL WSW 11</t>
  </si>
  <si>
    <t>IRL WSW 12</t>
  </si>
  <si>
    <t xml:space="preserve">All lobster and crab </t>
  </si>
  <si>
    <t>IRL NE1</t>
  </si>
  <si>
    <t>IRL NE2</t>
  </si>
  <si>
    <t>IRL N1</t>
  </si>
  <si>
    <t>IRL N2</t>
  </si>
  <si>
    <t>2017-2019</t>
  </si>
  <si>
    <t xml:space="preserve">Sea Bass </t>
  </si>
  <si>
    <t xml:space="preserve">Salmon </t>
  </si>
  <si>
    <t>Eel</t>
  </si>
  <si>
    <t>Cod</t>
  </si>
  <si>
    <t>Pollack</t>
  </si>
  <si>
    <t>Interpreting this as VIIa(S),VIIg and VIIj</t>
  </si>
  <si>
    <t xml:space="preserve">Q </t>
  </si>
  <si>
    <t>Q</t>
  </si>
  <si>
    <t>interpret this as VIIa(S),VIIg and VIIj</t>
  </si>
  <si>
    <t xml:space="preserve">Coastal states mackerel meeting </t>
  </si>
  <si>
    <t>DCF NC Meet</t>
  </si>
  <si>
    <t>National Correspondents Meeting</t>
  </si>
  <si>
    <t>DIG</t>
  </si>
  <si>
    <t>Data and Information Group</t>
  </si>
  <si>
    <t>HAWG</t>
  </si>
  <si>
    <t xml:space="preserve">Herring Assessment Working Group for the Area South of 62⁰N </t>
  </si>
  <si>
    <t>IBTSWG</t>
  </si>
  <si>
    <t xml:space="preserve">International Bottom Trawl Survey Working Group </t>
  </si>
  <si>
    <t>LM</t>
  </si>
  <si>
    <t>DCF National co-ordination Meeting</t>
  </si>
  <si>
    <t>WGBIE</t>
  </si>
  <si>
    <t xml:space="preserve">Working Group on the Assessment of Bay of Biscay and Iberian Ecosystem </t>
  </si>
  <si>
    <t>WGBIODIV</t>
  </si>
  <si>
    <t>WGBIOP</t>
  </si>
  <si>
    <t xml:space="preserve">ICES Working Group on Biological Parameters </t>
  </si>
  <si>
    <t>WGBYC</t>
  </si>
  <si>
    <t xml:space="preserve">Working Group on Bycatch of Protected Species Fishing Behaviour </t>
  </si>
  <si>
    <t>WGCHAIRS</t>
  </si>
  <si>
    <t xml:space="preserve">Annual Meeting of Advisory Working Group Chairs </t>
  </si>
  <si>
    <t>WGCRAB</t>
  </si>
  <si>
    <t>Working Group on the Biology and. Life History of Crabs</t>
  </si>
  <si>
    <t>WGCSE</t>
  </si>
  <si>
    <t xml:space="preserve">Working Group on the Assessment of Celtic Seas Stocks </t>
  </si>
  <si>
    <t>WGECO</t>
  </si>
  <si>
    <t>WGEEL</t>
  </si>
  <si>
    <t>WGEF</t>
  </si>
  <si>
    <t>WGFAST</t>
  </si>
  <si>
    <t>WGFTFB</t>
  </si>
  <si>
    <t xml:space="preserve">ICES-FAO Working Group on Fishing Technology and Fish Behaviour </t>
  </si>
  <si>
    <t>WGIPS</t>
  </si>
  <si>
    <t xml:space="preserve">Working Group of International Pelagic Surveys </t>
  </si>
  <si>
    <t>WGISDAA</t>
  </si>
  <si>
    <t>WGISUR</t>
  </si>
  <si>
    <t xml:space="preserve">Working Group on Integrating Surveys for the Ecosystem Approach </t>
  </si>
  <si>
    <t xml:space="preserve">Working Group on Mackerel and Horse Mackerel Egg Surveys </t>
  </si>
  <si>
    <t>WGMIXFISH-METH</t>
  </si>
  <si>
    <t xml:space="preserve">Working Group on Mixed Fisheries Advice  - Methodology </t>
  </si>
  <si>
    <t>WGMME</t>
  </si>
  <si>
    <t xml:space="preserve">Working Group on Marine Mammal Ecology </t>
  </si>
  <si>
    <t>WGNAS</t>
  </si>
  <si>
    <t>WGNEPS</t>
  </si>
  <si>
    <t>WGRFS</t>
  </si>
  <si>
    <t>WGSCALLOP</t>
  </si>
  <si>
    <t xml:space="preserve">Scallop Assessment Working Group </t>
  </si>
  <si>
    <t>WGSFD</t>
  </si>
  <si>
    <t>Working Group on Spatial Fisheries Data</t>
  </si>
  <si>
    <t>WGWIDE</t>
  </si>
  <si>
    <t xml:space="preserve">Working Group on Widely Distributed Stocks </t>
  </si>
  <si>
    <t>Under development</t>
  </si>
  <si>
    <t>ICES WGNEPS</t>
  </si>
  <si>
    <t>International Ecosystem Survey in the Nordic Seas</t>
  </si>
  <si>
    <t>ASH</t>
  </si>
  <si>
    <t>May</t>
  </si>
  <si>
    <t>Acoustic Tracks</t>
  </si>
  <si>
    <t>Spawning/Pre spawning Herring/Boarfish acoustic survey</t>
  </si>
  <si>
    <t>IBTS Q4</t>
  </si>
  <si>
    <t>International Mackerel and Horse Mackerel Egg Survey ( Triennial)</t>
  </si>
  <si>
    <t xml:space="preserve">Western IBTS 4th quarter(including Porcupine survey) </t>
  </si>
  <si>
    <t>II a</t>
  </si>
  <si>
    <t>CTD</t>
  </si>
  <si>
    <t>x</t>
  </si>
  <si>
    <t>Litter</t>
  </si>
  <si>
    <t xml:space="preserve">NW All ports </t>
  </si>
  <si>
    <t xml:space="preserve">One major NW port KIllybegs with the majority of landings from the Pelagic fleet  and several minor ports </t>
  </si>
  <si>
    <t xml:space="preserve">Sampled mainly in a central processor which receives landings from numerous ports, able to trace back to port and vessel  level  </t>
  </si>
  <si>
    <t xml:space="preserve">East Pelagic Trawlers </t>
  </si>
  <si>
    <t xml:space="preserve">East Dredgers </t>
  </si>
  <si>
    <t xml:space="preserve">East Potters  </t>
  </si>
  <si>
    <t xml:space="preserve">All Ports </t>
  </si>
  <si>
    <t xml:space="preserve">Random weekly </t>
  </si>
  <si>
    <t xml:space="preserve">One major port Kilmore Quay </t>
  </si>
  <si>
    <t xml:space="preserve">Southern Irish Sea whelk fishery </t>
  </si>
  <si>
    <t>Mainly lobster and crab</t>
  </si>
  <si>
    <t xml:space="preserve">Sampling for Pelagic species in ports and processors  </t>
  </si>
  <si>
    <t>South East Pelagic Trawlers</t>
  </si>
  <si>
    <t>South East Dredgers</t>
  </si>
  <si>
    <t>All Nephrops Sampling</t>
  </si>
  <si>
    <t xml:space="preserve">Sampling of Whelks, Razor Clams, Cockles Crab and Lobster ashore from both this area and those trans shipped from other areas mainly IRL E </t>
  </si>
  <si>
    <t xml:space="preserve">West South West Tuna </t>
  </si>
  <si>
    <t xml:space="preserve">Highly mobile fishery and the areas change from year to year depending on environmental conditions </t>
  </si>
  <si>
    <t xml:space="preserve">West South West Pelagic Fisheries  </t>
  </si>
  <si>
    <t>All Albacore Tuna fisheries in all ICES areas</t>
  </si>
  <si>
    <t xml:space="preserve">West South West Potters   </t>
  </si>
  <si>
    <t xml:space="preserve">Mainly lobster brown and spider crab but also included some species not on the Annex 1 list  Necora puber Palinurus elephas Carcinus maenas and Palaemon serratus </t>
  </si>
  <si>
    <t xml:space="preserve">All  shore based  sampling for other Molluscs and crustaceans  </t>
  </si>
  <si>
    <t xml:space="preserve">Mainly Brown crab and Lobster </t>
  </si>
  <si>
    <t xml:space="preserve">North East Pelagic Trawlers  </t>
  </si>
  <si>
    <t>Pelagic fisheries in ICESs  Area  IV and VIId</t>
  </si>
  <si>
    <t xml:space="preserve">Pelagic species </t>
  </si>
  <si>
    <t>Includes the sampling of foreign vessels if fish is landed and processed localy</t>
  </si>
  <si>
    <t xml:space="preserve">ICES Area 6a -West of Scotland   </t>
  </si>
  <si>
    <t xml:space="preserve"> ICES Area 7a-Irish Sea </t>
  </si>
  <si>
    <t xml:space="preserve">ICES Area 7fgh-Celtic Sea  </t>
  </si>
  <si>
    <t xml:space="preserve">ICES Area 7bcjk West of Ireland </t>
  </si>
  <si>
    <t>ICES Area IV, VIId -North Sea</t>
  </si>
  <si>
    <t>ICES Area I,II -Eastern Arctic</t>
  </si>
  <si>
    <t>7aS Herring sentinal fishery  in the southern part of the Irish Sea</t>
  </si>
  <si>
    <t xml:space="preserve">All LPF in all Areas </t>
  </si>
  <si>
    <t>Pot fishery for Lobster and Crab in the West and South West</t>
  </si>
  <si>
    <t xml:space="preserve">All SPF West of Norway </t>
  </si>
  <si>
    <t>VIIbcjk</t>
  </si>
  <si>
    <t>VIIfgh</t>
  </si>
  <si>
    <t>IV VIId</t>
  </si>
  <si>
    <t>I II</t>
  </si>
  <si>
    <t>Biological variables</t>
  </si>
  <si>
    <t>1B/1C</t>
  </si>
  <si>
    <t>Thunnus albacares</t>
  </si>
  <si>
    <t>Other</t>
  </si>
  <si>
    <t>ICCAT</t>
  </si>
  <si>
    <t>Atlantic Ocean and adjacent seas</t>
  </si>
  <si>
    <t>Thunnus obesus</t>
  </si>
  <si>
    <t>Katsuwonus pelamis</t>
  </si>
  <si>
    <t>Thunnus alalunga</t>
  </si>
  <si>
    <t>Thunnus thynnus</t>
  </si>
  <si>
    <t>&lt;1</t>
  </si>
  <si>
    <t>Xiphias gladius</t>
  </si>
  <si>
    <t>Makaira nigricans (or mazara)</t>
  </si>
  <si>
    <t>Istiophorus albicans</t>
  </si>
  <si>
    <t>Tetrapturus albidus</t>
  </si>
  <si>
    <t>Prionace glauca</t>
  </si>
  <si>
    <t>Auxis rochei</t>
  </si>
  <si>
    <t>Sarda sarda</t>
  </si>
  <si>
    <t>Euthynnus alleteratus</t>
  </si>
  <si>
    <t>Thunnus atlanticus</t>
  </si>
  <si>
    <t>Orcynopsis unicolor</t>
  </si>
  <si>
    <t>Scomberomorus brasiliensis</t>
  </si>
  <si>
    <t>Scomberomorus regalis</t>
  </si>
  <si>
    <t>Auxis thazard</t>
  </si>
  <si>
    <t>Scomberomorus cavalla</t>
  </si>
  <si>
    <t>Scomberomorus tritor</t>
  </si>
  <si>
    <t>Scomberomorus maculatus</t>
  </si>
  <si>
    <t>Acanthocybium solandri</t>
  </si>
  <si>
    <t>Coryphaena hippurus</t>
  </si>
  <si>
    <t>North - Western waters (ICES area Vb (only Union waters), VI and VII)</t>
  </si>
  <si>
    <t>18-&lt; 24 m</t>
  </si>
  <si>
    <t>Vessel register</t>
  </si>
  <si>
    <t>24-&lt; 40 m</t>
  </si>
  <si>
    <t>Demersal trawlers and/or demersal seiners</t>
  </si>
  <si>
    <t>10-&lt; 12 m</t>
  </si>
  <si>
    <t>12-&lt; 18 m</t>
  </si>
  <si>
    <t>Pelagic trawlers</t>
  </si>
  <si>
    <t>40 m or larger</t>
  </si>
  <si>
    <t>0-&lt; 10 m</t>
  </si>
  <si>
    <t>Dredgers</t>
  </si>
  <si>
    <t>Vessels using Pots and/or traps</t>
  </si>
  <si>
    <t>Vessels using hooks</t>
  </si>
  <si>
    <t>Inactive vessels</t>
  </si>
  <si>
    <t>Logbook/Register/VMS</t>
  </si>
  <si>
    <t>Sales Notes/Sentinel Vessel Programme</t>
  </si>
  <si>
    <t>Non-Probability Sample Survey</t>
  </si>
  <si>
    <t>Vessels using active and passive gears</t>
  </si>
  <si>
    <t>North Sea (ICES Areas IIIa &amp; IV)</t>
  </si>
  <si>
    <t>Cod plan</t>
  </si>
  <si>
    <t>Below threshold but will sample</t>
  </si>
  <si>
    <t>L,A,W: quarterly; S: Annual</t>
  </si>
  <si>
    <t>VIaS, VIIb, VIIg, VIIj</t>
  </si>
  <si>
    <t>Fishing Hauls</t>
  </si>
  <si>
    <t>WGIBTS</t>
  </si>
  <si>
    <t>DATRAS</t>
  </si>
  <si>
    <t>IBTS-Q4</t>
  </si>
  <si>
    <t>UWTV (FU16, 17, 19, 20-21 &amp; 22)</t>
  </si>
  <si>
    <t>TV tracks &amp; CTD</t>
  </si>
  <si>
    <t>CTD by station</t>
  </si>
  <si>
    <t>Acoustic miles</t>
  </si>
  <si>
    <t>ICES Acoustic DB</t>
  </si>
  <si>
    <t xml:space="preserve">Marine mammal observations </t>
  </si>
  <si>
    <t xml:space="preserve">Seabird observations </t>
  </si>
  <si>
    <t>Multi frequency acoustic data</t>
  </si>
  <si>
    <t>Zooplankton sampling</t>
  </si>
  <si>
    <t>Razor clam irish sea</t>
  </si>
  <si>
    <t>RCIS</t>
  </si>
  <si>
    <t>June</t>
  </si>
  <si>
    <t>Fish haul</t>
  </si>
  <si>
    <t>Razor clam west coast</t>
  </si>
  <si>
    <t>RCWC</t>
  </si>
  <si>
    <t>Mar</t>
  </si>
  <si>
    <t>Oyster west coast</t>
  </si>
  <si>
    <t>OWC</t>
  </si>
  <si>
    <t>Sep-Dec</t>
  </si>
  <si>
    <t>Cockle Irish Sea</t>
  </si>
  <si>
    <t>CIS</t>
  </si>
  <si>
    <t>June,Nov</t>
  </si>
  <si>
    <t>Bi-annual</t>
  </si>
  <si>
    <t>Quadrat and core</t>
  </si>
  <si>
    <t>Scallop Inshore</t>
  </si>
  <si>
    <t>SIS</t>
  </si>
  <si>
    <t xml:space="preserve">ICES </t>
  </si>
  <si>
    <t>Razor clam Irish sea</t>
  </si>
  <si>
    <t>Abundance of non target species</t>
  </si>
  <si>
    <t>Sediment cores</t>
  </si>
  <si>
    <t>Landing locations(s) *</t>
  </si>
  <si>
    <t>Average landed tonnage ****</t>
  </si>
  <si>
    <t>All ports - Pelagic landings</t>
  </si>
  <si>
    <t>All ports - Demersal landings</t>
  </si>
  <si>
    <t>All ports - Nephrops landings</t>
  </si>
  <si>
    <t>XII</t>
  </si>
  <si>
    <t>All ports - Inshore shellfish landings</t>
  </si>
  <si>
    <t>Average number of locations **</t>
  </si>
  <si>
    <t>* The only way for this table to make sense is to split it by sampling programme (demersal, pelagic etc); otherwise the table would be dominated by the pelagic landings.</t>
  </si>
  <si>
    <t>** Note that there will be duplicate values here: many ports receive landings from multiple fishing grounds and multiple species groups</t>
  </si>
  <si>
    <t>Average number of registered landings ***</t>
  </si>
  <si>
    <t>*** rows with less than 10 landings were omitted</t>
  </si>
  <si>
    <t>**** rows with less than 50 tonnes were omitted</t>
  </si>
  <si>
    <t>Bony Fishes</t>
  </si>
  <si>
    <t>Mammals</t>
  </si>
  <si>
    <t>Birds</t>
  </si>
  <si>
    <t>Reptiles</t>
  </si>
  <si>
    <t>Crustaceans</t>
  </si>
  <si>
    <t>Pelagic Trawlers</t>
  </si>
  <si>
    <t>Beam Trawlers</t>
  </si>
  <si>
    <t xml:space="preserve">Demersal Trawlers and or Seiners </t>
  </si>
  <si>
    <t xml:space="preserve">Drift and or fixed netters </t>
  </si>
  <si>
    <t>Pots and or traps</t>
  </si>
  <si>
    <t xml:space="preserve">All SPF from all metiers in IRL NW2 Herring Mackerel, Horse mackerel, Blue Whiting and Sprat </t>
  </si>
  <si>
    <t>all vessels targetting Crab and Lobster IRL NW3</t>
  </si>
  <si>
    <t>Whelk fishery</t>
  </si>
  <si>
    <t>Hooks and lines, mainly pelagic sampled as part of IRL NW 2</t>
  </si>
  <si>
    <t xml:space="preserve">North Atlantic </t>
  </si>
  <si>
    <t xml:space="preserve">Cartilaginous fishes </t>
  </si>
  <si>
    <t xml:space="preserve">All Areas </t>
  </si>
  <si>
    <t>target is one fish per 2 cm size class per sample</t>
  </si>
  <si>
    <t>target is one fish per 1 cm size class per sample</t>
  </si>
  <si>
    <t>target is two fish per 1 cm size class per sample</t>
  </si>
  <si>
    <t xml:space="preserve"> Blue whiting  survey</t>
  </si>
  <si>
    <t>VI VII</t>
  </si>
  <si>
    <t xml:space="preserve">VIa, VIIa-g </t>
  </si>
  <si>
    <t>Nephrops UWTV Irish Sea</t>
  </si>
  <si>
    <t xml:space="preserve">Nephrops UWTV survey Aran Grounds </t>
  </si>
  <si>
    <t>Nephrops UWTV survey Celtic Sea</t>
  </si>
  <si>
    <t>UWTV (FU15)</t>
  </si>
  <si>
    <t>UWTV (FU17)</t>
  </si>
  <si>
    <t>VIIb</t>
  </si>
  <si>
    <t>VIIg,h,j</t>
  </si>
  <si>
    <t xml:space="preserve"> </t>
  </si>
  <si>
    <t xml:space="preserve">Actual areas covered by UWTV are (FU16, 17, 19, 20-21 &amp; 22 in ICES Areas VIIb,c,g,h,j,k )  Ireland collaborates with France and the UK by sharing personnel across this and other UWTV surveys in FU 14, 15 and 23. See text file and link on the rearranging/renaming etc  of this survey  </t>
  </si>
  <si>
    <t xml:space="preserve">Litter </t>
  </si>
  <si>
    <t>See Word file Survey time series from 2016</t>
  </si>
  <si>
    <t>OSPAR species. See word file Survey time series from 2011</t>
  </si>
  <si>
    <t>See Word file Survey time series from 2007</t>
  </si>
  <si>
    <t>See Word file Survey time series from 2011</t>
  </si>
  <si>
    <t>See other MS for full description of this survey, IRL  participtates by sending personnell and cost sharing as per RCM 2016 agreement</t>
  </si>
  <si>
    <t>Biological data -blue whiting (Div V, VI, VII)</t>
  </si>
  <si>
    <t>Biological data -herring (Div VIa, VIIb,c)</t>
  </si>
  <si>
    <t>Biological data -boarfish (Div VIa, VIIb,c, j, g, h)</t>
  </si>
  <si>
    <t>Biological data -horse mackerel (Div VIa, VIIb,c, j, g, h)</t>
  </si>
  <si>
    <t>CTD  (vertical, dedicated station)</t>
  </si>
  <si>
    <t>Only from surveys</t>
  </si>
  <si>
    <t>n</t>
  </si>
  <si>
    <t>F/I</t>
  </si>
  <si>
    <t>Catch reports</t>
  </si>
  <si>
    <t>BUNDORRAGHA RIVER</t>
  </si>
  <si>
    <t>BURRISHOOLE RIVER</t>
  </si>
  <si>
    <t>CONG RIVER</t>
  </si>
  <si>
    <t>CORRIB RIVER</t>
  </si>
  <si>
    <t>LEE RIVER</t>
  </si>
  <si>
    <t>SHANNON RIVER</t>
  </si>
  <si>
    <t>MI operated</t>
  </si>
  <si>
    <t>Erne</t>
  </si>
  <si>
    <t>Shannon</t>
  </si>
  <si>
    <t xml:space="preserve">UWTV (FU20-22)  </t>
  </si>
  <si>
    <t>Trawl mark observations</t>
  </si>
  <si>
    <t>Sea pen observations</t>
  </si>
  <si>
    <t>Trawl marks by station</t>
  </si>
  <si>
    <t xml:space="preserve">Sea pen abundance by station  </t>
  </si>
  <si>
    <t xml:space="preserve">Relative index of abundance trawl data: Lophius piscatorious [sic] IV, VI
Lophius piscatorious [sic] VIIb-k, VIIIabd
Lophius budegassa VIIb-k, VIIIabd
Lepidorhombus whiffiagonis,VI
Lepidorhombus whiffiagonis, VII, VIIIabd
Lepidorhombus boscii, VII, VIIIabd (not in annex
</t>
  </si>
  <si>
    <t xml:space="preserve">Target Stocks </t>
  </si>
  <si>
    <t xml:space="preserve">Additional Stocks </t>
  </si>
  <si>
    <t xml:space="preserve">CTD by Haul  </t>
  </si>
  <si>
    <t>From 2017</t>
  </si>
  <si>
    <t xml:space="preserve">Litter by haul </t>
  </si>
  <si>
    <t xml:space="preserve">Benthos in the Haul </t>
  </si>
  <si>
    <t>Abundance, biological data for clams VIIa</t>
  </si>
  <si>
    <t>Abundance, biological data for clams VIIb</t>
  </si>
  <si>
    <t>Abundance, biological data for oysters VIIb</t>
  </si>
  <si>
    <t>Abundance, biological data for cockles VIIa</t>
  </si>
  <si>
    <t>Abundance, biological data for scallop VIIa, VIIg</t>
  </si>
  <si>
    <t>Standardized relative indices of numbers at length for assessment: Lophius piscatorious [sic] IV, VI 
Lophius piscatorious [sic] VIIb-k, VIIIabd
Lophius budegassa VIIb-k, VIIIabd
Lepidorhombus whiffiagonis,VI
Lepidorhombus whiffiagonis, VII, VIIIabd
Lepidorhombus boscii, VII, VIIIabd (not in annex) Merluccius merluccius VI, VII</t>
  </si>
  <si>
    <t xml:space="preserve">Standardized relative indices of total No and total biomass for elasmobranch assessment:Dipturus spp. VI and VII (includes D. batis, flossada, intermedia and oxyrhincus and nidarosiensis), 
Cuckoo ray – VI and VII, 
Blonde ray VI, 
Blonde ray VIIafg, 
Thornback ray VIIafg, 
Thornback ray VI, 
Spotted ray VIIa,e-h, 
Spotted ray VI,VIIbj, 
Leucoraja fullonica VI and VII, 
Leucoraja circularis VI and VII, 
Raja microocellata VIIfg, 
Raja undulata VIIbj, 
Spurdog VI and VII
</t>
  </si>
  <si>
    <t xml:space="preserve">Biological data for stocks: age, length, sex and maturity for  Chelidonichthys (aspitrigla) cuculus**, Clupea harengus, Conger conger**, Dicentrarchus labrax, Gadus morhua,                 Glyptocephalus cynoglossus**,                 Lepidorhombus whiffiagonis, Leucoraja naevus*, Lophius budegassa, Lophius piscatorius, Melanogrammus aeglefinus, Merlangius merlangus, Merluccius merluccius, Micromesistius poutassou, Microstomus kitt, Molva molva, Pleuronectes platessa, Pollachius pollachius**, Pollachius virens, Raja brachyura*, Raja clavata*, Raja montagui*, Scomber scombrus, Scophthalmus maximus (psetta maxima)**,     Scophthalmus rhombus**, Solea solea, Squalus acanthias*, Trachurus trachurus,      Zeus faber** 
[* indicates no otoliths taken for age, ** indicates individual length and weight data only, no sex/maturity dissection if alive]
</t>
  </si>
  <si>
    <t xml:space="preserve">CTD data goes to EUROGOOS. </t>
  </si>
  <si>
    <t>Annually all Seapens sent to London museum for Population genetics; all sepeolids sent to Belgian Museum for ID and catalog of distribution; pollan/smelt/shad etc migratory spp sent to IFI for catalog.  Periodic multibeam data goes to INFOMAR.</t>
  </si>
  <si>
    <t xml:space="preserve">Standardized relative indices of total No and total biomass for cephalopod assessment: Eledone Cirrhosa
Illex Coindetti
Loligo (Alloteuthis) Subulata
Loligo Forbesi
Octopus vulgaris
Rossia macrosoma
Sepia elegans
Sepia officinalis
Sepiola atlantica
Todarodes Sagittatus
Todaropsis eblane
</t>
  </si>
  <si>
    <t>Absolute abundance estimates Nephrops Area VII functional unit</t>
  </si>
  <si>
    <t>Nephrops VII ( functional Unit) Length weight sex maturity</t>
  </si>
  <si>
    <t xml:space="preserve">Nephrops VII ( functional Unit) Length weight sex maturity if trawling occurs </t>
  </si>
  <si>
    <t>UWTV (FU 17, 22)</t>
  </si>
  <si>
    <t>Biological data -herring (VIIg,j,VIIa )</t>
  </si>
  <si>
    <t>Biological data -sprat (VIIg,j,VIIa )</t>
  </si>
  <si>
    <t xml:space="preserve">ICES Area 7fgh-Celtic Sea and part 7bcjk West of Ireland </t>
  </si>
  <si>
    <t xml:space="preserve">Irish sea Scallop and razor clam fisheries </t>
  </si>
  <si>
    <t xml:space="preserve">IRL  </t>
  </si>
  <si>
    <t xml:space="preserve">North Sea and Eastern Arctic  </t>
  </si>
  <si>
    <t>IRL NE 1, IRL N 1</t>
  </si>
  <si>
    <t>observation period/year(s)</t>
  </si>
  <si>
    <t xml:space="preserve"> Vessels fishing on the Irish register, which operate and / or land into Scotland for first point of sale will be sampled as part of the 2014-2016  Annual Work Plans under the requirements of the EC Data Collection Framework (199/2008).  The eventual additional sampling costs will be covered within the Scottish National Sampling Programme from 2014-2016</t>
  </si>
  <si>
    <t xml:space="preserve">This agreement commences on January 1, 2014, it ends on December 31, 2016.   </t>
  </si>
  <si>
    <t>Fishing vessels on the UK- Scotland register, which operate and / or land for first sale into Ireland, will be sampled by Ireland as part of the 2014-2016 Annual Work Plans under the requirements of the EC Data Collection Framework (199/2008). The eventual additional sampling costs will be covered within the Irish National Sampling Programme from 2014-2016.</t>
  </si>
  <si>
    <t>Fifty four vessels fishing on the French register, which operate and / or land into Ireland and transported for first point of sale to France, will be sampled as part of the 2014-2016 National Programme under the requirements of the EC Data Collection Framework (199/2008). The eventual additional sampling costs will be covered within the French National Sampling Programme from 2014-16</t>
  </si>
  <si>
    <t xml:space="preserve">This agreement commences on September 9, 2014, it ends on December 31, 2016. </t>
  </si>
  <si>
    <t>Fig 1</t>
  </si>
  <si>
    <t>Fig 2</t>
  </si>
  <si>
    <t>Fig 3</t>
  </si>
  <si>
    <t>Fig 4</t>
  </si>
  <si>
    <t>Fig 5</t>
  </si>
  <si>
    <t>Fig 6</t>
  </si>
  <si>
    <t>Fig 7</t>
  </si>
  <si>
    <t>Fig 8,9</t>
  </si>
  <si>
    <t>RCWI</t>
  </si>
  <si>
    <t>CNIS</t>
  </si>
  <si>
    <t>Razor clam west Ireland</t>
  </si>
  <si>
    <t>No map</t>
  </si>
  <si>
    <t>Fig 10</t>
  </si>
  <si>
    <t>Oyster west Ireland</t>
  </si>
  <si>
    <t>OWI</t>
  </si>
  <si>
    <t>VIIb VIIj Via</t>
  </si>
  <si>
    <t xml:space="preserve">minor ports with landings from inshore vessels tagetting Crab and Lobster  </t>
  </si>
  <si>
    <t xml:space="preserve">Herring and other pelagics  in the South East </t>
  </si>
  <si>
    <t>IRL NW 8</t>
  </si>
  <si>
    <t>Survey only</t>
  </si>
  <si>
    <t>Commercial sampling only</t>
  </si>
  <si>
    <t>Not selected for sampling</t>
  </si>
  <si>
    <t xml:space="preserve">This fleet will also have the enhanced observer programme for incidental by catch  under the biodiversity scheme </t>
  </si>
  <si>
    <t xml:space="preserve">Lobster and Crab in the SE  </t>
  </si>
  <si>
    <t>Scallop fishery in the South East including that in 7bcjk and VII3</t>
  </si>
  <si>
    <t>1F</t>
  </si>
  <si>
    <t xml:space="preserve">Incidental Bycatch  </t>
  </si>
  <si>
    <t>1B/1C/1H</t>
  </si>
  <si>
    <t>1H</t>
  </si>
  <si>
    <t xml:space="preserve">MEGS -Egg production  </t>
  </si>
  <si>
    <t xml:space="preserve">Nephrops abundance UWTV </t>
  </si>
  <si>
    <t>March 31, n+1</t>
  </si>
  <si>
    <t>MEGS fecundity</t>
  </si>
  <si>
    <t>1D</t>
  </si>
  <si>
    <t>All</t>
  </si>
  <si>
    <t>Annual estimate of catch, annual percentage of released catch, catch composition data from the  Pilot studies</t>
  </si>
  <si>
    <t>February 28, n+1</t>
  </si>
  <si>
    <t xml:space="preserve"> Micromesistius poutassou I-IX, XII, XIV;</t>
  </si>
  <si>
    <t>May 31 , n+1</t>
  </si>
  <si>
    <t xml:space="preserve"> Trachurus trachurus IIa, IVa, Vb, VIa, VIIa-c, e-k, VIIIabde</t>
  </si>
  <si>
    <t>June 7, n+1</t>
  </si>
  <si>
    <t>26 June, N+1</t>
  </si>
  <si>
    <t>March 20, n+1</t>
  </si>
  <si>
    <t xml:space="preserve">MEGS  Survey ages </t>
  </si>
  <si>
    <t>Egg Production</t>
  </si>
  <si>
    <t xml:space="preserve">Fecundity </t>
  </si>
  <si>
    <t xml:space="preserve">Recreational fish Salmon </t>
  </si>
  <si>
    <t xml:space="preserve">Recreational fish - all other relevant species   seabass, eel, cod, elasmobranchs, highly migratory </t>
  </si>
  <si>
    <t xml:space="preserve">Pelagic stocks, commercial age,length, weight,  sex ratio, sexual maturity </t>
  </si>
  <si>
    <t xml:space="preserve">Pelagic stocks, commercial age ,length, weight,  sex ratio, sexual maturity </t>
  </si>
  <si>
    <t>April 30 N+1</t>
  </si>
  <si>
    <t xml:space="preserve">MEGS CTD </t>
  </si>
  <si>
    <t xml:space="preserve">CTD </t>
  </si>
  <si>
    <t>May 1, n+1</t>
  </si>
  <si>
    <t xml:space="preserve">Pelagic Stocks  survey age, length, weight,  sex ratio, sexual maturity </t>
  </si>
  <si>
    <t xml:space="preserve"> Scomber scombrus II, IIIa, IV, V, VI, VII, VIII, IX </t>
  </si>
  <si>
    <t>Clupea harengus  VIaN,VIaS, VIIa,VIIj, VIIg</t>
  </si>
  <si>
    <t xml:space="preserve">Stock abundance </t>
  </si>
  <si>
    <t xml:space="preserve">Nephrops length, weight,  sex ratio, sexual maturity  </t>
  </si>
  <si>
    <t>2a</t>
  </si>
  <si>
    <t>Variable collected  for all areas</t>
  </si>
  <si>
    <t xml:space="preserve">Capacity </t>
  </si>
  <si>
    <t>March 1, n</t>
  </si>
  <si>
    <t>Capros aper VI VII</t>
  </si>
  <si>
    <t xml:space="preserve">Pelagic Stocks  survey, length, weight,  sex ratio, sexual maturity </t>
  </si>
  <si>
    <r>
      <t xml:space="preserve">Stocks as listed in 1B/1C </t>
    </r>
    <r>
      <rPr>
        <sz val="10"/>
        <color indexed="10"/>
        <rFont val="Arial"/>
        <family val="2"/>
      </rPr>
      <t/>
    </r>
  </si>
  <si>
    <t xml:space="preserve"> Gadus morhua VIIa, VIIe-k, Lepidorhombus whiffiagonis VI, VII, VIIIabd, Melanogrammus aeglefinus VIa, VIIa, VIIe-k; Merlangius merlangius VIa, VIIa, VIIe-k; Merluccius merluccius IIIa, IV, VI, VII, VIIIab; Pleuronectes platessa VIIa, VIIbc VIIfg, VIIh-k; Pollachius pollachius all areas except IX, X; Pollachius virens VII, VIII; Solea solea VIIa, VIIhjk, VIIbc. </t>
  </si>
  <si>
    <t xml:space="preserve">Pelagic stocks, commercial ,length, weight,  sex ratio, sexual maturity </t>
  </si>
  <si>
    <t>Clupea harengus  VIaN,VIaS,VIIj,VIIg</t>
  </si>
  <si>
    <t>Spawning/Pre spawning Herring/Boarfish acoustic survey: Clupea harengus  VIaN,VIaS,VIIj  Capros aper VI VII</t>
  </si>
  <si>
    <t>August 31, n+1</t>
  </si>
  <si>
    <t xml:space="preserve">  Shellfish  stocks,  length, weight,  sex ratio, sexual maturity  </t>
  </si>
  <si>
    <r>
      <t xml:space="preserve"> </t>
    </r>
    <r>
      <rPr>
        <sz val="10"/>
        <rFont val="Arial"/>
        <family val="2"/>
      </rPr>
      <t xml:space="preserve">Elasmobranchs stocks,  length, weight,  sex ratio, sexual maturity  </t>
    </r>
  </si>
  <si>
    <r>
      <t xml:space="preserve"> Nephrops </t>
    </r>
    <r>
      <rPr>
        <sz val="10"/>
        <rFont val="Arial"/>
        <family val="2"/>
      </rPr>
      <t xml:space="preserve">stocks, length, sex ratio, sexual maturity  </t>
    </r>
  </si>
  <si>
    <r>
      <t xml:space="preserve"> Demersal  </t>
    </r>
    <r>
      <rPr>
        <sz val="10"/>
        <rFont val="Arial"/>
        <family val="2"/>
      </rPr>
      <t xml:space="preserve">stocks,  length, weight,  sex ratio, sexual maturity  </t>
    </r>
  </si>
  <si>
    <t xml:space="preserve">All Nephrops sampling  in FU 19, 20-21 22 Self sampling hence the vessel x trip  </t>
  </si>
  <si>
    <t xml:space="preserve">Nephrops fishery all metiers  Self sampling hence the vessel x trip </t>
  </si>
  <si>
    <t xml:space="preserve">All Nephrops sampling FU 16&amp;17   Self sampling hence the vessel x trip </t>
  </si>
  <si>
    <t xml:space="preserve">Protocols for observation of incidental bycatch  are  currently in place in  off shore catch  observer programme, collection protocols as per WGBYC. Species list will be extended to cover those applicaple under Table 1D and relevant databases updated  </t>
  </si>
  <si>
    <t xml:space="preserve">Sampled in some ports but  mainly in processors which receive landings from numerous ports, able to trace back to port/vessel  level  </t>
  </si>
  <si>
    <t xml:space="preserve"> Inshore vessels tagetting Whelks  </t>
  </si>
  <si>
    <t xml:space="preserve">Samples of catch and discards collected from vessels as part of the self sampling programme and worked up in laboratories  </t>
  </si>
  <si>
    <t>This fishery is part of the greater Celtic sea Herring Stock, targeted by smaller artisnal  vessels and only open for about 8 weeks in the 4th Quarter</t>
  </si>
  <si>
    <t>Nephrops landings into all ports</t>
  </si>
  <si>
    <t xml:space="preserve">Mainly the Celtic sea Herring fishery </t>
  </si>
  <si>
    <t xml:space="preserve">All pelagic sampling, mainly the Celtic sea herring fishery but  including that from IRL E 2- Sentinel Herring fishery and other transshipped fish </t>
  </si>
  <si>
    <t xml:space="preserve">Samples of catch and discards collected from vessels self sampling programme  and worked up in laboratories  </t>
  </si>
  <si>
    <t xml:space="preserve">Potting for Crustaceans  </t>
  </si>
  <si>
    <t>Mainly the mackerel fishery and not targetted by the whole fleet, can be difficult to access as vessels are highly mobile and  landings are often into foreign ports</t>
  </si>
  <si>
    <t>Mainly the mackerel fishery and the Atlanto Scando Herring fishery   and not targetted by the whole fleet, can be difficult to access and landings are often into foreign ports</t>
  </si>
  <si>
    <t xml:space="preserve">Pelagic species mainly herring and mackerel, also sampling of foreign landings  </t>
  </si>
  <si>
    <t xml:space="preserve">All pelagic sampling across all pelagic species commercially caught </t>
  </si>
  <si>
    <t>IRL SCO DK</t>
  </si>
  <si>
    <t>IRL FRA</t>
  </si>
  <si>
    <t xml:space="preserve">Samples of catch and discards collected from vessels involved self sampling programme  and worked up in laboratories  </t>
  </si>
  <si>
    <t xml:space="preserve">Small Pelagic Fish </t>
  </si>
  <si>
    <t>Bottom trawl mixed fishery Demersal Species</t>
  </si>
  <si>
    <t xml:space="preserve">Demersal </t>
  </si>
  <si>
    <t>Both 6a and 6b</t>
  </si>
  <si>
    <t xml:space="preserve">Inshore sentinel vessel fishery </t>
  </si>
  <si>
    <t xml:space="preserve">Mainly spring Cod fishery </t>
  </si>
  <si>
    <t>Small Pelagic Fish and Large Pelagic fish</t>
  </si>
  <si>
    <t xml:space="preserve">Bottom trawl mixed fishery Demersal Species and Nephrops </t>
  </si>
  <si>
    <t>Mainly Brown crab and Lobster</t>
  </si>
  <si>
    <t xml:space="preserve">No sea going programme but will be sampled ashore </t>
  </si>
  <si>
    <t>Transboundary fishery with 7fgh</t>
  </si>
  <si>
    <t xml:space="preserve">All SPF: Herring, Mackerel, Horse mackerel, Blue Whiting Boarfish  and Sprat </t>
  </si>
  <si>
    <t xml:space="preserve">All Species and Stocks  </t>
  </si>
  <si>
    <t>Stocks in Table 1a, 1b and 1c</t>
  </si>
  <si>
    <t xml:space="preserve">Selected Species and Stocks  </t>
  </si>
  <si>
    <t xml:space="preserve">All Crustaceans/Molluscs sampling including that from IRL E 5,6 &amp;7 </t>
  </si>
  <si>
    <r>
      <t xml:space="preserve">Demersal stocks,  commercial age, </t>
    </r>
    <r>
      <rPr>
        <sz val="10"/>
        <rFont val="Arial"/>
        <family val="2"/>
      </rPr>
      <t xml:space="preserve">Survey age from IGFS and IAMS </t>
    </r>
  </si>
  <si>
    <t>Stock abundance -WESPAS CSHAS</t>
  </si>
  <si>
    <t xml:space="preserve">Standardized relative indices of abundance at age for assessment IGFS IAMS </t>
  </si>
  <si>
    <t xml:space="preserve">Standardized relative indices of numbers at length for assessment IGFS IAMS </t>
  </si>
  <si>
    <t xml:space="preserve">Standardized relative indices of total No and total biomass for elasmobranch assessment IGFS IAMS </t>
  </si>
  <si>
    <t xml:space="preserve">All species all stocks for which data is collected  </t>
  </si>
  <si>
    <t>Standardized relative indices of abundance at age for assessment: Whiting VIIe-k, Haddock VIIb-k, Cod VIIe-k, Cod VIa, Megrim VI, PlaiceVIIbc,VIIh-k Clupea harengus VI VII, Trachurus trachurus VI VII, Scomber scrombrus VI VII</t>
  </si>
  <si>
    <t xml:space="preserve">Working Group on Biodiversity Science </t>
  </si>
  <si>
    <t xml:space="preserve">Working Group  on Nephrops Surveys </t>
  </si>
  <si>
    <t xml:space="preserve">ICES Working Group on Recreational Fisheries Surveys </t>
  </si>
  <si>
    <t xml:space="preserve">Working Group on the Ecosystem Effects of Fishing Activities </t>
  </si>
  <si>
    <t>Joint EIFAC/ICES Working Group on Eels</t>
  </si>
  <si>
    <t>Working Group on Elasmobranch Fishes</t>
  </si>
  <si>
    <t xml:space="preserve">Working Group on Fisheries Acoustics Science and Technology </t>
  </si>
  <si>
    <t xml:space="preserve">Working Group on Improving use of Survey Data for Assessment and Advice </t>
  </si>
  <si>
    <t xml:space="preserve">Working Group on North Atlantic Salmon </t>
  </si>
  <si>
    <t>WGMHM</t>
  </si>
  <si>
    <t>Working Group on Marine Habitat Mapping</t>
  </si>
  <si>
    <t>WGMIXFISH-Advice</t>
  </si>
  <si>
    <t>Working Group on Mixed Fisheries Advice</t>
  </si>
  <si>
    <t>WKLIFE</t>
  </si>
  <si>
    <t>Workshop on the Development of Assessments based on LIFE history traits and Exploitation Characteristics</t>
  </si>
  <si>
    <t>Sharks species group intersessional meeting</t>
  </si>
  <si>
    <t>Bluefin species group intersessional meeting</t>
  </si>
  <si>
    <t>Meeting of the Standing Committee on Research and statistics</t>
  </si>
  <si>
    <t xml:space="preserve">SOP on  Institute network </t>
  </si>
  <si>
    <t>RDB</t>
  </si>
  <si>
    <t>Pelagic  trawlers in IRL NW 2, IRL E 2, IRL SE 4, IRL WSW 6, IRL NE 1, IRL N1</t>
  </si>
  <si>
    <t xml:space="preserve"> Pelagic Discard Database  </t>
  </si>
  <si>
    <t>Whelks in IRL E 4</t>
  </si>
  <si>
    <t>Scallops and other bivalves in IRL E 5 IRL SE 7</t>
  </si>
  <si>
    <t>Salmon- National Coded Wire Tagging programme</t>
  </si>
  <si>
    <t>IRL SE 12</t>
  </si>
  <si>
    <t xml:space="preserve">South East Potters  </t>
  </si>
  <si>
    <t>Crustaceans Pots in IRL NW 3, IRL E 6, IRL SE 8, IRL WSW 8</t>
  </si>
  <si>
    <t xml:space="preserve">All elasmobranch data </t>
  </si>
  <si>
    <t>Nephrops FU VII</t>
  </si>
  <si>
    <t>Table1A: List of required stocks</t>
  </si>
  <si>
    <t>Table 1B: Planning of sampling for biological variables</t>
  </si>
  <si>
    <t>Table 1C: Sampling intensity for biological variables</t>
  </si>
  <si>
    <t>Table 1D: Recreational fisheries</t>
  </si>
  <si>
    <t xml:space="preserve">Table 1E: Anadromous and catadromous species data collection in fresh water </t>
  </si>
  <si>
    <t xml:space="preserve">Table 1F: Incidental by-catch of birds, mammals, reptiles and fish </t>
  </si>
  <si>
    <t>Table 1G: List of research surveys at sea</t>
  </si>
  <si>
    <t>Table 1H: Research survey data collection and dissemination</t>
  </si>
  <si>
    <t xml:space="preserve">Table 2A: Fishing activity variables data collection strategy </t>
  </si>
  <si>
    <t xml:space="preserve">ICES  Benchmark reports </t>
  </si>
  <si>
    <t xml:space="preserve">Other </t>
  </si>
  <si>
    <t xml:space="preserve">Pilot Study </t>
  </si>
  <si>
    <t>Zero</t>
  </si>
  <si>
    <t>silver eel</t>
  </si>
  <si>
    <t>transport capture sites Coghills and Vwing Fykes</t>
  </si>
  <si>
    <t>n. capture site</t>
  </si>
  <si>
    <t>yellow eel</t>
  </si>
  <si>
    <t>Fyke net survey</t>
  </si>
  <si>
    <t>n. net nights</t>
  </si>
  <si>
    <t>Burrishoole 3 lakes per year</t>
  </si>
  <si>
    <t>Burrishoole</t>
  </si>
  <si>
    <t>Trap: Daily Number, Size, weight and sex ratio of emigrating silver eels</t>
  </si>
  <si>
    <t>n .trap</t>
  </si>
  <si>
    <t>Burrishoole rivers</t>
  </si>
  <si>
    <t>electrofishing survey</t>
  </si>
  <si>
    <t>n.survey sites</t>
  </si>
  <si>
    <t>ESB operated- T&amp;T management measure, part of escapement estimate &amp; biological sampling, not funded under the EMFF programme</t>
  </si>
  <si>
    <t>T</t>
  </si>
  <si>
    <t>Pelagics sampling in the NW region Including bilateral sampling with the UK and DK</t>
  </si>
  <si>
    <t>All pelagic sampling including bi lateral sampling with FRA</t>
  </si>
  <si>
    <t>Stocks in Table 1a, 1b and 1c and other selected  stocks</t>
  </si>
  <si>
    <t>Average number of vessels *</t>
  </si>
  <si>
    <t>All data Salmon</t>
  </si>
  <si>
    <t>1E</t>
  </si>
  <si>
    <t xml:space="preserve">All data Eel </t>
  </si>
  <si>
    <t xml:space="preserve">Expert group on data collection </t>
  </si>
  <si>
    <t>North Western waters (ICES areas Vb (only Union waters), VI and VII) and North Sea (ICES areas IIIa and IV), Eastern Arctic (ICES areas I and II)</t>
  </si>
  <si>
    <t>IVa, VIa</t>
  </si>
  <si>
    <t>Combined two fishing grounds as all landings from these areas are into this group of ports.</t>
  </si>
  <si>
    <t xml:space="preserve">Mackerel biological data   VI, VII, VIII, </t>
  </si>
  <si>
    <t xml:space="preserve">Mackerel egg production  VI, VII, VIII, </t>
  </si>
  <si>
    <t xml:space="preserve">Draft copy of logbooks database is taken end of February with finalised version available Middle of April  </t>
  </si>
  <si>
    <t xml:space="preserve">Feb 28, n+1 </t>
  </si>
  <si>
    <t>Feb 28, n+1</t>
  </si>
  <si>
    <t>targeting Lobster and crab off the NW coast</t>
  </si>
  <si>
    <t xml:space="preserve">targeting Lobster and crab in the NW region </t>
  </si>
  <si>
    <t xml:space="preserve">targeting Whelks in the NW region </t>
  </si>
  <si>
    <t xml:space="preserve">targeting Whelks  in the East </t>
  </si>
  <si>
    <t xml:space="preserve">targeting Scallops  Ensis and Cerastoderma in the East </t>
  </si>
  <si>
    <t xml:space="preserve">targeting lobster and Crab in the East </t>
  </si>
  <si>
    <t xml:space="preserve">Vessels targeting pelagic species fishing in ICES area 6a, </t>
  </si>
  <si>
    <t>Mainly large RSW trawlers,  targeting single species in quite distinct time frames. Mainly 1st and 4th Quarter fisheries</t>
  </si>
  <si>
    <t xml:space="preserve">Vessles &lt;15m targeting Crustaceans </t>
  </si>
  <si>
    <t xml:space="preserve">Vessels targeting the inshore component of the Celtic sea Herring stock </t>
  </si>
  <si>
    <t>targeting Whelk, not an Annex 1 species but  Exceeds &gt;200 tonnes nationally and &gt;10% of EU landings</t>
  </si>
  <si>
    <t xml:space="preserve">targeting lobster and Crab </t>
  </si>
  <si>
    <t xml:space="preserve">Vessels targeting pelagic species fishing in ICES area 7fgh, </t>
  </si>
  <si>
    <t xml:space="preserve">Vessels targeting pelagic species fishing in ICES area 7bcjk  </t>
  </si>
  <si>
    <t xml:space="preserve">Mainly  RSW trawlers, generally targeting single species in quite distinct time frames. </t>
  </si>
  <si>
    <t xml:space="preserve">local fishery ror scallops in discreet grounds </t>
  </si>
  <si>
    <t xml:space="preserve">Transboundary fishery with 7bcjk, but most of the effort here </t>
  </si>
  <si>
    <t xml:space="preserve">Survey n (+3 months)  </t>
  </si>
  <si>
    <t xml:space="preserve">Survey n (+3 months) </t>
  </si>
  <si>
    <t>April 30 n+1</t>
  </si>
  <si>
    <t xml:space="preserve">ICES WG have a tagging archive </t>
  </si>
  <si>
    <t xml:space="preserve">Salmon- Electrofishing ( Burrishoole)  </t>
  </si>
  <si>
    <t>Access DB-MicroTag Data Management System</t>
  </si>
  <si>
    <t xml:space="preserve">* Vesselsl will operate in multiple sub areas and fishing grounds, therefore sum of average number of vessels will be greater than the total number of vessels in MS </t>
  </si>
  <si>
    <t>Northeast Atlantic</t>
  </si>
  <si>
    <t>n. release sites</t>
  </si>
  <si>
    <t>National Coded Wire Tagging programme</t>
  </si>
  <si>
    <t>y</t>
  </si>
  <si>
    <t>Spawning Herring and boarfish component WESPAS</t>
  </si>
  <si>
    <t>Pre spawning Herring component CSHAS</t>
  </si>
  <si>
    <t>2nd Component : CSHAS Pre spawning compenent of the survey taking place in VIIg, VIIj, VIIaS</t>
  </si>
  <si>
    <t xml:space="preserve">Data grouped for the three Irish Surveys </t>
  </si>
  <si>
    <t>Table 3A: Population segments for collection of economic and social data for fisheries</t>
  </si>
  <si>
    <t>Logbook</t>
  </si>
  <si>
    <t>Sales Notes</t>
  </si>
  <si>
    <t>Not relevant for IRL</t>
  </si>
  <si>
    <t>Other Income</t>
  </si>
  <si>
    <t>Questionairre</t>
  </si>
  <si>
    <t>Personnel Costs</t>
  </si>
  <si>
    <t>Value of Unpaid Labour</t>
  </si>
  <si>
    <t>Energy Costs</t>
  </si>
  <si>
    <t>Variable Costs</t>
  </si>
  <si>
    <t>Non-variable Costs</t>
  </si>
  <si>
    <t>Operating Subsidies</t>
  </si>
  <si>
    <t>Subsidies on Invesment</t>
  </si>
  <si>
    <t>Consumption of Fixed Capital</t>
  </si>
  <si>
    <t>Value of Physical Capital</t>
  </si>
  <si>
    <t>Value of quota and other fishing rights</t>
  </si>
  <si>
    <t>Engaged Crew</t>
  </si>
  <si>
    <t>Unpaid Labour</t>
  </si>
  <si>
    <t>Energy Consumption</t>
  </si>
  <si>
    <t>Register</t>
  </si>
  <si>
    <t>Employment by Gender</t>
  </si>
  <si>
    <t>FTE by Gender</t>
  </si>
  <si>
    <t>Unpaid Labour by Gender</t>
  </si>
  <si>
    <t>Employment by Age</t>
  </si>
  <si>
    <t>Pilot Study</t>
  </si>
  <si>
    <t>Employment by Nationality</t>
  </si>
  <si>
    <t>FTE National</t>
  </si>
  <si>
    <t>Long/short Debt</t>
  </si>
  <si>
    <t>Total Assets</t>
  </si>
  <si>
    <t>Gross sales per species</t>
  </si>
  <si>
    <t xml:space="preserve">Questionnaires </t>
  </si>
  <si>
    <t>Questionnaire by Census is the primary source and collection scheme for this variable. Other sources used for validation or as a back up.</t>
  </si>
  <si>
    <t>C - Non-Probability Sample</t>
  </si>
  <si>
    <t>Personnel costs</t>
  </si>
  <si>
    <t>Questionnaires</t>
  </si>
  <si>
    <t>Questionnaire by Non-Probability Sample Survey is the primary source and data collection scheme for this variable. Other sources used for validation or as back up</t>
  </si>
  <si>
    <t xml:space="preserve"> Financial accounts</t>
  </si>
  <si>
    <t>Value of unpaid labour</t>
  </si>
  <si>
    <t>Livestock costs</t>
  </si>
  <si>
    <t>Feed costs</t>
  </si>
  <si>
    <t>Repair and maintenance</t>
  </si>
  <si>
    <t>Other operating costs</t>
  </si>
  <si>
    <t>Operating subsidies</t>
  </si>
  <si>
    <t>Inter-Agency</t>
  </si>
  <si>
    <t>Subsidies on investments</t>
  </si>
  <si>
    <t>Consumption of fixed capital</t>
  </si>
  <si>
    <t>Total value of assets</t>
  </si>
  <si>
    <t>Financial income</t>
  </si>
  <si>
    <t xml:space="preserve">Financial expenditures </t>
  </si>
  <si>
    <t>Net investments</t>
  </si>
  <si>
    <t>Debt</t>
  </si>
  <si>
    <t>Livestock used</t>
  </si>
  <si>
    <t>Fish Feed used</t>
  </si>
  <si>
    <t>Weight of sales per species</t>
  </si>
  <si>
    <t>persons employed</t>
  </si>
  <si>
    <t xml:space="preserve">Unpaid labour </t>
  </si>
  <si>
    <t>Number of hours worked by employees and unpaid workers</t>
  </si>
  <si>
    <t>Number of enterprises (by category of employment number</t>
  </si>
  <si>
    <t>FTE by gender</t>
  </si>
  <si>
    <t>Employment by age</t>
  </si>
  <si>
    <t>Employment by education level</t>
  </si>
  <si>
    <t>Employment by nationality</t>
  </si>
  <si>
    <t>Employment by employment status</t>
  </si>
  <si>
    <t xml:space="preserve"> C - Non-Probability Sample</t>
  </si>
  <si>
    <t>A - Census,</t>
  </si>
  <si>
    <t>Table 3C: Population segments for collection of economic and social data for the processing industry</t>
  </si>
  <si>
    <t>financial accounts / questionnaire</t>
  </si>
  <si>
    <t>Payment for external agency workers (optional)</t>
  </si>
  <si>
    <t xml:space="preserve">Purchase of fish and other raw material for production </t>
  </si>
  <si>
    <t>Financial expenditures</t>
  </si>
  <si>
    <t>Net Investments</t>
  </si>
  <si>
    <t>Number of persons employed</t>
  </si>
  <si>
    <t>Unpaid labour</t>
  </si>
  <si>
    <t>Number of enterprises (1)</t>
  </si>
  <si>
    <t>Table 5B: Quality assurance framework for socio-economic data</t>
  </si>
  <si>
    <t>Economic and Social Data for Fisheries</t>
  </si>
  <si>
    <t>Logbook Data</t>
  </si>
  <si>
    <t>Sentinel Vessel Programme</t>
  </si>
  <si>
    <t>Economic and Social Data for Aquaculture</t>
  </si>
  <si>
    <t>Economic and Social Data for Processing</t>
  </si>
  <si>
    <t xml:space="preserve">Financial accounts </t>
  </si>
  <si>
    <t>Fleet economic</t>
  </si>
  <si>
    <t>3A</t>
  </si>
  <si>
    <t>Revenue/costs</t>
  </si>
  <si>
    <t>N-1</t>
  </si>
  <si>
    <t>N+1, March 1</t>
  </si>
  <si>
    <t>Aquaculture economic</t>
  </si>
  <si>
    <t>3B</t>
  </si>
  <si>
    <t>all</t>
  </si>
  <si>
    <t>Fishing Activity Variable</t>
  </si>
  <si>
    <t>2A</t>
  </si>
  <si>
    <t>capacity</t>
  </si>
  <si>
    <t>N+1, January 31</t>
  </si>
  <si>
    <t>landings</t>
  </si>
  <si>
    <t>N+1, March 31</t>
  </si>
  <si>
    <t>Fish processing economic</t>
  </si>
  <si>
    <t>3C</t>
  </si>
  <si>
    <t>N-2</t>
  </si>
  <si>
    <t>N+1, November 1</t>
  </si>
  <si>
    <t>5 per 1/2 cm group</t>
  </si>
  <si>
    <t xml:space="preserve">1 per 1/2 cm per strata </t>
  </si>
  <si>
    <t xml:space="preserve">50 per sample  </t>
  </si>
  <si>
    <t xml:space="preserve">interpret this as VIIa(S),VIIg and VIIj  50 per sample </t>
  </si>
  <si>
    <t xml:space="preserve">100 per sample  </t>
  </si>
  <si>
    <t xml:space="preserve">5-10 per length class </t>
  </si>
  <si>
    <t xml:space="preserve">5 per lenght class  </t>
  </si>
  <si>
    <t xml:space="preserve">as per IBTS Manual  </t>
  </si>
  <si>
    <t xml:space="preserve">As Per IBTS manual  </t>
  </si>
  <si>
    <t>5-10 per cm class</t>
  </si>
  <si>
    <t xml:space="preserve">As per IBTS Manual  </t>
  </si>
  <si>
    <t xml:space="preserve">Salmon- Angling Catch reports Burrishoole </t>
  </si>
  <si>
    <t xml:space="preserve">Excel DB </t>
  </si>
  <si>
    <t xml:space="preserve">See Word file for detail of this survey. Survey Commenced in 2016  EMFF funding used under UP3 data collection scheme </t>
  </si>
  <si>
    <t>Elasmobranchs</t>
  </si>
  <si>
    <t xml:space="preserve">Recreational Survey </t>
  </si>
  <si>
    <t>Catch estimates on selected rivers, see table 1E for detail on river locations</t>
  </si>
  <si>
    <t>Biological sampling Salmon</t>
  </si>
  <si>
    <t>Biological sampling/Recreational catches Salmon</t>
  </si>
  <si>
    <t>Salmon/Eel- Counters &amp; traps</t>
  </si>
  <si>
    <t>Biological sampling Salmon/Eel</t>
  </si>
  <si>
    <t>Biological sampling Eel</t>
  </si>
  <si>
    <t>Eel-Electro fishing surveys</t>
  </si>
  <si>
    <t>Excel- DB</t>
  </si>
  <si>
    <t>Eel-Fyke net surveys</t>
  </si>
  <si>
    <t xml:space="preserve">Salmon- Counters &amp; Restocking (annual) </t>
  </si>
  <si>
    <t xml:space="preserve">Excel- Lee, Shannon and Erne  Trap &amp; Fish Counter Data. Excel -  Lee, Shannon and Erne e-fishing surevy and hatchery restocking data </t>
  </si>
  <si>
    <t xml:space="preserve">SOP on  ESB network </t>
  </si>
  <si>
    <t>European Eel</t>
  </si>
  <si>
    <t xml:space="preserve">European Eel (annual) </t>
  </si>
  <si>
    <t xml:space="preserve">Excel- Lee, Shannon and Erne  Trap and Transport; Excel -  Lee Shannon and Erne E-fishing and elver restocking data </t>
  </si>
  <si>
    <t>Held locally on ESB networks</t>
  </si>
  <si>
    <t>Landings of Scottish vessels into Ireland and of Irish landings into Scotland may change over the period of this bi lateral agreement and will need to be monitored on an on - going basis. AT THE RCMNA 2016 IT WAS AGREED THAT THE EXISTING BI/MULTILATERAL AGREEMENTS WOULD STAND UNTIL THE AGREEMENT OF REGIONAL SAMPLING PLANS</t>
  </si>
  <si>
    <t xml:space="preserve"> AT THE RCMNA 2016 IT WAS AGREED THAT THE EXISTING BI/MULTILATERAL AGREEMENTS WOULD STAND UNTIL THE AGREEMENT OF REGIONAL SAMPLING PLANS</t>
  </si>
  <si>
    <t>IRL-DK</t>
  </si>
  <si>
    <t>Vessels fishing on the Danish register, which operate and / or land for first sale into Ireland, will be sampled as part of the 2017-2019 National Programme under the requirements of the EC Data Collection Framework (199/2008). The eventual additional sampling costs will be covered within the Irish National Sampling Programme from 2017-2019</t>
  </si>
  <si>
    <t>The sampling will be for length, weight and age  of mackerel and Horse mackerel landings, sampling will be carried out in accordance with the Irish National Sampling Programme.</t>
  </si>
  <si>
    <t xml:space="preserve">This agreement commences on January 1, 2017, it ends on December 31, 2017.   </t>
  </si>
  <si>
    <t xml:space="preserve">Currently in discussion on bilateral agreement on boarfish sampling, updated bilateral will be uploaded when finalised. </t>
  </si>
  <si>
    <t xml:space="preserve">Protocols for observation of incidental bycatch  are  currently in place in  off shore catch  observer programme, collection protocols as per WGBYC. Species list will be extended to cover those applicable under Table 1D (EUMAP) and relevant databases updated  </t>
  </si>
  <si>
    <t>Questionaire</t>
  </si>
  <si>
    <t xml:space="preserve">Questionaire/Sentinel Logbook </t>
  </si>
  <si>
    <t>SOP on ESB and NUI., Galway networks.  Summaries of all sampling designs are also included in the National NSSC Eel Annual Report &amp; ESB Fisheries Annual report located at https://www.esb.ie/acting-responsibly/fisheries-2/fisheries</t>
  </si>
  <si>
    <t>4th Quarter</t>
  </si>
  <si>
    <t>1st and 2nd Quarter</t>
  </si>
  <si>
    <t xml:space="preserve">July,Sept,Nov,Mar,Jan </t>
  </si>
  <si>
    <t>July</t>
  </si>
  <si>
    <t xml:space="preserve">Landings + Discards </t>
  </si>
  <si>
    <t>sample frame too low for sampling - clustered for reporting</t>
  </si>
  <si>
    <t>Inactive</t>
  </si>
  <si>
    <t>Questionaire/Estimation</t>
  </si>
  <si>
    <t>Held locally on MI networks; will be uploaded to National DCF web site (accessed through http://www.dcmap-ireland.ie/documents/methodologies)</t>
  </si>
  <si>
    <t xml:space="preserve">SOP on Marine Institute network.  Summaries of all sampling designs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</si>
  <si>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</si>
  <si>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</si>
  <si>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SOP on  Institute network ; will be uploaded to National DCF web site (accessed through http://www.dcmap-ireland.ie/documents/methodologies)    </t>
  </si>
  <si>
    <t xml:space="preserve">SOP on ESB network ; summaries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</si>
  <si>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</si>
  <si>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Held Locally on MI networks; summaries will be uploaded to National DCF web site (accessed through http://www.dcmap-ireland.ie/documents/methodologies)    </t>
  </si>
  <si>
    <t xml:space="preserve">Held Locally on MI networks; summaries will be uploaded to National DCF web site(accessed through http://www.dcmap-ireland.ie/documents/methodologies)  </t>
  </si>
  <si>
    <t xml:space="preserve">Held Locally on ESB networks; summaries will be uploaded to National DCF web site(accessed through http://www.dcmap-ireland.ie/documents/methodologies)  </t>
  </si>
  <si>
    <t xml:space="preserve">Held Locally on ESB networks; summaries will be uploaded to National DCF web site (accessed through http://www.dcmap-ireland.ie/documents/methodologies)  </t>
  </si>
  <si>
    <t xml:space="preserve">Held locally on MI networks; are uploaded to National DCF web site (accessed through http://www.dcmap-ireland.ie/documents/methodologies)    </t>
  </si>
  <si>
    <t xml:space="preserve">Held locally on MI networks; are uploaded to National DCF web site (accessed through http://www.dcmap-ireland.ie/documents/methodologies)   </t>
  </si>
  <si>
    <t>Historical derogation under Regualtion 199/2008 IRL WP 2011-2013  presented at STECF EWG 12-02  (catch and release fishery with minimal numbers), no recreational fishery- eel protected under byelaw 319,2015</t>
  </si>
  <si>
    <t>Under bye law 319,2015 it is prohibited  to take/fish or attempt to fish for eel in any district in Ireland. This law also prohibits the sale or attempt to sell ell in any fishery. Marine recreational pilot study will monitor any bycatch</t>
  </si>
  <si>
    <t>Pilot study in the marine only</t>
  </si>
  <si>
    <t xml:space="preserve">SOP on Marine Institute network.  Summaries of all sampling designs are uploaded to National DCF web site (accessed through http://www.dcmap-ireland.ie/documents/methodologies)    </t>
  </si>
  <si>
    <t>Income from leasing out quota or other fishing rights</t>
  </si>
  <si>
    <t>Repair and maintenance costs</t>
  </si>
  <si>
    <t>Number of vessels</t>
  </si>
  <si>
    <t>EU Register</t>
  </si>
  <si>
    <t>Mean LOA of vessels</t>
  </si>
  <si>
    <t>Total vessel's tonnage</t>
  </si>
  <si>
    <t>Total vessel's power</t>
  </si>
  <si>
    <t>Mean age of vessels</t>
  </si>
  <si>
    <t>Days at sea</t>
  </si>
  <si>
    <t>Value of landings per species</t>
  </si>
  <si>
    <t>Average price per species</t>
  </si>
  <si>
    <t>Tanks, ponds and FWT cages</t>
  </si>
  <si>
    <t>Annually</t>
  </si>
  <si>
    <t>Sea Cages</t>
  </si>
  <si>
    <t>Tanks and Ponds</t>
  </si>
  <si>
    <t>Long Lines</t>
  </si>
  <si>
    <t>Seabed Culture</t>
  </si>
  <si>
    <t>Off-Bottom</t>
  </si>
  <si>
    <t>Other Bivalve Shellfish Spps.</t>
  </si>
  <si>
    <t>Combined Techniques</t>
  </si>
  <si>
    <t>Shellfish hatcheries and Novel Spps.</t>
  </si>
  <si>
    <t>crustacean  at-sea</t>
  </si>
  <si>
    <t>IRL N3</t>
  </si>
  <si>
    <t>IRL N4</t>
  </si>
  <si>
    <t xml:space="preserve">Crab fishery in the North Sea </t>
  </si>
  <si>
    <t xml:space="preserve">Crab fishery in the  Eastern Arctic  </t>
  </si>
  <si>
    <t>IRL NE3</t>
  </si>
  <si>
    <t xml:space="preserve">Demersal fishery in the  Eastern Arctic  </t>
  </si>
  <si>
    <t xml:space="preserve">Random  </t>
  </si>
  <si>
    <t>One one vessel, 4 trips, any sampling on this frame will be picked up under 4S</t>
  </si>
  <si>
    <t>Crabs coming from the vivier boat fishery, all landed into Holland and exported to the far east Sampling will be discussed at WGCRAB as this is a minor component of the overall landings</t>
  </si>
  <si>
    <t>Crabs coming from the vivier boat fishery as IRL NE</t>
  </si>
  <si>
    <t>ERNE RIVER</t>
  </si>
  <si>
    <t xml:space="preserve">Deselected from sampling </t>
  </si>
  <si>
    <t xml:space="preserve">Not selected for sampling </t>
  </si>
  <si>
    <r>
      <t xml:space="preserve">landings &lt;200t </t>
    </r>
    <r>
      <rPr>
        <sz val="10"/>
        <rFont val="Arial"/>
        <family val="2"/>
      </rPr>
      <t xml:space="preserve">only sampled on survey </t>
    </r>
  </si>
  <si>
    <t xml:space="preserve">targeting all pelagic species from all gears off the NW coast </t>
  </si>
  <si>
    <t>All SPF from all gears in the West and South West</t>
  </si>
  <si>
    <t>All SPF in the North East west of Shetland from all gears</t>
  </si>
  <si>
    <r>
      <t xml:space="preserve"> </t>
    </r>
    <r>
      <rPr>
        <b/>
        <sz val="10"/>
        <rFont val="Arial"/>
        <family val="2"/>
      </rPr>
      <t>Scallop</t>
    </r>
    <r>
      <rPr>
        <sz val="10"/>
        <rFont val="Arial"/>
        <family val="2"/>
      </rPr>
      <t xml:space="preserve"> Fishery Annex I EUMAP species. Sub-area VIId only. Commercial fisheries occur throughout area VII.   Also </t>
    </r>
    <r>
      <rPr>
        <b/>
        <sz val="10"/>
        <rFont val="Arial"/>
        <family val="2"/>
      </rPr>
      <t>Ensis spp</t>
    </r>
    <r>
      <rPr>
        <sz val="10"/>
        <rFont val="Arial"/>
        <family val="2"/>
      </rPr>
      <t xml:space="preserve">  
 Landings into Ireland are approximately 1000 tonnes per annum
 Exceeds thresholds: &gt;10% of EU, &gt;200 tonnes nationally.
 Specific management requirements
 High risk of impact on marine habitats 
Some in or in proximity to MPAs (SACs, SPAs)
Risk of impact to food source for birds (Common scoter, Legal framework Directive 2009/147/EC)
</t>
    </r>
    <r>
      <rPr>
        <b/>
        <sz val="10"/>
        <rFont val="Arial"/>
        <family val="2"/>
      </rPr>
      <t>Cerastoderma edule</t>
    </r>
    <r>
      <rPr>
        <sz val="10"/>
        <rFont val="Arial"/>
        <family val="2"/>
      </rPr>
      <t xml:space="preserve">  
 Landings in to Ireland vary from 0-800 tonnes
 Exceeds &gt;200 tonnes nationally but &lt;10% of EU landings
 Specific management requirements
Risk of impact to food source for birds (Legal framework Directive 2009/147/EC)
 Risk of impact on marine habitats in or in proximity to MPAs (SACs, SPAs)
 </t>
    </r>
  </si>
  <si>
    <t>WP Ireland</t>
  </si>
  <si>
    <t>Horse mackerel biological data, VIa, VIIa-c, e-k, VIIIabde</t>
  </si>
  <si>
    <t>Horse mackerel egg production   VIa, VIIa-c, e-k, VIIIabde</t>
  </si>
  <si>
    <t>2020-2021</t>
  </si>
  <si>
    <t>Next MEGS survey not until 2022</t>
  </si>
  <si>
    <t>Eel data are in the ICES WGEEL database</t>
  </si>
  <si>
    <t>MI operated- Burishoole yellow monitoring</t>
  </si>
  <si>
    <t>Trap, count, size &amp; sex ratio</t>
  </si>
  <si>
    <t>Fishing hauls (trawl)</t>
  </si>
  <si>
    <t>Biological data( L,W, S, M) on any demersal stocks that occur in VI and VII</t>
  </si>
  <si>
    <t>2015-2018</t>
  </si>
  <si>
    <t xml:space="preserve">Landings increased but not selected for sampling  </t>
  </si>
  <si>
    <t xml:space="preserve">Now above threshold but we have no TAC for sampling years  </t>
  </si>
  <si>
    <t>Decrease in landings from 33760t</t>
  </si>
  <si>
    <t xml:space="preserve">Increase in landings to 8t </t>
  </si>
  <si>
    <t>Increase in landings from 5630t</t>
  </si>
  <si>
    <t>Increase in landings from 1520t</t>
  </si>
  <si>
    <t xml:space="preserve">Increse in landings from zero, will not affect programme  </t>
  </si>
  <si>
    <t>Decrease in landings from 1210t</t>
  </si>
  <si>
    <t>Slight increase in landings from 600t</t>
  </si>
  <si>
    <t>Increase in landings from 450t</t>
  </si>
  <si>
    <t>Decrease in landings from 2570t</t>
  </si>
  <si>
    <t>Increase in landings from 550t</t>
  </si>
  <si>
    <t>Increase in landings from 730t</t>
  </si>
  <si>
    <t xml:space="preserve">Below threshold but will sample </t>
  </si>
  <si>
    <t>Increase in landings from 510t</t>
  </si>
  <si>
    <t>Decrease in landings from 2140t</t>
  </si>
  <si>
    <t>Decrease in landings from 5960t</t>
  </si>
  <si>
    <t>Slight decrease in landings from 2590t</t>
  </si>
  <si>
    <t xml:space="preserve">Decrease in landings from 480t but will stil sample  </t>
  </si>
  <si>
    <t>Increase in landings from 19820t</t>
  </si>
  <si>
    <t>Slight decrease in landings from 450t</t>
  </si>
  <si>
    <t>Slight decrease in landings from 8510t</t>
  </si>
  <si>
    <t>Decrease in landings from  1020t</t>
  </si>
  <si>
    <t>Decrease in landings from 82360t</t>
  </si>
  <si>
    <t xml:space="preserve">L,A,W: quarterly; S: Annual Now selected for sampling </t>
  </si>
  <si>
    <t xml:space="preserve">Now included in sampling on at sea trips both commercial and surveys   </t>
  </si>
  <si>
    <t xml:space="preserve">Landings increased from &lt;200t, but historically included in programme and will continue to sample   </t>
  </si>
  <si>
    <t>Landings decreased from 3080t</t>
  </si>
  <si>
    <t>Slight decrease in landings from 240t</t>
  </si>
  <si>
    <t>Does not reach threshold but will sample as trying to move from landings based assessment to a Cat3</t>
  </si>
  <si>
    <t xml:space="preserve">Only from surveys and at sea sampling  </t>
  </si>
  <si>
    <t>ICES Areas 6 and 7</t>
  </si>
  <si>
    <t>IRL DS 6ab</t>
  </si>
  <si>
    <t>vessel x time</t>
  </si>
  <si>
    <t>Landings + Discards</t>
  </si>
  <si>
    <t>All Species and Stocks</t>
  </si>
  <si>
    <t>quarterly</t>
  </si>
  <si>
    <t>2016-18</t>
  </si>
  <si>
    <t>IRL DS 7a</t>
  </si>
  <si>
    <t>IRL DS 7bk</t>
  </si>
  <si>
    <t>IRL DP N</t>
  </si>
  <si>
    <t>port x quarter</t>
  </si>
  <si>
    <t>2017-18</t>
  </si>
  <si>
    <t>Planned PSUs for 2019 are given, planned PSUs for 2020-21 depend on the landings in 2018-19 and 2019-20 which are not known yet</t>
  </si>
  <si>
    <t>IRL DP W</t>
  </si>
  <si>
    <t>IRL DP SW</t>
  </si>
  <si>
    <t>IRL DP S</t>
  </si>
  <si>
    <t>IRL DP E</t>
  </si>
  <si>
    <t>Demersal at Sea 6ab</t>
  </si>
  <si>
    <t>Vessels fishing mainly in 6ab</t>
  </si>
  <si>
    <t>Unequal probability, based on expected demersal landings</t>
  </si>
  <si>
    <t>Includes all demersal gears OTB_DEF, OTB_CRU, GNS_DEF, SSC_DEF and TBB_DEF</t>
  </si>
  <si>
    <t>Demersal at Sea 7a</t>
  </si>
  <si>
    <t>Vessels fishing mainly in 7a</t>
  </si>
  <si>
    <t>Demersal at Sea 7bk</t>
  </si>
  <si>
    <t>Vessels fishing mainly in 7bk</t>
  </si>
  <si>
    <t>Demersal Port North</t>
  </si>
  <si>
    <t>2 ports in Donegal</t>
  </si>
  <si>
    <t>Includes all commercially exploited gadoids, anglerfish, rays and flatfish (but not Nephrops)</t>
  </si>
  <si>
    <t>Demersal Port West</t>
  </si>
  <si>
    <t>1 port in Galway</t>
  </si>
  <si>
    <t>Demersal Port South-west</t>
  </si>
  <si>
    <t>11 ports in Kerry and Cork</t>
  </si>
  <si>
    <t>Demersal Port South</t>
  </si>
  <si>
    <t>4 ports in Waterford and Wexford</t>
  </si>
  <si>
    <t>Demersal Port East</t>
  </si>
  <si>
    <t>3 ports in Wicklow, Dublin, Louth</t>
  </si>
  <si>
    <t>The demersal-at-sea sampling programme is stratified into 3 groups of vessels: vessels fishing mainly in areas 6ab, in 7a or in 7b-k. As the fishing area is not known beforehand, fishing area cannot directly be included in the stratification. As a consequence, trips are selected from random draws of each of the 3 vessel groups and those trips do not necessarily take place in the main area where the vessel operates. E.g. a trip from the 6ab vessel group may take place in area 7b-k instead. Therefore the targets for the demersal-at-sea sampling programme (10 per stratum per quarter = 10 x 3 x 4 = 120 trips) are not expected to result in an equal number of trips in each of the areas 6ab, 7a, and 7b-k but should result in a higher number of trips in the two areas with relatively low effort (6ab and 7a) compared to a design with no stratification. Similarly, the total number of PSUs (trips) in each of the strata, does not correspond directly to the number of trips in each of the areas; instead it is the number of trips made by the vessels on each of the three vessel groups.</t>
  </si>
  <si>
    <t>2016-2018</t>
  </si>
  <si>
    <t>Increase from 2000 to reflect actual sampling</t>
  </si>
  <si>
    <t xml:space="preserve">Increased to accurately reflect sampling  </t>
  </si>
  <si>
    <t xml:space="preserve">Increased to reflect sampling  </t>
  </si>
  <si>
    <t xml:space="preserve">Loligo vulgaris </t>
  </si>
  <si>
    <t xml:space="preserve">Year of next survey 2022 </t>
  </si>
  <si>
    <t>UK vessels landing crab</t>
  </si>
  <si>
    <t xml:space="preserve">Mainly boarfish </t>
  </si>
  <si>
    <t>Tuna</t>
  </si>
  <si>
    <t>Mar 31, n+1</t>
  </si>
  <si>
    <t>Southern Western waters ( ICES Zone VIII, IX and X)</t>
  </si>
  <si>
    <t xml:space="preserve"> Landing increased but outside thresholds for sampling  </t>
  </si>
  <si>
    <t>all fleets</t>
  </si>
  <si>
    <t>All metiers</t>
  </si>
  <si>
    <t xml:space="preserve">12 m or larger </t>
  </si>
  <si>
    <t>0-&lt;10m</t>
  </si>
  <si>
    <t>8-&lt; 12 m</t>
  </si>
  <si>
    <t>Baltic Sea; North Sea; Eastern Arctic; NAFO; Extended North- Western waters (Ices areas V, VI and VII) and Southern Western waters</t>
  </si>
  <si>
    <t xml:space="preserve">Increased to reflect actual sampling on survey  </t>
  </si>
  <si>
    <t xml:space="preserve">Coastal states Blue Whiting  meeting </t>
  </si>
  <si>
    <t>WKSHARK6</t>
  </si>
  <si>
    <t>Workshop on the OSPAR and NEAFC joint advice request to generate species distribution maps for listed deep sea shark species and provide scientific support for ICES advice on bycatch management option</t>
  </si>
  <si>
    <t>WKWHIQI 2020</t>
  </si>
  <si>
    <t>Workshop on Whiting biological Quality Indicators</t>
  </si>
  <si>
    <t>Salmon</t>
  </si>
  <si>
    <t xml:space="preserve">Other fresh water Fish </t>
  </si>
  <si>
    <t>Mussel</t>
  </si>
  <si>
    <t>Oyster</t>
  </si>
  <si>
    <t xml:space="preserve">VI, VII, VIII, </t>
  </si>
  <si>
    <t>Table 3B: Population segments for collection of economic and social data for the Aquaculture industry_LOD</t>
  </si>
  <si>
    <t>March 31 n+1</t>
  </si>
  <si>
    <t>IE_NorW</t>
  </si>
  <si>
    <t>IE_Shan</t>
  </si>
  <si>
    <t>IE_West</t>
  </si>
  <si>
    <t>parr</t>
  </si>
  <si>
    <t>smolt &amp; adult</t>
  </si>
  <si>
    <r>
      <rPr>
        <b/>
        <sz val="10"/>
        <rFont val="Arial"/>
        <family val="2"/>
      </rPr>
      <t>DATA SOURCE for COLUMN I:</t>
    </r>
    <r>
      <rPr>
        <sz val="10"/>
        <rFont val="Arial"/>
        <family val="2"/>
      </rPr>
      <t xml:space="preserve">  Reference years 2015-2018 used when calculating %share in EU landings . Data source for % EU TAC is from the MARE FIDES (https://webgate.ec.europa.eu/fides/index.cfm) database  and % share of the landings is from EUROSTAT (via ICES) for the years 2015-2017 (because 2018 data are still preliminary).</t>
    </r>
  </si>
  <si>
    <r>
      <t xml:space="preserve">Sum of &lt;10% quota = 19% </t>
    </r>
    <r>
      <rPr>
        <sz val="10"/>
        <rFont val="Arial"/>
        <family val="2"/>
      </rPr>
      <t>Landings increased from 1900t</t>
    </r>
  </si>
  <si>
    <r>
      <t xml:space="preserve">Included in the "II, IIIa, IV, V, VI, VII, VIII, IX" stock </t>
    </r>
    <r>
      <rPr>
        <sz val="10"/>
        <rFont val="Arial"/>
        <family val="2"/>
      </rPr>
      <t>Landings decreased from 580t</t>
    </r>
  </si>
  <si>
    <r>
      <t xml:space="preserve">Included in the "II, IIIa, IV, V, VI, VII, VIII, IX" stock </t>
    </r>
    <r>
      <rPr>
        <sz val="10"/>
        <rFont val="Arial"/>
        <family val="2"/>
      </rPr>
      <t>Decrease in landings from 30950t</t>
    </r>
  </si>
  <si>
    <r>
      <t xml:space="preserve">Included in the "IIa, IVa, Vb, VIa, VIIa-c, e-k, VIIIabde" stock </t>
    </r>
    <r>
      <rPr>
        <sz val="10"/>
        <rFont val="Arial"/>
        <family val="2"/>
      </rPr>
      <t xml:space="preserve">Now zero landings </t>
    </r>
  </si>
  <si>
    <r>
      <t xml:space="preserve">Duplicated stock, See VIaN and VIaS </t>
    </r>
    <r>
      <rPr>
        <sz val="10"/>
        <rFont val="Arial"/>
        <family val="2"/>
      </rPr>
      <t>Decrease in landings from 4090t</t>
    </r>
  </si>
  <si>
    <r>
      <t xml:space="preserve">Zero TAC, sample on surveys only until fishery opens again </t>
    </r>
    <r>
      <rPr>
        <sz val="10"/>
        <rFont val="Arial"/>
        <family val="2"/>
      </rPr>
      <t>Monitoring TAC in place for 2019 and 2020</t>
    </r>
  </si>
  <si>
    <r>
      <t xml:space="preserve">Interpreting this as VIIa(S),VIIg and VIIj </t>
    </r>
    <r>
      <rPr>
        <sz val="10"/>
        <rFont val="Arial"/>
        <family val="2"/>
      </rPr>
      <t>Slight decrease in landings from 340t</t>
    </r>
  </si>
  <si>
    <r>
      <t xml:space="preserve">Below threshold but will sample anyway </t>
    </r>
    <r>
      <rPr>
        <sz val="10"/>
        <rFont val="Arial"/>
        <family val="2"/>
      </rPr>
      <t xml:space="preserve">Slight decrease in landings </t>
    </r>
  </si>
  <si>
    <r>
      <t xml:space="preserve">Below threshold but will sample anyway. Sum of &lt;10% quota = 23% </t>
    </r>
    <r>
      <rPr>
        <sz val="10"/>
        <rFont val="Arial"/>
        <family val="2"/>
      </rPr>
      <t>Increase in landings from 550t</t>
    </r>
  </si>
  <si>
    <r>
      <t xml:space="preserve">Below threshold but will sample for stock assessment </t>
    </r>
    <r>
      <rPr>
        <sz val="10"/>
        <rFont val="Arial"/>
        <family val="2"/>
      </rPr>
      <t>Increase in landings from 2360t</t>
    </r>
  </si>
  <si>
    <r>
      <t xml:space="preserve">Sum of &lt;10% quota = 9% </t>
    </r>
    <r>
      <rPr>
        <sz val="10"/>
        <rFont val="Arial"/>
        <family val="2"/>
      </rPr>
      <t>Slight increase in landings from 570t</t>
    </r>
  </si>
  <si>
    <r>
      <t xml:space="preserve">landings </t>
    </r>
    <r>
      <rPr>
        <sz val="10"/>
        <rFont val="Arial"/>
        <family val="2"/>
      </rPr>
      <t xml:space="preserve">increased from &lt;200t </t>
    </r>
  </si>
  <si>
    <r>
      <t xml:space="preserve">Not in table 1A of EUMAP. Generic TAC for all rays and skates </t>
    </r>
    <r>
      <rPr>
        <sz val="10"/>
        <rFont val="Arial"/>
        <family val="2"/>
      </rPr>
      <t>Slight decrease in landings from 380t</t>
    </r>
  </si>
  <si>
    <r>
      <t xml:space="preserve">Not in table 1A of EUMAP. Generic TAC for all rays and skates </t>
    </r>
    <r>
      <rPr>
        <sz val="10"/>
        <rFont val="Arial"/>
        <family val="2"/>
      </rPr>
      <t>Slight increase in landings from &lt;200t</t>
    </r>
  </si>
  <si>
    <r>
      <t xml:space="preserve">1 per 1/2 cm per strata </t>
    </r>
    <r>
      <rPr>
        <sz val="10"/>
        <rFont val="Arial"/>
        <family val="2"/>
      </rPr>
      <t xml:space="preserve">Increased to reflect actual sampling on survey  </t>
    </r>
  </si>
  <si>
    <r>
      <t xml:space="preserve">as per IBTS Manual  </t>
    </r>
    <r>
      <rPr>
        <sz val="10"/>
        <rFont val="Arial"/>
        <family val="2"/>
      </rPr>
      <t xml:space="preserve">Decreased to accurately reflect sampling  </t>
    </r>
  </si>
  <si>
    <r>
      <t xml:space="preserve">as per IBTS Manual </t>
    </r>
    <r>
      <rPr>
        <sz val="10"/>
        <rFont val="Arial"/>
        <family val="2"/>
      </rPr>
      <t xml:space="preserve">Increased to accurately reflect sampling </t>
    </r>
  </si>
  <si>
    <r>
      <t xml:space="preserve">as per IBTS Manual  </t>
    </r>
    <r>
      <rPr>
        <sz val="10"/>
        <rFont val="Arial"/>
        <family val="2"/>
      </rPr>
      <t xml:space="preserve">Increased to accurately reflect sampling  </t>
    </r>
  </si>
  <si>
    <r>
      <t xml:space="preserve">As Per IBTS manual  </t>
    </r>
    <r>
      <rPr>
        <sz val="10"/>
        <rFont val="Arial"/>
        <family val="2"/>
      </rPr>
      <t xml:space="preserve">Increased to reflect sampling  </t>
    </r>
  </si>
  <si>
    <t>IRL DS6ab, IRL DS7a, IRL DS7bk</t>
  </si>
  <si>
    <t xml:space="preserve">Demersal at-sea </t>
  </si>
  <si>
    <t xml:space="preserve"> Crustacean at -sea </t>
  </si>
  <si>
    <t xml:space="preserve"> Pelagic at-sea </t>
  </si>
  <si>
    <t xml:space="preserve"> Mollusc at-sea</t>
  </si>
  <si>
    <t xml:space="preserve"> Crustacean at -sea</t>
  </si>
  <si>
    <t xml:space="preserve">Crustacean at -sea </t>
  </si>
  <si>
    <t>Mollusc at-sea</t>
  </si>
  <si>
    <t xml:space="preserve">Protocols for observation of incidental bycatch  are  currently in place in  off shore catch  observer programme, collection protocols as per WGBYC. Species list will be extended to cover those applicable under Table 1D (EUMAP) and relevant databases updated Trammel, tangle and gill nets in the W, NW and SW will have an additional dedicated bycatch study  under the EMFF Marine Biodiversity Scheme ( see text box pilot study 2 )  </t>
  </si>
  <si>
    <t xml:space="preserve">Protocols for observation of incidental bycatch  are  currently in place in  off shore catch  observer programme, collection protocols as per WGBYC. Species list will be extended to cover those applicable under Table 1D (EUMAP) and relevant databases updated  Trammel, tangle and gill nets in the W, NW and SW will have an additional dedicated bycatch study  under the EMFF Marine Biodiversity Scheme ( see text box pilot study 2 )  </t>
  </si>
  <si>
    <t>IRL E 4,IRL E 5,IRL SE 7</t>
  </si>
  <si>
    <t>IRL E 2,IRL SE 4,IRL WSW 5,IRL WSW 6, IRL NW2</t>
  </si>
  <si>
    <t xml:space="preserve">Protocols for observation of incidental bycatch  are  currently in place in  off shore catch  observer programme, collection protocols as per WGBYC. Species list will be extended to cover those applicable under Table 1D (EUMAP) and relevant databases updated  Fisheries targetting Horse mackerel in the W, NW and SW will have an additional dedicated bycatch study  under the EMFF Marine Biodiversity Scheme  ( see text box pilot study 2 ) </t>
  </si>
  <si>
    <r>
      <t xml:space="preserve">International data exchange between IRL, FO, NO, RU, NL, NO   No acronym in Table 10 Takes place in VIIk, VIIc, Vib </t>
    </r>
    <r>
      <rPr>
        <sz val="10"/>
        <rFont val="Arial"/>
        <family val="2"/>
      </rPr>
      <t xml:space="preserve">Acoustic miles reduced from 2000, fishing hauls from 12 and CTD from 25 due to modified survey track </t>
    </r>
  </si>
  <si>
    <r>
      <rPr>
        <sz val="10"/>
        <rFont val="Arial"/>
        <family val="2"/>
      </rPr>
      <t xml:space="preserve"> VI, VII, VIII, </t>
    </r>
  </si>
  <si>
    <r>
      <t xml:space="preserve">This survey split in to two componennt :WESPAS Spawning/Boarfish component of the survey   taking place in VIIh, VIIj, VIIk,VIIg, VIIc, VIIb, VIa </t>
    </r>
    <r>
      <rPr>
        <sz val="10"/>
        <rFont val="Arial"/>
        <family val="2"/>
      </rPr>
      <t xml:space="preserve">Acoustic miles reduced from 2500, fishing hauls from 20 and CTD from 25 due to modified survey track </t>
    </r>
  </si>
  <si>
    <t>Investment in tangible assets, net</t>
  </si>
  <si>
    <t>Total Hours Worked  per year</t>
  </si>
  <si>
    <t>Number of Fishing Enterprises/units</t>
  </si>
  <si>
    <t>Employment by Education level</t>
  </si>
  <si>
    <r>
      <t xml:space="preserve">All SPF: Herring, Mackerel, Horse mackerel, Blue Whiting Boarfish  and Sprat </t>
    </r>
    <r>
      <rPr>
        <sz val="10"/>
        <rFont val="Arial"/>
        <family val="2"/>
      </rPr>
      <t>Includes Boarfish and Tuna from VIII</t>
    </r>
  </si>
  <si>
    <r>
      <rPr>
        <sz val="10"/>
        <rFont val="Arial"/>
        <family val="2"/>
      </rPr>
      <t xml:space="preserve"> The survey forms were updated and the database project will be underway in last quarter of 2019.</t>
    </r>
  </si>
  <si>
    <r>
      <t xml:space="preserve"> Trachurus trachurus , VIa, VIIa-c, e-k, VIIIabde  Scomber scombrus </t>
    </r>
    <r>
      <rPr>
        <sz val="10"/>
        <rFont val="Arial"/>
        <family val="2"/>
      </rPr>
      <t>, VI, VII, VIII,</t>
    </r>
  </si>
  <si>
    <r>
      <t xml:space="preserve">  Scomber scombrus</t>
    </r>
    <r>
      <rPr>
        <sz val="10"/>
        <rFont val="Arial"/>
        <family val="2"/>
      </rPr>
      <t xml:space="preserve">  VI, VII, VIII</t>
    </r>
  </si>
  <si>
    <t>31/10/2020</t>
  </si>
  <si>
    <t xml:space="preserve">Crab - due to geographical location and landings in foreign ports no sampling will take place on this fishery </t>
  </si>
  <si>
    <t xml:space="preserve">Have had historical fisheries but landings have declined so no longer sampled </t>
  </si>
  <si>
    <t xml:space="preserve">Sampling on shore  </t>
  </si>
  <si>
    <t xml:space="preserve">Protocols for observation of incidental bycatch  are  currently in place in all sampling on shore schemes   Species list will be extended to cover those applicable under Table 1D (EUMAP) and relevant databases updated  </t>
  </si>
  <si>
    <t>2020-2022</t>
  </si>
  <si>
    <t xml:space="preserve">Bony fishes  </t>
  </si>
  <si>
    <t xml:space="preserve">All </t>
  </si>
  <si>
    <t xml:space="preserve">IRL E 6,  IRL SE 8,IRL WSW 8 IRL N3, IRL NE3, IRL NW3, 
</t>
  </si>
  <si>
    <t xml:space="preserve">MS has no directed Deep water fishery. Protocols for observation of incidental bycatch  are  currently in place in  off shore catch  observer programme, collection protocols as per WGBYC. Species list will be extended to cover those applicable under Table 1D (EUMAP) and relevant databases updated  Trammel, tangle and gill nets in the W, NW and SW will have an additional dedicated bycatch study  under the EMFF Marine Biodiversity Scheme ( see text box pilot study 2 )   </t>
  </si>
  <si>
    <t>The process flow "Inshore Observer At Sea Sampling" shows the data processing steps and is found at http://www.dcmap-ireland.ie/documents/methodologies.
The detailed SOPs, code and R scripts are held locally on the MI networks,  and are available upon request.</t>
  </si>
  <si>
    <t>The process flow "Inshore Port Sampling" shows the data processing steps for Scallop and is found at http://www.dcmap-ireland.ie/documents/methodologies.
The detailed SOPs, code and R scripts are held locally on the MI networks,  and are available upon request.</t>
  </si>
  <si>
    <t xml:space="preserve">MS should take notice of the advice made for completing Table 5A: 
- Provide direct links to relevant documentations where possible,
- Ensure any links provided are correct and work,
- Ensure the documents referenced are reasonably recent (&gt;2014),
- Provide the date when the documentation was written or updated,
- Provide explanations of why this is good/best practice e.g. give  explicit references to any expert group reports that define the practices that are being followed,
- Double-check whether “NA” is a legitimate answer to a particular question.
</t>
  </si>
  <si>
    <t>R04</t>
  </si>
  <si>
    <t>NANSEA BALTIC_
2020</t>
  </si>
  <si>
    <t xml:space="preserve">Data Quality </t>
  </si>
  <si>
    <t>Advice for completing Table 5A in the national workplans</t>
  </si>
  <si>
    <t xml:space="preserve">MS to update WP where appropriate  </t>
  </si>
  <si>
    <t>Surveys</t>
  </si>
  <si>
    <t>Renewal cost-sharing agreements for surveys</t>
  </si>
  <si>
    <t xml:space="preserve">The current cost-sharing agreement for IESNS ends in 2020 while the agreement for the WHB survey needs revision to reflect the outcomes of the UK leaving the EU. Also, Spain is not included in the agreement, this should be reflected in the new agreement as well. </t>
  </si>
  <si>
    <t xml:space="preserve">Stomach Sampling  </t>
  </si>
  <si>
    <t>D05</t>
  </si>
  <si>
    <t xml:space="preserve">Have inserted this even though it’s a decision, </t>
  </si>
  <si>
    <t>IRL-UK</t>
  </si>
  <si>
    <t>Workshop on the future of eel advice</t>
  </si>
  <si>
    <t>WKFEA</t>
  </si>
  <si>
    <t>Fisheries Depdendent Information (FDI)</t>
  </si>
  <si>
    <t>FDI</t>
  </si>
  <si>
    <t>Not confirmed</t>
  </si>
  <si>
    <t>Workshop on transalting current raising procedures to the RDBES/TAF</t>
  </si>
  <si>
    <t>WKRDB-RAISE&amp;TAF</t>
  </si>
  <si>
    <t>Third workshop on design based estimation using the RDBES data model</t>
  </si>
  <si>
    <t>WKRDB-EST3</t>
  </si>
  <si>
    <t>Third workshop on populating the RDBES data model</t>
  </si>
  <si>
    <t>WKRDB-POP3</t>
  </si>
  <si>
    <t>ToRs in draft at moment (22/10/20) - awaiting approval</t>
  </si>
  <si>
    <t>Working Group on Governance of the Regional Database &amp; Estimation System</t>
  </si>
  <si>
    <t>WGRDBESGOV</t>
  </si>
  <si>
    <t>Working Group on the Governance of Quality Management of Data and Advice</t>
  </si>
  <si>
    <t>WGQUALITY</t>
  </si>
  <si>
    <t>Working Group on Fisheries Benthic Impact and Trade-offs</t>
  </si>
  <si>
    <t>WGFBIT</t>
  </si>
  <si>
    <t>ICES Benchmark on North Sea Fish Stocks</t>
  </si>
  <si>
    <t>WKNSEA</t>
  </si>
  <si>
    <t>MEGS Fecundity and atresia workshop</t>
  </si>
  <si>
    <t>WKAEPDM</t>
  </si>
  <si>
    <t>MEGS Egg staging workshop</t>
  </si>
  <si>
    <t>WKMACHIS</t>
  </si>
  <si>
    <t>Benchmark Workshop on the development of MSY advice for category 3 stocks using Surplus Production Model in Continuous Time; SPiCT (WKMSYSPiCT)</t>
  </si>
  <si>
    <t>WKMSYSPiCT</t>
  </si>
  <si>
    <t>Benchmark Workshop on selected stocks in the Western Waters in 2021 (WKWEST)</t>
  </si>
  <si>
    <t>WKWEST</t>
  </si>
  <si>
    <t>Workshop on Tools and Development of Stock Assessment Models Using a4a and Stock Synthesis (WKTADSA)</t>
  </si>
  <si>
    <t>WKTADSA</t>
  </si>
  <si>
    <t>The second workshop on guidelines and methods for the evaluation of rebuilding plans</t>
  </si>
  <si>
    <t>WKREBUILD2</t>
  </si>
  <si>
    <t xml:space="preserve">Atlantic Albacore group and stock assessment session </t>
  </si>
  <si>
    <t>Working Group on Social and Economic Dimensions of Aquaculture</t>
  </si>
  <si>
    <t>WGSEDA</t>
  </si>
  <si>
    <t>Working Group on Social Indicators</t>
  </si>
  <si>
    <t>WGSOCIAL</t>
  </si>
  <si>
    <t>RCG Economic Issues - Aquaculture</t>
  </si>
  <si>
    <t>RCG ECON</t>
  </si>
  <si>
    <t>RCG Economic Issues - Social Data Workshop</t>
  </si>
  <si>
    <t>RCG Economic Issues - Annual Meeting</t>
  </si>
  <si>
    <t xml:space="preserve">RCG for the North Atlantic North Sea and Eastern Arctic </t>
  </si>
  <si>
    <t>18th Liaison Meeting</t>
  </si>
  <si>
    <t>Maybe 2021?</t>
  </si>
  <si>
    <t>inception of GB_NW EMP in 2009 Rolled over to 2021</t>
  </si>
  <si>
    <t>Transboundary EMP for North Western International River Basin District (GB_NW)</t>
  </si>
  <si>
    <t>provision of glass eel data and silver eel data to GBR - bi-annual yellow eel lake surveys in Lough Erne system</t>
  </si>
  <si>
    <t>IRL report all data to WGEEL</t>
  </si>
  <si>
    <t>no commercial fishery</t>
  </si>
  <si>
    <t>New bi-lateral agreement</t>
  </si>
  <si>
    <t>Denmark is responsible country for reporting of the results from the survey to the relevant ICES working group.</t>
  </si>
  <si>
    <t>Cost-sharing agreement for participation to the International Ecosystem Survey in the Nordic Seas 2020.</t>
  </si>
  <si>
    <t>DNK is carrying out the survey</t>
  </si>
  <si>
    <t>Germany; Sweden are contributing by sending staff participating in the survey as well as a cost-sharing model based on the share of TAC is applied according to an agreement.; Netherlands contributes by sending staff as well as through cost-sharing</t>
  </si>
  <si>
    <t>staff exchange possible</t>
  </si>
  <si>
    <t>Cost-sharing agreement for participation to the Blue Whiting Survey 2020.</t>
  </si>
  <si>
    <t>NLD and IRL are carrying out the survey</t>
  </si>
  <si>
    <t>Germany is contributing by sending staff participating in the survey as well as a cost-sharing model based on the share of TAC is applied according to an agreement</t>
  </si>
  <si>
    <t>NLD and IRL are responsible for reporting of the results from the survey to the relevant ICES working group.</t>
  </si>
  <si>
    <t>DNK-FRA-DEU-ESP-NLD-SWE-GBR</t>
  </si>
  <si>
    <t>IRL-SWE-DNK-DEU-NLD-GBR</t>
  </si>
  <si>
    <t>RCG LP</t>
  </si>
  <si>
    <t>RCG LP 2020</t>
  </si>
  <si>
    <t>Data</t>
  </si>
  <si>
    <t>Use RDBES as database</t>
  </si>
  <si>
    <t>Use the database hosted by ICES (RDBES) as a common regional database for RCG-LP</t>
  </si>
  <si>
    <t>Recommendation 2020 n°1</t>
  </si>
  <si>
    <t xml:space="preserve">MS to use when uploading data  </t>
  </si>
  <si>
    <t>R09</t>
  </si>
  <si>
    <t xml:space="preserve">Stomach Sampling </t>
  </si>
  <si>
    <t>Fundamental changes in natural versus fishing mortality are occurring in European waters, given e.g. reductions in fishing mortality, recovery of fish and non-fish populations, and complex environmental effects of global warming on our coastal-marine ecosystems. Stomach data presently used are often 20 years old (e.g. from the 1990s in the North Sea) or older and the lack of contemporary information on ‘who eats who’ and how the food webs have changed over time makes it increasingly difficult to provide adequate scientific advice. To ultimately improve the quality of natural mortality estimates and thus the ICES advice, regionally coordinated stomach samplings are urgently needed.</t>
  </si>
  <si>
    <t xml:space="preserve">Not applicable to MS at this time as study area is the North Sea  </t>
  </si>
  <si>
    <t xml:space="preserve">MS will implement all relevant decisions that were taken at the RCG decision meeting in 2020 </t>
  </si>
  <si>
    <t>Pilot study sampling period extended to July 21 to capture full calendar year of angling activity</t>
  </si>
  <si>
    <t xml:space="preserve">N </t>
  </si>
  <si>
    <t>Yes</t>
  </si>
  <si>
    <t xml:space="preserve"> Excel DB-Juveniles 1991- to date with catchability</t>
  </si>
  <si>
    <t xml:space="preserve">Continual updates to sampling SOPs,  Process flows for at-sea sampling are being  updated and draft version will be uploaded to www.dcmap-ireland.ie   Updated SOPs now held in Paradigm3 </t>
  </si>
  <si>
    <t xml:space="preserve">Removed from previous versions
agreement file available at https://www.dcf-germany.de/sampling/
Now in accordance with RWP
</t>
  </si>
  <si>
    <t>Removed from previous versions
Now in accordance with RWP</t>
  </si>
  <si>
    <t>Historical derogation under Regualtion 199/2008 IRL WP 2011-2013  due to results of  pilot programme presented at STECF EWG 12-02 (low levels of removals and a catch and release fishery); pilot study ongoing</t>
  </si>
  <si>
    <t>New sampling requirement:  Pilot study ongoing</t>
  </si>
  <si>
    <t xml:space="preserve">Historical derogation under Regualtion 199/2008 IRL WP 2011-2013  presented at STECF EWG 12-02 ( catch and release fishery); pilot study ongoing </t>
  </si>
  <si>
    <t xml:space="preserve">Highly Migratory Species </t>
  </si>
  <si>
    <r>
      <t xml:space="preserve">Protocols for observation of incidental bycatch  are  currently in place in  off shore catch  observer programme, collection protocols as per WGBYC. Species list will be extended to cover those applicable under Table 1D (EUMAP) and relevant databases updated </t>
    </r>
    <r>
      <rPr>
        <strike/>
        <sz val="10"/>
        <rFont val="Arial"/>
        <family val="2"/>
      </rPr>
      <t xml:space="preserve"> </t>
    </r>
    <r>
      <rPr>
        <sz val="10"/>
        <rFont val="Arial"/>
        <family val="2"/>
      </rPr>
      <t xml:space="preserve">Fisheries targetting Horse mackerel in the W, NW and SW will have an additional dedicated bycatch study  under the EMFF Marine Biodiversity Scheme  ( see text box pilot study 2 ) </t>
    </r>
  </si>
  <si>
    <r>
      <t>PGNAPES</t>
    </r>
    <r>
      <rPr>
        <sz val="10"/>
        <rFont val="Arial"/>
        <family val="2"/>
      </rPr>
      <t xml:space="preserve">/ICES acoustic Data Base </t>
    </r>
  </si>
  <si>
    <r>
      <t xml:space="preserve">Demersal trawlers in  </t>
    </r>
    <r>
      <rPr>
        <strike/>
        <sz val="10"/>
        <rFont val="Arial"/>
        <family val="2"/>
      </rPr>
      <t xml:space="preserve"> </t>
    </r>
    <r>
      <rPr>
        <sz val="10"/>
        <rFont val="Arial"/>
        <family val="2"/>
      </rPr>
      <t>IRL DS 6ab, IRL DS 7a, IRL DS 7bk</t>
    </r>
  </si>
  <si>
    <r>
      <t>Nephrops Trawlers in</t>
    </r>
    <r>
      <rPr>
        <strike/>
        <sz val="10"/>
        <rFont val="Arial"/>
        <family val="2"/>
      </rPr>
      <t xml:space="preserve"> </t>
    </r>
    <r>
      <rPr>
        <sz val="10"/>
        <rFont val="Arial"/>
        <family val="2"/>
      </rPr>
      <t xml:space="preserve"> IRL DS 6ab, IRL DS 7a, IRL DS 7bk</t>
    </r>
  </si>
  <si>
    <r>
      <rPr>
        <strike/>
        <sz val="10"/>
        <rFont val="Arial"/>
        <family val="2"/>
      </rPr>
      <t>N</t>
    </r>
    <r>
      <rPr>
        <sz val="10"/>
        <rFont val="Arial"/>
        <family val="2"/>
      </rPr>
      <t xml:space="preserve">
Y</t>
    </r>
  </si>
  <si>
    <r>
      <t xml:space="preserve">Demersal, Pelagic, </t>
    </r>
    <r>
      <rPr>
        <sz val="10"/>
        <rFont val="Arial"/>
        <family val="2"/>
      </rPr>
      <t>Crustacean, Molluscs</t>
    </r>
  </si>
  <si>
    <r>
      <t>ICES  Benchmark reports:</t>
    </r>
    <r>
      <rPr>
        <sz val="10"/>
        <rFont val="Arial"/>
        <family val="2"/>
      </rPr>
      <t xml:space="preserve">including:
WKIRISH3 2017 http://www.ices.dk/sites/pub/Publication%20Reports/Expert%20Group%20Report/BSG/2017/WKIrish/wkirish3_2017.pdf
WKAnglerfish 2018 http://www.ices.dk/sites/pub/Publication%20Reports/Expert%20Group%20Report/acom/2018/WKANGLER/WKAngler_2018.pdf
WKCeltic 2020
WKFlatNSCS 2019 http://www.ices.dk/sites/pub/Publication%20Reports/Expert%20Group%20Report/Fisheries%20Resources%20Steering%20Group/2020/WKFlatNSCS_2020.pdf
WKDEM 2019 https://www.ices.dk/sites/pub/Publication%20Reports/Expert%20Group%20Report/Fisheries%20Resources%20Steering%20Group/2020/wkdem_2020.pdf  </t>
    </r>
  </si>
  <si>
    <r>
      <rPr>
        <sz val="10"/>
        <rFont val="Arial"/>
        <family val="2"/>
      </rPr>
      <t xml:space="preserve">None
</t>
    </r>
  </si>
  <si>
    <t xml:space="preserve">
An example of the output called "Sample Quality Control Report from Catch Sampling Trip" is available in the same location.
The actual code and reports are held locally on MI networks including: Skippers Report and Voice Validation Documentation.</t>
  </si>
  <si>
    <r>
      <t xml:space="preserve">
</t>
    </r>
    <r>
      <rPr>
        <sz val="10"/>
        <rFont val="Arial"/>
        <family val="2"/>
      </rPr>
      <t xml:space="preserve">Demersal Discard Database </t>
    </r>
  </si>
  <si>
    <r>
      <rPr>
        <sz val="10"/>
        <rFont val="Arial"/>
        <family val="2"/>
      </rPr>
      <t xml:space="preserve">
The detailed SOPs, code and R scripts are held locally on the MI networks,  and are available upon request.
The national database maintains an audit trail of changes</t>
    </r>
    <r>
      <rPr>
        <strike/>
        <sz val="10"/>
        <rFont val="Arial"/>
        <family val="2"/>
      </rPr>
      <t>.</t>
    </r>
  </si>
  <si>
    <r>
      <t xml:space="preserve">
</t>
    </r>
    <r>
      <rPr>
        <sz val="10"/>
        <rFont val="Arial"/>
        <family val="2"/>
      </rPr>
      <t>Detailed sampling SOPs are regularly reviewed and held locally Paradigm3 document managment system, in line with the MI's Data Management Quality Management Framework.  The infromation available on our DC-MAP website http://www.dcmap-ireland.ie/documents/methodologies is also regularly reviewed and updated.</t>
    </r>
  </si>
  <si>
    <t xml:space="preserve">
The process flow "Demersal Catch Sampling" shows the data processing steps and is found at the same location.
Detailed SOPs are stored on the Marine Institute's Paradigm3 document managment system. </t>
  </si>
  <si>
    <r>
      <rPr>
        <sz val="10"/>
        <rFont val="Arial"/>
        <family val="2"/>
      </rPr>
      <t xml:space="preserve">
The process flow "Pelagic Observer At Sea Sampling" shows the data processing steps and is found at the same location.
Detailed SOPs are stored on the Marine Institute's Paradigm3 document managment system. </t>
    </r>
    <r>
      <rPr>
        <strike/>
        <sz val="10"/>
        <rFont val="Arial"/>
        <family val="2"/>
      </rPr>
      <t xml:space="preserve">
  </t>
    </r>
  </si>
  <si>
    <r>
      <t xml:space="preserve">
</t>
    </r>
    <r>
      <rPr>
        <sz val="10"/>
        <rFont val="Arial"/>
        <family val="2"/>
      </rPr>
      <t>Currently this is only held locally on MI networks.  We intend to upload the documentation to http://www.dcmap-ireland.ie/documents/methodologies in the future</t>
    </r>
  </si>
  <si>
    <r>
      <t xml:space="preserve">
</t>
    </r>
    <r>
      <rPr>
        <sz val="10"/>
        <rFont val="Arial"/>
        <family val="2"/>
      </rPr>
      <t xml:space="preserve">The process flow "Pelagic Observer At Sea Sampling" shows the data processing steps and is found at http://www.dcmap-ireland.ie/documents/methodologies.
The detailed SOPs, code and R scripts are held locally on the MI networks,  and are available upon request. </t>
    </r>
  </si>
  <si>
    <t xml:space="preserve">
Detailed sampling SOPs are regularly reviewed and held locally Paradigm3 document managment system, in line with the MI's Data Management Quality Management Framework.  The infromation available on our DC-MAP website http://www.dcmap-ireland.ie/documents/methodologies is also regularly reviewed and updated.</t>
  </si>
  <si>
    <t xml:space="preserve">
The process flow "Demersal Catch Sampling" shows the data processing steps and is found at http://www.dcmap-ireland.ie/documents/methodologies.
The detailed SOPs, code and R scripts are held locally on the MI networks,  and are available upon request.</t>
  </si>
  <si>
    <r>
      <rPr>
        <sz val="10"/>
        <rFont val="Arial"/>
        <family val="2"/>
      </rPr>
      <t>ICES Benchmark reports</t>
    </r>
    <r>
      <rPr>
        <strike/>
        <sz val="10"/>
        <rFont val="Arial"/>
        <family val="2"/>
      </rPr>
      <t xml:space="preserve">
</t>
    </r>
  </si>
  <si>
    <t xml:space="preserve">
The process flow "Inshore Observer At Sea Sampling" shows the data processing steps and is found at the same location.
Detailed SOPs are stored on the Marine Institute's Paradigm3 document managment system.  </t>
  </si>
  <si>
    <t xml:space="preserve">
N</t>
  </si>
  <si>
    <t xml:space="preserve">
Inshore</t>
  </si>
  <si>
    <t xml:space="preserve">
The detailed SOPs, code and R scripts are held locally on the MI networks,  and are available upon request.</t>
  </si>
  <si>
    <r>
      <rPr>
        <strike/>
        <sz val="10"/>
        <rFont val="Arial"/>
        <family val="2"/>
      </rPr>
      <t xml:space="preserve">
</t>
    </r>
    <r>
      <rPr>
        <sz val="10"/>
        <rFont val="Arial"/>
        <family val="2"/>
      </rPr>
      <t xml:space="preserve">
The process flow "Inshore Port Sampling" shows the data processing steps and is found at the same location.
Detailed SOPs are stored on the Marine Institute's Paradigm3 document managment system.</t>
    </r>
    <r>
      <rPr>
        <strike/>
        <sz val="10"/>
        <rFont val="Arial"/>
        <family val="2"/>
      </rPr>
      <t xml:space="preserve"> </t>
    </r>
    <r>
      <rPr>
        <sz val="10"/>
        <rFont val="Arial"/>
        <family val="2"/>
      </rPr>
      <t xml:space="preserve">
Detailed SOPs are stored on the Marine Institute's Paradigm3 document managment system.  </t>
    </r>
  </si>
  <si>
    <r>
      <rPr>
        <sz val="10"/>
        <rFont val="Arial"/>
        <family val="2"/>
      </rPr>
      <t xml:space="preserve">
The process flow "Inshore Port Sampling" shows the data processing steps and is found at the same location.
Detailed SOPs are stored on the Marine Institute's Paradigm3 document managment system.</t>
    </r>
    <r>
      <rPr>
        <strike/>
        <sz val="10"/>
        <rFont val="Arial"/>
        <family val="2"/>
      </rPr>
      <t xml:space="preserve"> </t>
    </r>
    <r>
      <rPr>
        <sz val="10"/>
        <rFont val="Arial"/>
        <family val="2"/>
      </rPr>
      <t xml:space="preserve">
Detailed SOPs are stored on the Marine Institute's Paradigm3 document managment system.  </t>
    </r>
  </si>
  <si>
    <t xml:space="preserve">
Y</t>
  </si>
  <si>
    <t xml:space="preserve">
Detailed sampling SOPs are regularly reviewed and held locally in Paradigm3 document managment system, in line with the MI's Data Management Quality Management Framework.  The infromation available on our DC-MAP website http://www.dcmap-ireland.ie/documents/methodologies is also regularly reviewed and updated.</t>
  </si>
  <si>
    <t xml:space="preserve">
The process flows  "Demersal Port Sampling", "Pelagic Port Sampling", and "Inshore Port Sampling  show the data processing steps and are found at http://www.dcmap-ireland.ie/documents/methodologies.
The detailed SOPs, code and R scripts are held locally on the MI networks,  and are available upon request.</t>
  </si>
  <si>
    <t xml:space="preserve">
Stockman database for demersal and pelagic stocks, Nemesys database for Nephrops data, Inshore database for other shellfish </t>
  </si>
  <si>
    <t xml:space="preserve">
Database QC checks are described in "Port Sampling Summary Report" and "Sampling of Nephrops" found at http://www.dcmap-ireland.ie/documents/methodologies .  these include QC checks on ages, LW regressions, L/A checks-automated
The detailed SOPs, code and R scripts are held locally on the MI networks,  and are available upon request.</t>
  </si>
  <si>
    <r>
      <rPr>
        <strike/>
        <sz val="10"/>
        <rFont val="Arial"/>
        <family val="2"/>
      </rPr>
      <t xml:space="preserve">
</t>
    </r>
    <r>
      <rPr>
        <sz val="10"/>
        <rFont val="Arial"/>
        <family val="2"/>
      </rPr>
      <t xml:space="preserve">The sampling design is described in the "Port Sampling Summary Report", "Sampling of Demersal Fish","Sampling Targets for Pelagic Fish", and "Sampling of Nephrops" documents found at http://www.dcmap-ireland.ie/documents/methodologies
The process flow "Demersal Port Sampling", and "Pelagic Port Sampling" show the data processing steps and are found at the same location.
Detailed SOPs are stored on the Marine Institute's Paradigm3 document managment system. </t>
    </r>
  </si>
  <si>
    <r>
      <rPr>
        <strike/>
        <sz val="10"/>
        <rFont val="Arial"/>
        <family val="2"/>
      </rPr>
      <t xml:space="preserve"> </t>
    </r>
    <r>
      <rPr>
        <sz val="10"/>
        <rFont val="Arial"/>
        <family val="2"/>
      </rPr>
      <t xml:space="preserve">
Detailed sampling SOPs are regularly reviewed and held locally in Paradigm3 document managment system, in line with the MI's Data Management Quality Management Framework.  The infromation available on our DC-MAP website http://www.dcmap-ireland.ie/documents/methodologies is also regularly reviewed and updated.</t>
    </r>
  </si>
  <si>
    <t xml:space="preserve">
The document "Field Survey SOPS for Juvenile Salmonids and Eel"  is available at http://www.dcmap-ireland.ie/documents/methodologies The process flow "Newport Traps" shows the data processing steps and is found at the same location. The detailed SOPs, code and R scripts are held locally on the MI networks,  and are available upon request.   </t>
  </si>
  <si>
    <t xml:space="preserve">  
The documents "National Microtag Recovery Programme Student Protocol", and "Manual on Fish Trap operations, fish handling, fish tagging and fish sampling" are available at http://www.dcmap-ireland.ie/documents/methodologies The detailed SOPs, code and R scripts are held locally on the MI networks,  and are available upon request.</t>
  </si>
  <si>
    <r>
      <rPr>
        <strike/>
        <sz val="10"/>
        <rFont val="Arial"/>
        <family val="2"/>
      </rPr>
      <t xml:space="preserve">  </t>
    </r>
    <r>
      <rPr>
        <sz val="10"/>
        <rFont val="Arial"/>
        <family val="2"/>
      </rPr>
      <t xml:space="preserve">
The document "Fish Trap Operations, Fish Handling, Fish Tagging and Fish Sampling Manual"  is available at http://www.dcmap-ireland.ie/documents/methodologies The detailed SOPs, code and R scripts are held locally on the MI networks,  and are available upon request.  </t>
    </r>
  </si>
  <si>
    <t xml:space="preserve">
The document "Field Survey SOPS for Juvenile Salmonids and Eel" is available at http://www.dcmap-ireland.ie/documents/methodologies The detailed SOPs, code and R scripts are held locally on the MI networks,  and are available upon request. </t>
  </si>
  <si>
    <t xml:space="preserve">
The document "Field Survey SOPS for Juvenile Salmonids and Eel" is available at http://www.dcmap-ireland.ie/documents/methodologies The detailed SOPs, code and R scripts are held locally on the MI networks,  and are available upon request.</t>
  </si>
  <si>
    <t xml:space="preserve">
Methodologies are available in the ESB Fisheries 2013 Annual Report available here: https://www.esb.ie/docs/default-source/investor-relations-documents/esb-annual-report-2013 (methodologies have not changed since 2013 and this is the most recent publically available report)
The detailed SOPs are held locally on the  ESB network. </t>
  </si>
  <si>
    <t xml:space="preserve">
Eel data are now (since 2020) in the ICES WGEEL database</t>
  </si>
  <si>
    <t xml:space="preserve">
Methodologies are available in the ESB Fisheries 2013 Annual Report available here: https://www.esb.ie/docs/default-source/investor-relations-documents/esb-annual-report-2013 (methodologies have not changed since 2013 and this is the most recent publically available report)
The detailed SOPs are held locally on the ESB and NUI galway networks. </t>
  </si>
  <si>
    <t xml:space="preserve">
Captures, releases and biometrics for the Erne, Shannon silver eel T&amp;T and the elver traps are now (since 2019) included in the ICES Eel Database</t>
  </si>
  <si>
    <t xml:space="preserve">
 NewportTraps SQL Server database contains data from 1999 - present day. Excel- Burishoole Traps Data,  Excel -Liffey counts </t>
  </si>
  <si>
    <t xml:space="preserve">
The process flow "Newport Traps" shows the data processing steps and are found at http://www.dcmap-ireland.ie/documents/methodologies. The detailed SOPs, code and R scripts are held locally on the MI networks,  and are available upon request. </t>
  </si>
  <si>
    <t xml:space="preserve">
The sampling design is described in the "At Sea Sampling Manual (Demersal, Pelagic, Setnet and Nephrops Fisheries)" found at http://www.dcmap-ireland.ie/documents/methodologies
The process flow "Demersal Catch Sampling" shows the data processing steps and is found at the same location.
Detailed SOPs are stored on the Marine Institute's Paradigm3 document managment system. </t>
  </si>
  <si>
    <t xml:space="preserve">
Demersal discards /Nemesys</t>
  </si>
  <si>
    <r>
      <t>RCG</t>
    </r>
    <r>
      <rPr>
        <sz val="10"/>
        <rFont val="Arial"/>
        <family val="2"/>
      </rPr>
      <t xml:space="preserve"> NANSEA</t>
    </r>
  </si>
  <si>
    <t xml:space="preserve">SCRS Species Groups meetings </t>
  </si>
  <si>
    <r>
      <t xml:space="preserve">Landings of Scottish vessels into Ireland and of Irish landings into Scotland may change over the period of this bi lateral agreement and will need to be      monitored on an on - going basis.  </t>
    </r>
    <r>
      <rPr>
        <sz val="10"/>
        <rFont val="Arial"/>
        <family val="2"/>
      </rPr>
      <t xml:space="preserve"> AT THE RCMNA 2016 IT WAS AGREED THAT THE EXISTING BI/MULTILATERAL AGREEMENTS WOULD STAND UNTIL THE AGREEMENT OF REGIONAL SAMPLING PLANS</t>
    </r>
  </si>
  <si>
    <t>Counter</t>
  </si>
  <si>
    <t>n. counter</t>
  </si>
  <si>
    <t>ESB operated, not funded under the EMFF programme</t>
  </si>
  <si>
    <t>Clady</t>
  </si>
  <si>
    <t>Lee</t>
  </si>
  <si>
    <t>glass eels or elvers</t>
  </si>
  <si>
    <t>Trap</t>
  </si>
  <si>
    <t>n. trap</t>
  </si>
  <si>
    <t>ESB operated Cathaleens Fall 3 traps, not funded under the EMFF programme</t>
  </si>
  <si>
    <t>glass eels or elvers &amp; young yellow</t>
  </si>
  <si>
    <t>ESB operated Ardnacrusha 1 trap; Parteen 3 traps, not funded under the EMFF programme</t>
  </si>
  <si>
    <t>IE_SouW</t>
  </si>
  <si>
    <t>Mark recapture Escapement Coghill Nets</t>
  </si>
  <si>
    <t>monitoring site</t>
  </si>
  <si>
    <t>ESB operated - monitoring site Roscor for escapement estimate, not funded under the EMFF programme</t>
  </si>
  <si>
    <t>ESB operated - monitoring site Killaloe for escapement estimate, not funded under the EMFF programme</t>
  </si>
  <si>
    <t>Atlantic</t>
  </si>
  <si>
    <t>transport capture sites Fykes</t>
  </si>
  <si>
    <t xml:space="preserve"> ESB operated- T&amp;T management measure, part of escapement estimate &amp; biological sampling, not funded under the EMFF programme</t>
  </si>
  <si>
    <t>RFMO/
RFO/IO</t>
  </si>
  <si>
    <t>Table 4 - Sampling plan description</t>
  </si>
  <si>
    <t>Table 4c_ Data on the fisheries</t>
  </si>
  <si>
    <t>Table 4D Landing locations</t>
  </si>
  <si>
    <t>Table 5A Quality assurance framework</t>
  </si>
  <si>
    <t>RFMO/
RFO/IO/NSB</t>
  </si>
  <si>
    <t>Table 6A Data availability</t>
  </si>
  <si>
    <t xml:space="preserve"> Trachurus trachurus , VIa, VIIa-c, e-k, VIIIabde  Scomber scombrus,   VI, VII, VIII</t>
  </si>
  <si>
    <t>survey n (+6 months)</t>
  </si>
  <si>
    <t>Table 7A planned regional coordination</t>
  </si>
  <si>
    <t>Table 7B Follow up recommendations</t>
  </si>
  <si>
    <t>RFMO/
 RFO/IO</t>
  </si>
  <si>
    <t xml:space="preserve">Table 7C Bi-and multilateral </t>
  </si>
  <si>
    <t>leonie.odowd@marine.ie ; 
m.bell@marlab.ac.uk</t>
  </si>
  <si>
    <t xml:space="preserve">leonie.odowd@marine.ie; ;
Jørgen Dalskov &lt;jd@aqua.dtu.dk&gt; </t>
  </si>
  <si>
    <t>Leonie O'Dowd  National Correspondant
FR National Correspondant</t>
  </si>
  <si>
    <t>Derek Evans derek.evans@afbini.gov.uk GBR/
Russell Poole russell.poole@marine.ie IRL</t>
  </si>
  <si>
    <t xml:space="preserve">SWE: Anna Hasslow, anna.hasslow@havochvatten.se; 
DNK: Jørgen Dalskov, jd@aqua.dtu.dk;
DEU: Christoph Stransky, christoph.stransky@thuenen.de; 
IRL: Leonie O´Dowd, leonie.odowd@marine.ie; 
NLD: Inge Janssen, i.h.janssen@minez.nl; 
GBR: Mathew Elliot, matt.elliot@marinemanagement.org.uk
</t>
  </si>
  <si>
    <t>DNK: Jørgen Dalskov, jd@aqua.dtu.dk; 
FRA NC
DEU: Christoph Stransky, christoph.stransky@thuenen.de; 
ESP NC, 
IRL: Leonie O´Dowd, leonie.odowd@marine.ie; 
NLD NC
SWE: Anna Hasslow, anna.hasslow@havochvatten.se; 
GBR: Mathew Elliot, matt.elliot@ marinemanagement.org.uk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</si>
</sst>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_-"/>
  </numFmts>
  <fonts count="67">
    <font>
      <sz val="10"/>
      <name val="Arial"/>
      <family val="2"/>
    </font>
    <font>
      <sz val="11"/>
      <color theme="1"/>
      <name val="Calibri"/>
      <family val="2"/>
      <scheme val="minor"/>
    </font>
    <font>
      <sz val="11"/>
      <color theme="1"/>
      <name val="Calibri"/>
      <family val="2"/>
      <scheme val="minor"/>
    </font>
    <font>
      <sz val="10"/>
      <color indexed="8"/>
      <name val="Arial"/>
      <family val="2"/>
    </font>
    <font>
      <sz val="11"/>
      <color indexed="8"/>
      <name val="Calibri"/>
      <family val="2"/>
    </font>
    <font>
      <sz val="10"/>
      <color indexed="9"/>
      <name val="Arial"/>
      <family val="2"/>
    </font>
    <font>
      <sz val="11"/>
      <color indexed="9"/>
      <name val="Calibri"/>
      <family val="2"/>
    </font>
    <font>
      <b/>
      <sz val="10"/>
      <color indexed="63"/>
      <name val="Arial"/>
      <family val="2"/>
    </font>
    <font>
      <b/>
      <sz val="10"/>
      <color indexed="52"/>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color indexed="62"/>
      <name val="Arial"/>
      <family val="2"/>
    </font>
    <font>
      <b/>
      <sz val="11"/>
      <color indexed="62"/>
      <name val="Calibri"/>
      <family val="2"/>
    </font>
    <font>
      <sz val="11"/>
      <color indexed="62"/>
      <name val="Calibri"/>
      <family val="2"/>
    </font>
    <font>
      <b/>
      <sz val="10"/>
      <color indexed="8"/>
      <name val="Arial"/>
      <family val="2"/>
    </font>
    <font>
      <i/>
      <sz val="10"/>
      <color indexed="23"/>
      <name val="Arial"/>
      <family val="2"/>
    </font>
    <font>
      <sz val="10"/>
      <color indexed="17"/>
      <name val="Arial"/>
      <family val="2"/>
    </font>
    <font>
      <sz val="11"/>
      <color indexed="20"/>
      <name val="Calibri"/>
      <family val="2"/>
    </font>
    <font>
      <sz val="10"/>
      <color indexed="60"/>
      <name val="Arial"/>
      <family val="2"/>
    </font>
    <font>
      <b/>
      <sz val="11"/>
      <color indexed="63"/>
      <name val="Calibri"/>
      <family val="2"/>
    </font>
    <font>
      <sz val="10"/>
      <color indexed="20"/>
      <name val="Arial"/>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b/>
      <sz val="11"/>
      <name val="Antique Olive"/>
      <family val="2"/>
    </font>
    <font>
      <b/>
      <sz val="10"/>
      <name val="Arial"/>
      <family val="2"/>
    </font>
    <font>
      <sz val="8"/>
      <name val="Arial"/>
      <family val="2"/>
    </font>
    <font>
      <sz val="10"/>
      <name val="Arial"/>
      <family val="2"/>
    </font>
    <font>
      <b/>
      <sz val="11"/>
      <name val="Arial"/>
      <family val="2"/>
    </font>
    <font>
      <sz val="11"/>
      <name val="Arial"/>
      <family val="2"/>
    </font>
    <font>
      <i/>
      <sz val="10"/>
      <name val="Arial"/>
      <family val="2"/>
    </font>
    <font>
      <u/>
      <sz val="10"/>
      <name val="Arial"/>
      <family val="2"/>
    </font>
    <font>
      <strike/>
      <sz val="10"/>
      <name val="Arial"/>
      <family val="2"/>
    </font>
    <font>
      <sz val="11"/>
      <color theme="1"/>
      <name val="Calibri"/>
      <family val="2"/>
      <scheme val="minor"/>
    </font>
    <font>
      <sz val="11"/>
      <color theme="0"/>
      <name val="Calibri"/>
      <family val="2"/>
      <scheme val="minor"/>
    </font>
    <font>
      <b/>
      <sz val="11"/>
      <color rgb="FF3F3F3F"/>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rgb="FF3F3F76"/>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FA7D00"/>
      <name val="Calibri"/>
      <family val="2"/>
      <scheme val="minor"/>
    </font>
    <font>
      <sz val="11"/>
      <color rgb="FF9C6500"/>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Calibri"/>
      <family val="2"/>
      <scheme val="minor"/>
    </font>
    <font>
      <sz val="8"/>
      <name val="Cambria"/>
      <family val="2"/>
      <scheme val="major"/>
    </font>
    <font>
      <sz val="10"/>
      <color theme="6" tint="-0.499984740745262"/>
      <name val="Arial"/>
      <family val="2"/>
    </font>
    <font>
      <sz val="10"/>
      <name val="Cambria"/>
      <family val="1"/>
    </font>
  </fonts>
  <fills count="78">
    <fill>
      <patternFill patternType="none"/>
    </fill>
    <fill>
      <patternFill patternType="gray125"/>
    </fill>
    <fill>
      <patternFill patternType="solid">
        <fgColor indexed="24"/>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2"/>
      </patternFill>
    </fill>
    <fill>
      <patternFill patternType="solid">
        <fgColor indexed="47"/>
        <bgColor indexed="24"/>
      </patternFill>
    </fill>
    <fill>
      <patternFill patternType="solid">
        <fgColor indexed="24"/>
        <bgColor indexed="41"/>
      </patternFill>
    </fill>
    <fill>
      <patternFill patternType="solid">
        <fgColor indexed="26"/>
        <bgColor indexed="9"/>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51"/>
        <bgColor indexed="34"/>
      </patternFill>
    </fill>
    <fill>
      <patternFill patternType="solid">
        <fgColor indexed="22"/>
        <bgColor indexed="31"/>
      </patternFill>
    </fill>
    <fill>
      <patternFill patternType="solid">
        <fgColor indexed="43"/>
        <bgColor indexed="26"/>
      </patternFill>
    </fill>
    <fill>
      <patternFill patternType="solid">
        <fgColor indexed="49"/>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52"/>
        <bgColor indexed="50"/>
      </patternFill>
    </fill>
    <fill>
      <patternFill patternType="solid">
        <fgColor indexed="62"/>
        <bgColor indexed="56"/>
      </patternFill>
    </fill>
    <fill>
      <patternFill patternType="solid">
        <fgColor indexed="10"/>
        <bgColor indexed="60"/>
      </patternFill>
    </fill>
    <fill>
      <patternFill patternType="solid">
        <fgColor indexed="10"/>
      </patternFill>
    </fill>
    <fill>
      <patternFill patternType="solid">
        <fgColor indexed="57"/>
        <bgColor indexed="21"/>
      </patternFill>
    </fill>
    <fill>
      <patternFill patternType="solid">
        <fgColor indexed="57"/>
      </patternFill>
    </fill>
    <fill>
      <patternFill patternType="solid">
        <fgColor indexed="54"/>
      </patternFill>
    </fill>
    <fill>
      <patternFill patternType="solid">
        <fgColor indexed="53"/>
        <bgColor indexed="52"/>
      </patternFill>
    </fill>
    <fill>
      <patternFill patternType="solid">
        <fgColor indexed="50"/>
      </patternFill>
    </fill>
    <fill>
      <patternFill patternType="solid">
        <fgColor indexed="53"/>
        <bgColor indexed="50"/>
      </patternFill>
    </fill>
    <fill>
      <patternFill patternType="solid">
        <fgColor indexed="55"/>
        <bgColor indexed="23"/>
      </patternFill>
    </fill>
    <fill>
      <patternFill patternType="solid">
        <fgColor indexed="55"/>
      </patternFill>
    </fill>
    <fill>
      <patternFill patternType="solid">
        <fgColor indexed="54"/>
        <bgColor indexed="1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7CE"/>
      </patternFill>
    </fill>
    <fill>
      <patternFill patternType="solid">
        <fgColor rgb="FFA5A5A5"/>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s>
  <borders count="8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8"/>
      </left>
      <right/>
      <top style="medium">
        <color indexed="8"/>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top style="medium">
        <color indexed="64"/>
      </top>
      <bottom/>
      <diagonal/>
    </border>
  </borders>
  <cellStyleXfs count="328">
    <xf numFmtId="0" fontId="0" fillId="0" borderId="0"/>
    <xf numFmtId="0" fontId="45" fillId="45" borderId="0" applyNumberFormat="0" applyBorder="0" applyAlignment="0" applyProtection="0"/>
    <xf numFmtId="0" fontId="4" fillId="2" borderId="0" applyNumberFormat="0" applyBorder="0" applyAlignment="0" applyProtection="0"/>
    <xf numFmtId="0" fontId="45" fillId="45" borderId="0" applyNumberFormat="0" applyBorder="0" applyAlignment="0" applyProtection="0"/>
    <xf numFmtId="0" fontId="45" fillId="45" borderId="0" applyNumberFormat="0" applyBorder="0" applyAlignment="0" applyProtection="0"/>
    <xf numFmtId="0" fontId="45" fillId="45" borderId="0" applyNumberFormat="0" applyBorder="0" applyAlignment="0" applyProtection="0"/>
    <xf numFmtId="0" fontId="45" fillId="45" borderId="0" applyNumberFormat="0" applyBorder="0" applyAlignment="0" applyProtection="0"/>
    <xf numFmtId="0" fontId="45" fillId="46" borderId="0" applyNumberFormat="0" applyBorder="0" applyAlignment="0" applyProtection="0"/>
    <xf numFmtId="0" fontId="4" fillId="4"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6" borderId="0" applyNumberFormat="0" applyBorder="0" applyAlignment="0" applyProtection="0"/>
    <xf numFmtId="0" fontId="45" fillId="47" borderId="0" applyNumberFormat="0" applyBorder="0" applyAlignment="0" applyProtection="0"/>
    <xf numFmtId="0" fontId="4" fillId="6"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8" borderId="0" applyNumberFormat="0" applyBorder="0" applyAlignment="0" applyProtection="0"/>
    <xf numFmtId="0" fontId="4" fillId="2"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5" fillId="49" borderId="0" applyNumberFormat="0" applyBorder="0" applyAlignment="0" applyProtection="0"/>
    <xf numFmtId="0" fontId="4" fillId="7"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0" borderId="0" applyNumberFormat="0" applyBorder="0" applyAlignment="0" applyProtection="0"/>
    <xf numFmtId="0" fontId="4" fillId="4"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45" fillId="50"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3" borderId="0" applyNumberFormat="0" applyBorder="0" applyAlignment="0" applyProtection="0"/>
    <xf numFmtId="0" fontId="4" fillId="15" borderId="0" applyNumberFormat="0" applyBorder="0" applyAlignment="0" applyProtection="0"/>
    <xf numFmtId="0" fontId="4" fillId="14"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5" fillId="51" borderId="0" applyNumberFormat="0" applyBorder="0" applyAlignment="0" applyProtection="0"/>
    <xf numFmtId="0" fontId="4" fillId="17"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1" borderId="0" applyNumberFormat="0" applyBorder="0" applyAlignment="0" applyProtection="0"/>
    <xf numFmtId="0" fontId="45" fillId="52" borderId="0" applyNumberFormat="0" applyBorder="0" applyAlignment="0" applyProtection="0"/>
    <xf numFmtId="0" fontId="4" fillId="18"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3" borderId="0" applyNumberFormat="0" applyBorder="0" applyAlignment="0" applyProtection="0"/>
    <xf numFmtId="0" fontId="4" fillId="19"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4" borderId="0" applyNumberFormat="0" applyBorder="0" applyAlignment="0" applyProtection="0"/>
    <xf numFmtId="0" fontId="4" fillId="17"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5" borderId="0" applyNumberFormat="0" applyBorder="0" applyAlignment="0" applyProtection="0"/>
    <xf numFmtId="0" fontId="4" fillId="16"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6" borderId="0" applyNumberFormat="0" applyBorder="0" applyAlignment="0" applyProtection="0"/>
    <xf numFmtId="0" fontId="4" fillId="4"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11"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3" borderId="0" applyNumberFormat="0" applyBorder="0" applyAlignment="0" applyProtection="0"/>
    <xf numFmtId="0" fontId="4" fillId="25" borderId="0" applyNumberFormat="0" applyBorder="0" applyAlignment="0" applyProtection="0"/>
    <xf numFmtId="0" fontId="4" fillId="21" borderId="0" applyNumberFormat="0" applyBorder="0" applyAlignment="0" applyProtection="0"/>
    <xf numFmtId="0" fontId="4" fillId="26"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13" borderId="0" applyNumberFormat="0" applyBorder="0" applyAlignment="0" applyProtection="0"/>
    <xf numFmtId="0" fontId="46" fillId="57" borderId="0" applyNumberFormat="0" applyBorder="0" applyAlignment="0" applyProtection="0"/>
    <xf numFmtId="0" fontId="6" fillId="27" borderId="0" applyNumberFormat="0" applyBorder="0" applyAlignment="0" applyProtection="0"/>
    <xf numFmtId="0" fontId="46" fillId="58" borderId="0" applyNumberFormat="0" applyBorder="0" applyAlignment="0" applyProtection="0"/>
    <xf numFmtId="0" fontId="6" fillId="18" borderId="0" applyNumberFormat="0" applyBorder="0" applyAlignment="0" applyProtection="0"/>
    <xf numFmtId="0" fontId="46" fillId="59" borderId="0" applyNumberFormat="0" applyBorder="0" applyAlignment="0" applyProtection="0"/>
    <xf numFmtId="0" fontId="6" fillId="19" borderId="0" applyNumberFormat="0" applyBorder="0" applyAlignment="0" applyProtection="0"/>
    <xf numFmtId="0" fontId="46" fillId="60" borderId="0" applyNumberFormat="0" applyBorder="0" applyAlignment="0" applyProtection="0"/>
    <xf numFmtId="0" fontId="6" fillId="17" borderId="0" applyNumberFormat="0" applyBorder="0" applyAlignment="0" applyProtection="0"/>
    <xf numFmtId="0" fontId="46" fillId="61" borderId="0" applyNumberFormat="0" applyBorder="0" applyAlignment="0" applyProtection="0"/>
    <xf numFmtId="0" fontId="6" fillId="27" borderId="0" applyNumberFormat="0" applyBorder="0" applyAlignment="0" applyProtection="0"/>
    <xf numFmtId="0" fontId="46" fillId="62" borderId="0" applyNumberFormat="0" applyBorder="0" applyAlignment="0" applyProtection="0"/>
    <xf numFmtId="0" fontId="6" fillId="4" borderId="0" applyNumberFormat="0" applyBorder="0" applyAlignment="0" applyProtection="0"/>
    <xf numFmtId="0" fontId="5" fillId="28"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1" borderId="0" applyNumberFormat="0" applyBorder="0" applyAlignment="0" applyProtection="0"/>
    <xf numFmtId="0" fontId="6" fillId="30" borderId="0" applyNumberFormat="0" applyBorder="0" applyAlignment="0" applyProtection="0"/>
    <xf numFmtId="0" fontId="6" fillId="21" borderId="0" applyNumberFormat="0" applyBorder="0" applyAlignment="0" applyProtection="0"/>
    <xf numFmtId="0" fontId="6" fillId="26" borderId="0" applyNumberFormat="0" applyBorder="0" applyAlignment="0" applyProtection="0"/>
    <xf numFmtId="0" fontId="6" fillId="25" borderId="0" applyNumberFormat="0" applyBorder="0" applyAlignment="0" applyProtection="0"/>
    <xf numFmtId="0" fontId="6" fillId="30" borderId="0" applyNumberFormat="0" applyBorder="0" applyAlignment="0" applyProtection="0"/>
    <xf numFmtId="0" fontId="6" fillId="13" borderId="0" applyNumberFormat="0" applyBorder="0" applyAlignment="0" applyProtection="0"/>
    <xf numFmtId="0" fontId="6" fillId="27" borderId="0" applyNumberFormat="0" applyBorder="0" applyAlignment="0" applyProtection="0"/>
    <xf numFmtId="0" fontId="46" fillId="63" borderId="0" applyNumberFormat="0" applyBorder="0" applyAlignment="0" applyProtection="0"/>
    <xf numFmtId="0" fontId="6" fillId="35" borderId="0" applyNumberFormat="0" applyBorder="0" applyAlignment="0" applyProtection="0"/>
    <xf numFmtId="0" fontId="46" fillId="64" borderId="0" applyNumberFormat="0" applyBorder="0" applyAlignment="0" applyProtection="0"/>
    <xf numFmtId="0" fontId="6" fillId="37" borderId="0" applyNumberFormat="0" applyBorder="0" applyAlignment="0" applyProtection="0"/>
    <xf numFmtId="0" fontId="46" fillId="65" borderId="0" applyNumberFormat="0" applyBorder="0" applyAlignment="0" applyProtection="0"/>
    <xf numFmtId="0" fontId="6" fillId="38" borderId="0" applyNumberFormat="0" applyBorder="0" applyAlignment="0" applyProtection="0"/>
    <xf numFmtId="0" fontId="46" fillId="66" borderId="0" applyNumberFormat="0" applyBorder="0" applyAlignment="0" applyProtection="0"/>
    <xf numFmtId="0" fontId="6" fillId="27" borderId="0" applyNumberFormat="0" applyBorder="0" applyAlignment="0" applyProtection="0"/>
    <xf numFmtId="0" fontId="46" fillId="67" borderId="0" applyNumberFormat="0" applyBorder="0" applyAlignment="0" applyProtection="0"/>
    <xf numFmtId="0" fontId="6" fillId="40" borderId="0" applyNumberFormat="0" applyBorder="0" applyAlignment="0" applyProtection="0"/>
    <xf numFmtId="0" fontId="46" fillId="68" borderId="0" applyNumberFormat="0" applyBorder="0" applyAlignment="0" applyProtection="0"/>
    <xf numFmtId="0" fontId="5" fillId="33" borderId="0" applyNumberFormat="0" applyBorder="0" applyAlignment="0" applyProtection="0"/>
    <xf numFmtId="0" fontId="46" fillId="63" borderId="0" applyNumberFormat="0" applyBorder="0" applyAlignment="0" applyProtection="0"/>
    <xf numFmtId="0" fontId="46" fillId="63" borderId="0" applyNumberFormat="0" applyBorder="0" applyAlignment="0" applyProtection="0"/>
    <xf numFmtId="0" fontId="5" fillId="34" borderId="0" applyNumberFormat="0" applyBorder="0" applyAlignment="0" applyProtection="0"/>
    <xf numFmtId="0" fontId="46" fillId="64" borderId="0" applyNumberFormat="0" applyBorder="0" applyAlignment="0" applyProtection="0"/>
    <xf numFmtId="0" fontId="46" fillId="64" borderId="0" applyNumberFormat="0" applyBorder="0" applyAlignment="0" applyProtection="0"/>
    <xf numFmtId="0" fontId="5" fillId="36" borderId="0" applyNumberFormat="0" applyBorder="0" applyAlignment="0" applyProtection="0"/>
    <xf numFmtId="0" fontId="46" fillId="65" borderId="0" applyNumberFormat="0" applyBorder="0" applyAlignment="0" applyProtection="0"/>
    <xf numFmtId="0" fontId="46" fillId="65" borderId="0" applyNumberFormat="0" applyBorder="0" applyAlignment="0" applyProtection="0"/>
    <xf numFmtId="0" fontId="5" fillId="29" borderId="0" applyNumberFormat="0" applyBorder="0" applyAlignment="0" applyProtection="0"/>
    <xf numFmtId="0" fontId="46" fillId="66" borderId="0" applyNumberFormat="0" applyBorder="0" applyAlignment="0" applyProtection="0"/>
    <xf numFmtId="0" fontId="46" fillId="66" borderId="0" applyNumberFormat="0" applyBorder="0" applyAlignment="0" applyProtection="0"/>
    <xf numFmtId="0" fontId="5" fillId="30" borderId="0" applyNumberFormat="0" applyBorder="0" applyAlignment="0" applyProtection="0"/>
    <xf numFmtId="0" fontId="46" fillId="67" borderId="0" applyNumberFormat="0" applyBorder="0" applyAlignment="0" applyProtection="0"/>
    <xf numFmtId="0" fontId="46" fillId="67" borderId="0" applyNumberFormat="0" applyBorder="0" applyAlignment="0" applyProtection="0"/>
    <xf numFmtId="0" fontId="5" fillId="41" borderId="0" applyNumberFormat="0" applyBorder="0" applyAlignment="0" applyProtection="0"/>
    <xf numFmtId="0" fontId="5" fillId="39" borderId="0" applyNumberFormat="0" applyBorder="0" applyAlignment="0" applyProtection="0"/>
    <xf numFmtId="0" fontId="46" fillId="68" borderId="0" applyNumberFormat="0" applyBorder="0" applyAlignment="0" applyProtection="0"/>
    <xf numFmtId="0" fontId="46" fillId="68" borderId="0" applyNumberFormat="0" applyBorder="0" applyAlignment="0" applyProtection="0"/>
    <xf numFmtId="0" fontId="46" fillId="68" borderId="0" applyNumberFormat="0" applyBorder="0" applyAlignment="0" applyProtection="0"/>
    <xf numFmtId="0" fontId="46" fillId="68" borderId="0" applyNumberFormat="0" applyBorder="0" applyAlignment="0" applyProtection="0"/>
    <xf numFmtId="0" fontId="46" fillId="68" borderId="0" applyNumberFormat="0" applyBorder="0" applyAlignment="0" applyProtection="0"/>
    <xf numFmtId="0" fontId="5" fillId="39" borderId="0" applyNumberFormat="0" applyBorder="0" applyAlignment="0" applyProtection="0"/>
    <xf numFmtId="0" fontId="7" fillId="25" borderId="1" applyNumberFormat="0" applyAlignment="0" applyProtection="0"/>
    <xf numFmtId="0" fontId="47" fillId="69" borderId="70" applyNumberFormat="0" applyAlignment="0" applyProtection="0"/>
    <xf numFmtId="0" fontId="7" fillId="25" borderId="1" applyNumberFormat="0" applyAlignment="0" applyProtection="0"/>
    <xf numFmtId="0" fontId="47" fillId="69" borderId="70" applyNumberFormat="0" applyAlignment="0" applyProtection="0"/>
    <xf numFmtId="0" fontId="19" fillId="3" borderId="0" applyNumberFormat="0" applyBorder="0" applyAlignment="0" applyProtection="0"/>
    <xf numFmtId="0" fontId="48" fillId="70" borderId="0" applyNumberFormat="0" applyBorder="0" applyAlignment="0" applyProtection="0"/>
    <xf numFmtId="0" fontId="8" fillId="25" borderId="2" applyNumberFormat="0" applyAlignment="0" applyProtection="0"/>
    <xf numFmtId="0" fontId="49" fillId="69" borderId="71" applyNumberFormat="0" applyAlignment="0" applyProtection="0"/>
    <xf numFmtId="0" fontId="8" fillId="25" borderId="2" applyNumberFormat="0" applyAlignment="0" applyProtection="0"/>
    <xf numFmtId="0" fontId="49" fillId="69" borderId="71" applyNumberFormat="0" applyAlignment="0" applyProtection="0"/>
    <xf numFmtId="0" fontId="9" fillId="10" borderId="0" applyNumberFormat="0" applyBorder="0" applyAlignment="0" applyProtection="0"/>
    <xf numFmtId="0" fontId="49" fillId="69" borderId="71" applyNumberFormat="0" applyAlignment="0" applyProtection="0"/>
    <xf numFmtId="0" fontId="10" fillId="2" borderId="2" applyNumberFormat="0" applyAlignment="0" applyProtection="0"/>
    <xf numFmtId="0" fontId="10" fillId="14" borderId="2" applyNumberFormat="0" applyAlignment="0" applyProtection="0"/>
    <xf numFmtId="0" fontId="10" fillId="14" borderId="2" applyNumberFormat="0" applyAlignment="0" applyProtection="0"/>
    <xf numFmtId="0" fontId="10" fillId="14" borderId="2" applyNumberFormat="0" applyAlignment="0" applyProtection="0"/>
    <xf numFmtId="0" fontId="11" fillId="42" borderId="3" applyNumberFormat="0" applyAlignment="0" applyProtection="0"/>
    <xf numFmtId="0" fontId="12" fillId="0" borderId="4" applyNumberFormat="0" applyFill="0" applyAlignment="0" applyProtection="0"/>
    <xf numFmtId="0" fontId="11" fillId="43" borderId="3" applyNumberFormat="0" applyAlignment="0" applyProtection="0"/>
    <xf numFmtId="0" fontId="50" fillId="71" borderId="72" applyNumberFormat="0" applyAlignment="0" applyProtection="0"/>
    <xf numFmtId="164" fontId="39" fillId="0" borderId="0" applyFill="0" applyBorder="0" applyAlignment="0" applyProtection="0"/>
    <xf numFmtId="0" fontId="13" fillId="13" borderId="2" applyNumberFormat="0" applyAlignment="0" applyProtection="0"/>
    <xf numFmtId="0" fontId="13" fillId="13" borderId="2" applyNumberFormat="0" applyAlignment="0" applyProtection="0"/>
    <xf numFmtId="0" fontId="13" fillId="13" borderId="2" applyNumberFormat="0" applyAlignment="0" applyProtection="0"/>
    <xf numFmtId="0" fontId="14" fillId="0" borderId="0" applyNumberFormat="0" applyFill="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44" borderId="0" applyNumberFormat="0" applyBorder="0" applyAlignment="0" applyProtection="0"/>
    <xf numFmtId="0" fontId="6" fillId="30"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41" borderId="0" applyNumberFormat="0" applyBorder="0" applyAlignment="0" applyProtection="0"/>
    <xf numFmtId="0" fontId="6" fillId="41" borderId="0" applyNumberFormat="0" applyBorder="0" applyAlignment="0" applyProtection="0"/>
    <xf numFmtId="0" fontId="6" fillId="39" borderId="0" applyNumberFormat="0" applyBorder="0" applyAlignment="0" applyProtection="0"/>
    <xf numFmtId="0" fontId="15" fillId="13" borderId="2" applyNumberFormat="0" applyAlignment="0" applyProtection="0"/>
    <xf numFmtId="0" fontId="15" fillId="13" borderId="2" applyNumberFormat="0" applyAlignment="0" applyProtection="0"/>
    <xf numFmtId="0" fontId="15" fillId="13" borderId="2" applyNumberFormat="0" applyAlignment="0" applyProtection="0"/>
    <xf numFmtId="0" fontId="51" fillId="72" borderId="71" applyNumberFormat="0" applyAlignment="0" applyProtection="0"/>
    <xf numFmtId="0" fontId="51" fillId="72" borderId="71" applyNumberFormat="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7"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39" fillId="0" borderId="0"/>
    <xf numFmtId="0" fontId="52" fillId="0" borderId="0" applyNumberFormat="0" applyFill="0" applyBorder="0" applyAlignment="0" applyProtection="0"/>
    <xf numFmtId="0" fontId="24" fillId="0" borderId="0" applyNumberFormat="0" applyFill="0" applyBorder="0" applyAlignment="0" applyProtection="0"/>
    <xf numFmtId="0" fontId="9" fillId="5" borderId="0" applyNumberFormat="0" applyBorder="0" applyAlignment="0" applyProtection="0"/>
    <xf numFmtId="0" fontId="53" fillId="73" borderId="0" applyNumberFormat="0" applyBorder="0" applyAlignment="0" applyProtection="0"/>
    <xf numFmtId="0" fontId="18" fillId="10" borderId="0" applyNumberFormat="0" applyBorder="0" applyAlignment="0" applyProtection="0"/>
    <xf numFmtId="0" fontId="26" fillId="0" borderId="7" applyNumberFormat="0" applyFill="0" applyAlignment="0" applyProtection="0"/>
    <xf numFmtId="0" fontId="54" fillId="0" borderId="73" applyNumberFormat="0" applyFill="0" applyAlignment="0" applyProtection="0"/>
    <xf numFmtId="0" fontId="27" fillId="0" borderId="8" applyNumberFormat="0" applyFill="0" applyAlignment="0" applyProtection="0"/>
    <xf numFmtId="0" fontId="55" fillId="0" borderId="74" applyNumberFormat="0" applyFill="0" applyAlignment="0" applyProtection="0"/>
    <xf numFmtId="0" fontId="14" fillId="0" borderId="10" applyNumberFormat="0" applyFill="0" applyAlignment="0" applyProtection="0"/>
    <xf numFmtId="0" fontId="56" fillId="0" borderId="75" applyNumberFormat="0" applyFill="0" applyAlignment="0" applyProtection="0"/>
    <xf numFmtId="0" fontId="14"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19" fillId="9" borderId="0" applyNumberFormat="0" applyBorder="0" applyAlignment="0" applyProtection="0"/>
    <xf numFmtId="0" fontId="51" fillId="72" borderId="71" applyNumberFormat="0" applyAlignment="0" applyProtection="0"/>
    <xf numFmtId="0" fontId="15" fillId="4" borderId="2" applyNumberFormat="0" applyAlignment="0" applyProtection="0"/>
    <xf numFmtId="0" fontId="12" fillId="0" borderId="4" applyNumberFormat="0" applyFill="0" applyAlignment="0" applyProtection="0"/>
    <xf numFmtId="0" fontId="58" fillId="0" borderId="76" applyNumberFormat="0" applyFill="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59" fillId="74" borderId="0" applyNumberFormat="0" applyBorder="0" applyAlignment="0" applyProtection="0"/>
    <xf numFmtId="0" fontId="39" fillId="0" borderId="0"/>
    <xf numFmtId="0" fontId="39" fillId="0" borderId="0"/>
    <xf numFmtId="0" fontId="45" fillId="0" borderId="0"/>
    <xf numFmtId="0" fontId="39" fillId="0" borderId="0"/>
    <xf numFmtId="0" fontId="45" fillId="0" borderId="0"/>
    <xf numFmtId="0" fontId="45" fillId="0" borderId="0"/>
    <xf numFmtId="0" fontId="45" fillId="0" borderId="0"/>
    <xf numFmtId="0" fontId="45" fillId="0" borderId="0"/>
    <xf numFmtId="0" fontId="39" fillId="0" borderId="0"/>
    <xf numFmtId="0" fontId="45" fillId="0" borderId="0"/>
    <xf numFmtId="0" fontId="45" fillId="0" borderId="0"/>
    <xf numFmtId="0" fontId="45" fillId="0" borderId="0"/>
    <xf numFmtId="0" fontId="45" fillId="0" borderId="0"/>
    <xf numFmtId="0" fontId="45" fillId="0" borderId="0"/>
    <xf numFmtId="0" fontId="45" fillId="0" borderId="0"/>
    <xf numFmtId="0" fontId="39" fillId="0" borderId="0"/>
    <xf numFmtId="0" fontId="45" fillId="0" borderId="0"/>
    <xf numFmtId="0" fontId="45" fillId="0" borderId="0"/>
    <xf numFmtId="0" fontId="45" fillId="0" borderId="0"/>
    <xf numFmtId="0" fontId="39" fillId="0" borderId="0"/>
    <xf numFmtId="0" fontId="45" fillId="0" borderId="0"/>
    <xf numFmtId="0" fontId="45" fillId="0" borderId="0"/>
    <xf numFmtId="0" fontId="45" fillId="0" borderId="0"/>
    <xf numFmtId="0" fontId="45" fillId="0" borderId="0"/>
    <xf numFmtId="0" fontId="45" fillId="0" borderId="0"/>
    <xf numFmtId="0" fontId="45"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45" fillId="0" borderId="0"/>
    <xf numFmtId="0" fontId="45" fillId="0" borderId="0"/>
    <xf numFmtId="0" fontId="45" fillId="0" borderId="0"/>
    <xf numFmtId="0" fontId="39" fillId="0" borderId="0"/>
    <xf numFmtId="0" fontId="39" fillId="15" borderId="11" applyNumberFormat="0" applyAlignment="0" applyProtection="0"/>
    <xf numFmtId="0" fontId="39" fillId="6" borderId="11" applyNumberFormat="0" applyFont="0" applyAlignment="0" applyProtection="0"/>
    <xf numFmtId="0" fontId="45" fillId="75" borderId="77" applyNumberFormat="0" applyFont="0" applyAlignment="0" applyProtection="0"/>
    <xf numFmtId="0" fontId="45" fillId="75" borderId="77" applyNumberFormat="0" applyFont="0" applyAlignment="0" applyProtection="0"/>
    <xf numFmtId="0" fontId="45" fillId="75" borderId="77" applyNumberFormat="0" applyFont="0" applyAlignment="0" applyProtection="0"/>
    <xf numFmtId="0" fontId="45" fillId="75" borderId="77" applyNumberFormat="0" applyFont="0" applyAlignment="0" applyProtection="0"/>
    <xf numFmtId="0" fontId="45" fillId="75" borderId="77" applyNumberFormat="0" applyFont="0" applyAlignment="0" applyProtection="0"/>
    <xf numFmtId="0" fontId="45" fillId="75" borderId="77" applyNumberFormat="0" applyFont="0" applyAlignment="0" applyProtection="0"/>
    <xf numFmtId="0" fontId="39" fillId="15" borderId="11" applyNumberFormat="0" applyAlignment="0" applyProtection="0"/>
    <xf numFmtId="0" fontId="47" fillId="69" borderId="70" applyNumberFormat="0" applyAlignment="0" applyProtection="0"/>
    <xf numFmtId="0" fontId="21" fillId="2" borderId="1" applyNumberFormat="0" applyAlignment="0" applyProtection="0"/>
    <xf numFmtId="9" fontId="39" fillId="0" borderId="0" applyFill="0" applyBorder="0" applyAlignment="0" applyProtection="0"/>
    <xf numFmtId="9" fontId="39" fillId="0" borderId="0" applyFont="0" applyFill="0" applyBorder="0" applyAlignment="0" applyProtection="0"/>
    <xf numFmtId="9" fontId="39" fillId="0" borderId="0" applyFill="0" applyBorder="0" applyAlignment="0" applyProtection="0"/>
    <xf numFmtId="9" fontId="39" fillId="0" borderId="0" applyFont="0" applyFill="0" applyBorder="0" applyAlignment="0" applyProtection="0"/>
    <xf numFmtId="9" fontId="39" fillId="0" borderId="0" applyFill="0" applyBorder="0" applyAlignment="0" applyProtection="0"/>
    <xf numFmtId="9" fontId="39" fillId="0" borderId="0" applyFill="0" applyBorder="0" applyAlignment="0" applyProtection="0"/>
    <xf numFmtId="0" fontId="21" fillId="14" borderId="1" applyNumberFormat="0" applyAlignment="0" applyProtection="0"/>
    <xf numFmtId="0" fontId="22" fillId="9" borderId="0" applyNumberFormat="0" applyBorder="0" applyAlignment="0" applyProtection="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applyNumberFormat="0" applyFill="0" applyBorder="0" applyAlignment="0" applyProtection="0"/>
    <xf numFmtId="0" fontId="24" fillId="0" borderId="0" applyNumberFormat="0" applyFill="0" applyBorder="0" applyAlignment="0" applyProtection="0"/>
    <xf numFmtId="0" fontId="60"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7" applyNumberFormat="0" applyFill="0" applyAlignment="0" applyProtection="0"/>
    <xf numFmtId="0" fontId="27" fillId="0" borderId="8" applyNumberFormat="0" applyFill="0" applyAlignment="0" applyProtection="0"/>
    <xf numFmtId="0" fontId="14" fillId="0" borderId="10"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61" fillId="0" borderId="78" applyNumberFormat="0" applyFill="0" applyAlignment="0" applyProtection="0"/>
    <xf numFmtId="0" fontId="29" fillId="0" borderId="0" applyNumberFormat="0" applyFill="0" applyBorder="0" applyAlignment="0" applyProtection="0"/>
    <xf numFmtId="0" fontId="30" fillId="0" borderId="6" applyNumberFormat="0" applyFill="0" applyAlignment="0" applyProtection="0"/>
    <xf numFmtId="0" fontId="31" fillId="0" borderId="8" applyNumberForma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33" fillId="0" borderId="4" applyNumberFormat="0" applyFill="0" applyAlignment="0" applyProtection="0"/>
    <xf numFmtId="0" fontId="34" fillId="0" borderId="0" applyNumberFormat="0" applyFill="0" applyBorder="0" applyAlignment="0" applyProtection="0"/>
    <xf numFmtId="0" fontId="62" fillId="0" borderId="0" applyNumberFormat="0" applyFill="0" applyBorder="0" applyAlignment="0" applyProtection="0"/>
    <xf numFmtId="0" fontId="23" fillId="0" borderId="0" applyNumberFormat="0" applyFill="0" applyBorder="0" applyAlignment="0" applyProtection="0"/>
    <xf numFmtId="0" fontId="35" fillId="42" borderId="3" applyNumberFormat="0" applyAlignment="0" applyProtection="0"/>
    <xf numFmtId="0" fontId="2" fillId="0" borderId="0"/>
    <xf numFmtId="0" fontId="2" fillId="0" borderId="0"/>
    <xf numFmtId="0" fontId="1" fillId="0" borderId="0"/>
    <xf numFmtId="0" fontId="1" fillId="0" borderId="0"/>
  </cellStyleXfs>
  <cellXfs count="537">
    <xf numFmtId="0" fontId="0" fillId="0" borderId="0" xfId="0"/>
    <xf numFmtId="0" fontId="0" fillId="0" borderId="0" xfId="0" applyFont="1"/>
    <xf numFmtId="0" fontId="0" fillId="0" borderId="0" xfId="0" applyFont="1" applyFill="1" applyBorder="1"/>
    <xf numFmtId="0" fontId="0" fillId="0" borderId="13" xfId="0" applyFont="1" applyBorder="1"/>
    <xf numFmtId="0" fontId="0" fillId="0" borderId="0" xfId="0" applyFont="1" applyAlignment="1">
      <alignment horizontal="center"/>
    </xf>
    <xf numFmtId="0" fontId="0" fillId="0" borderId="13" xfId="0" applyFont="1" applyFill="1" applyBorder="1" applyAlignment="1">
      <alignment horizontal="center" vertical="center" wrapText="1"/>
    </xf>
    <xf numFmtId="0" fontId="0" fillId="0" borderId="13" xfId="0" applyFont="1" applyFill="1" applyBorder="1" applyAlignment="1">
      <alignment vertical="center" wrapText="1"/>
    </xf>
    <xf numFmtId="49" fontId="37" fillId="76" borderId="14" xfId="268" applyNumberFormat="1" applyFont="1" applyFill="1" applyBorder="1" applyAlignment="1">
      <alignment horizontal="center" vertical="center" wrapText="1" shrinkToFit="1"/>
    </xf>
    <xf numFmtId="49" fontId="37" fillId="76" borderId="14" xfId="266" applyNumberFormat="1" applyFont="1" applyFill="1" applyBorder="1" applyAlignment="1">
      <alignment horizontal="center" vertical="center" wrapText="1"/>
    </xf>
    <xf numFmtId="0" fontId="37" fillId="0" borderId="14" xfId="0" applyFont="1" applyFill="1" applyBorder="1" applyAlignment="1">
      <alignment horizontal="center" vertical="center" wrapText="1"/>
    </xf>
    <xf numFmtId="49" fontId="37" fillId="0" borderId="14" xfId="266" applyNumberFormat="1" applyFont="1" applyFill="1" applyBorder="1" applyAlignment="1">
      <alignment horizontal="center" vertical="center" wrapText="1"/>
    </xf>
    <xf numFmtId="0" fontId="37" fillId="0" borderId="14" xfId="0" applyFont="1" applyBorder="1" applyAlignment="1">
      <alignment horizontal="center" vertical="center"/>
    </xf>
    <xf numFmtId="0" fontId="37" fillId="0" borderId="14" xfId="0" applyFont="1" applyBorder="1" applyAlignment="1">
      <alignment horizontal="center" vertical="center" wrapText="1"/>
    </xf>
    <xf numFmtId="0" fontId="39" fillId="0" borderId="0" xfId="0" applyFont="1"/>
    <xf numFmtId="0" fontId="0" fillId="0" borderId="13" xfId="0" applyFont="1" applyFill="1" applyBorder="1" applyAlignment="1">
      <alignment horizontal="center" vertical="center"/>
    </xf>
    <xf numFmtId="49" fontId="0" fillId="0" borderId="13" xfId="0" applyNumberFormat="1" applyFont="1" applyFill="1" applyBorder="1" applyAlignment="1">
      <alignment horizontal="center" vertical="center" wrapText="1"/>
    </xf>
    <xf numFmtId="0" fontId="0" fillId="0" borderId="13" xfId="0" applyFont="1" applyFill="1" applyBorder="1"/>
    <xf numFmtId="0" fontId="0" fillId="0" borderId="0" xfId="0" applyFont="1" applyFill="1"/>
    <xf numFmtId="49" fontId="37" fillId="0" borderId="0" xfId="0" applyNumberFormat="1" applyFont="1" applyFill="1" applyBorder="1" applyAlignment="1">
      <alignment horizontal="center" vertical="center"/>
    </xf>
    <xf numFmtId="0" fontId="37" fillId="0" borderId="0" xfId="0" applyFont="1"/>
    <xf numFmtId="49" fontId="37" fillId="0" borderId="14" xfId="0" applyNumberFormat="1" applyFont="1" applyFill="1" applyBorder="1" applyAlignment="1">
      <alignment horizontal="center" vertical="center" wrapText="1"/>
    </xf>
    <xf numFmtId="49" fontId="37" fillId="0" borderId="0" xfId="0" applyNumberFormat="1" applyFont="1" applyFill="1" applyBorder="1" applyAlignment="1">
      <alignment vertical="center"/>
    </xf>
    <xf numFmtId="0" fontId="37" fillId="0" borderId="0" xfId="0" applyFont="1" applyBorder="1" applyAlignment="1">
      <alignment vertical="center"/>
    </xf>
    <xf numFmtId="0" fontId="37" fillId="0" borderId="14" xfId="0" applyFont="1" applyFill="1" applyBorder="1" applyAlignment="1">
      <alignment horizontal="center" vertical="center" wrapText="1" shrinkToFit="1"/>
    </xf>
    <xf numFmtId="0" fontId="37" fillId="0" borderId="16" xfId="0" applyFont="1" applyFill="1" applyBorder="1" applyAlignment="1">
      <alignment horizontal="center" vertical="center" wrapText="1"/>
    </xf>
    <xf numFmtId="0" fontId="0" fillId="0" borderId="13" xfId="0" applyFont="1" applyBorder="1" applyAlignment="1">
      <alignment horizontal="center"/>
    </xf>
    <xf numFmtId="0" fontId="39" fillId="0" borderId="0" xfId="0" applyFont="1" applyBorder="1"/>
    <xf numFmtId="49" fontId="37" fillId="0" borderId="0" xfId="261" applyNumberFormat="1" applyFont="1" applyFill="1" applyBorder="1" applyAlignment="1">
      <alignment vertical="center"/>
    </xf>
    <xf numFmtId="0" fontId="37" fillId="0" borderId="0" xfId="0" applyFont="1" applyFill="1" applyBorder="1" applyAlignment="1">
      <alignment horizontal="center" vertical="center" wrapText="1"/>
    </xf>
    <xf numFmtId="0" fontId="37" fillId="0" borderId="0" xfId="0" applyFont="1" applyFill="1" applyBorder="1" applyAlignment="1">
      <alignment horizontal="left" vertical="center"/>
    </xf>
    <xf numFmtId="0" fontId="37" fillId="0" borderId="17" xfId="0" applyFont="1" applyFill="1" applyBorder="1" applyAlignment="1">
      <alignment horizontal="center" vertical="center"/>
    </xf>
    <xf numFmtId="49" fontId="37" fillId="0" borderId="14" xfId="0" applyNumberFormat="1" applyFont="1" applyFill="1" applyBorder="1" applyAlignment="1">
      <alignment horizontal="center" vertical="center"/>
    </xf>
    <xf numFmtId="0" fontId="37" fillId="0" borderId="14" xfId="0" applyFont="1" applyFill="1" applyBorder="1" applyAlignment="1">
      <alignment horizontal="center" vertical="center"/>
    </xf>
    <xf numFmtId="0" fontId="40" fillId="0" borderId="18" xfId="0" applyFont="1" applyFill="1" applyBorder="1" applyAlignment="1">
      <alignment horizontal="left" vertical="center"/>
    </xf>
    <xf numFmtId="0" fontId="0" fillId="0" borderId="19" xfId="0" applyFont="1" applyBorder="1"/>
    <xf numFmtId="0" fontId="37" fillId="0" borderId="20" xfId="0" applyFont="1" applyFill="1" applyBorder="1" applyAlignment="1">
      <alignment horizontal="left" vertical="center"/>
    </xf>
    <xf numFmtId="49" fontId="37" fillId="0" borderId="21" xfId="0" applyNumberFormat="1" applyFont="1" applyFill="1" applyBorder="1" applyAlignment="1">
      <alignment vertical="center"/>
    </xf>
    <xf numFmtId="0" fontId="37" fillId="0" borderId="17" xfId="0" applyFont="1" applyFill="1" applyBorder="1" applyAlignment="1">
      <alignment horizontal="center" vertical="center" wrapText="1"/>
    </xf>
    <xf numFmtId="0" fontId="37" fillId="0" borderId="22" xfId="0" applyFont="1" applyFill="1" applyBorder="1" applyAlignment="1">
      <alignment horizontal="left" vertical="center"/>
    </xf>
    <xf numFmtId="0" fontId="37" fillId="0" borderId="18" xfId="0" applyFont="1" applyFill="1" applyBorder="1" applyAlignment="1">
      <alignment horizontal="left" vertical="center"/>
    </xf>
    <xf numFmtId="0" fontId="36" fillId="0" borderId="0" xfId="0" applyFont="1" applyFill="1" applyBorder="1" applyAlignment="1">
      <alignment horizontal="left" vertical="center"/>
    </xf>
    <xf numFmtId="49" fontId="37" fillId="0" borderId="17" xfId="0" applyNumberFormat="1" applyFont="1" applyFill="1" applyBorder="1" applyAlignment="1">
      <alignment horizontal="center" vertical="center"/>
    </xf>
    <xf numFmtId="49" fontId="0" fillId="0" borderId="23" xfId="0" applyNumberFormat="1" applyFont="1" applyFill="1" applyBorder="1" applyAlignment="1">
      <alignment horizontal="center" vertical="center" wrapText="1"/>
    </xf>
    <xf numFmtId="1" fontId="0" fillId="0" borderId="23" xfId="0" applyNumberFormat="1" applyFont="1" applyFill="1" applyBorder="1" applyAlignment="1">
      <alignment horizontal="center" vertical="center" wrapText="1"/>
    </xf>
    <xf numFmtId="0" fontId="37" fillId="0" borderId="17" xfId="0" applyFont="1" applyBorder="1" applyAlignment="1">
      <alignment horizontal="center" vertical="center"/>
    </xf>
    <xf numFmtId="49" fontId="37" fillId="0" borderId="16" xfId="0" applyNumberFormat="1" applyFont="1" applyFill="1" applyBorder="1" applyAlignment="1">
      <alignment horizontal="center" vertical="center" wrapText="1"/>
    </xf>
    <xf numFmtId="49" fontId="37" fillId="0" borderId="17" xfId="266" applyNumberFormat="1" applyFont="1" applyFill="1" applyBorder="1" applyAlignment="1">
      <alignment horizontal="center" vertical="center" wrapText="1"/>
    </xf>
    <xf numFmtId="49" fontId="37" fillId="0" borderId="16" xfId="266" applyNumberFormat="1"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3" xfId="0" applyFont="1" applyFill="1" applyBorder="1" applyAlignment="1">
      <alignment vertical="center"/>
    </xf>
    <xf numFmtId="0" fontId="37" fillId="0" borderId="24" xfId="0" applyFont="1" applyFill="1" applyBorder="1" applyAlignment="1">
      <alignment horizontal="left" vertical="center"/>
    </xf>
    <xf numFmtId="0" fontId="0" fillId="0" borderId="25" xfId="0" applyFont="1" applyBorder="1"/>
    <xf numFmtId="0" fontId="37" fillId="0" borderId="26" xfId="0" applyFont="1" applyFill="1" applyBorder="1" applyAlignment="1">
      <alignment horizontal="left" vertical="center"/>
    </xf>
    <xf numFmtId="0" fontId="37" fillId="0" borderId="27" xfId="0" applyFont="1" applyFill="1" applyBorder="1" applyAlignment="1">
      <alignment horizontal="center" vertical="center"/>
    </xf>
    <xf numFmtId="49" fontId="37" fillId="0" borderId="29" xfId="0" applyNumberFormat="1" applyFont="1" applyFill="1" applyBorder="1" applyAlignment="1">
      <alignment horizontal="center" vertical="center" wrapText="1"/>
    </xf>
    <xf numFmtId="49" fontId="37" fillId="0" borderId="30" xfId="0" applyNumberFormat="1" applyFont="1" applyFill="1" applyBorder="1" applyAlignment="1">
      <alignment horizontal="center" vertical="center" wrapText="1"/>
    </xf>
    <xf numFmtId="0" fontId="0" fillId="0" borderId="13" xfId="0" applyFont="1" applyFill="1" applyBorder="1" applyAlignment="1">
      <alignment horizontal="center"/>
    </xf>
    <xf numFmtId="0" fontId="0" fillId="0" borderId="13" xfId="0" applyFont="1" applyBorder="1" applyAlignment="1">
      <alignment horizontal="left"/>
    </xf>
    <xf numFmtId="0" fontId="37" fillId="76" borderId="16" xfId="0" applyFont="1" applyFill="1" applyBorder="1" applyAlignment="1">
      <alignment horizontal="center" vertical="center" wrapText="1"/>
    </xf>
    <xf numFmtId="0" fontId="37" fillId="0" borderId="22" xfId="0" applyFont="1" applyFill="1" applyBorder="1" applyAlignment="1">
      <alignment horizontal="left" vertical="top"/>
    </xf>
    <xf numFmtId="0" fontId="37" fillId="0" borderId="24" xfId="0" applyFont="1" applyFill="1" applyBorder="1" applyAlignment="1">
      <alignment horizontal="left" vertical="top"/>
    </xf>
    <xf numFmtId="49" fontId="37" fillId="0" borderId="0" xfId="266"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xf>
    <xf numFmtId="0" fontId="37" fillId="0" borderId="33" xfId="0" applyFont="1" applyFill="1" applyBorder="1" applyAlignment="1">
      <alignment horizontal="center" vertical="center" wrapText="1"/>
    </xf>
    <xf numFmtId="0" fontId="0" fillId="0" borderId="13" xfId="0" applyNumberFormat="1" applyFont="1" applyFill="1" applyBorder="1" applyAlignment="1">
      <alignment horizontal="center" vertical="center"/>
    </xf>
    <xf numFmtId="2" fontId="0" fillId="0" borderId="13" xfId="0" applyNumberFormat="1" applyFont="1" applyFill="1" applyBorder="1" applyAlignment="1">
      <alignment horizontal="center" vertical="center"/>
    </xf>
    <xf numFmtId="0" fontId="0" fillId="0" borderId="0" xfId="0" applyFont="1" applyAlignment="1"/>
    <xf numFmtId="0" fontId="0" fillId="0" borderId="0" xfId="0" applyFont="1" applyFill="1" applyAlignment="1">
      <alignment horizontal="center"/>
    </xf>
    <xf numFmtId="49" fontId="0" fillId="0" borderId="0" xfId="0" applyNumberFormat="1" applyFont="1"/>
    <xf numFmtId="49" fontId="37" fillId="0" borderId="0" xfId="0" applyNumberFormat="1" applyFont="1" applyFill="1" applyBorder="1" applyAlignment="1">
      <alignment horizontal="center" vertical="center" wrapText="1"/>
    </xf>
    <xf numFmtId="0" fontId="37" fillId="0" borderId="34" xfId="0" applyFont="1" applyFill="1" applyBorder="1" applyAlignment="1">
      <alignment horizontal="center" vertical="center" wrapText="1"/>
    </xf>
    <xf numFmtId="0" fontId="37" fillId="76" borderId="34" xfId="0" applyFont="1" applyFill="1" applyBorder="1" applyAlignment="1">
      <alignment horizontal="center" vertical="center" wrapText="1"/>
    </xf>
    <xf numFmtId="0" fontId="37" fillId="0" borderId="0" xfId="0" applyFont="1" applyFill="1" applyBorder="1" applyAlignment="1">
      <alignment vertical="center"/>
    </xf>
    <xf numFmtId="0" fontId="0" fillId="0" borderId="0" xfId="0" applyFont="1" applyFill="1" applyBorder="1" applyAlignment="1">
      <alignment horizontal="center"/>
    </xf>
    <xf numFmtId="0" fontId="37" fillId="0" borderId="22" xfId="0" applyFont="1" applyFill="1" applyBorder="1" applyAlignment="1">
      <alignment horizontal="center" vertical="center"/>
    </xf>
    <xf numFmtId="0" fontId="37" fillId="0" borderId="24" xfId="0" applyFont="1" applyFill="1" applyBorder="1" applyAlignment="1">
      <alignment horizontal="center" vertical="center"/>
    </xf>
    <xf numFmtId="0" fontId="39" fillId="76" borderId="13" xfId="0" applyFont="1" applyFill="1" applyBorder="1" applyAlignment="1">
      <alignment horizontal="center" vertical="center"/>
    </xf>
    <xf numFmtId="0" fontId="39" fillId="0" borderId="0" xfId="241" applyFont="1"/>
    <xf numFmtId="49" fontId="0" fillId="0" borderId="23" xfId="0" applyNumberFormat="1" applyFont="1" applyFill="1" applyBorder="1" applyAlignment="1">
      <alignment horizontal="left" vertical="center" wrapText="1"/>
    </xf>
    <xf numFmtId="0" fontId="0" fillId="0" borderId="0" xfId="0" applyFont="1" applyFill="1" applyAlignment="1">
      <alignment horizontal="center" vertical="center"/>
    </xf>
    <xf numFmtId="0" fontId="39" fillId="76" borderId="13" xfId="0" applyFont="1" applyFill="1" applyBorder="1" applyAlignment="1">
      <alignment horizontal="center" vertical="center" wrapText="1"/>
    </xf>
    <xf numFmtId="49" fontId="0" fillId="0" borderId="15" xfId="0" applyNumberFormat="1" applyFont="1" applyFill="1" applyBorder="1" applyAlignment="1">
      <alignment horizontal="center" vertical="center"/>
    </xf>
    <xf numFmtId="49" fontId="0" fillId="0" borderId="35" xfId="0" applyNumberFormat="1" applyFont="1" applyFill="1" applyBorder="1" applyAlignment="1">
      <alignment horizontal="center" vertical="center"/>
    </xf>
    <xf numFmtId="49" fontId="0" fillId="0" borderId="36" xfId="0" applyNumberFormat="1" applyFont="1" applyFill="1" applyBorder="1" applyAlignment="1">
      <alignment horizontal="center" vertical="center"/>
    </xf>
    <xf numFmtId="49" fontId="0" fillId="0" borderId="37" xfId="0" applyNumberFormat="1" applyFont="1" applyFill="1" applyBorder="1" applyAlignment="1">
      <alignment horizontal="center" vertical="center"/>
    </xf>
    <xf numFmtId="0" fontId="0" fillId="0" borderId="15" xfId="0" applyFont="1" applyBorder="1" applyAlignment="1">
      <alignment horizontal="center" vertical="center"/>
    </xf>
    <xf numFmtId="0" fontId="0" fillId="0" borderId="15" xfId="0" applyFont="1" applyFill="1" applyBorder="1" applyAlignment="1">
      <alignment horizontal="center" vertical="center" wrapText="1"/>
    </xf>
    <xf numFmtId="0" fontId="0" fillId="0" borderId="15" xfId="0" applyFont="1" applyBorder="1" applyAlignment="1">
      <alignment horizontal="center" vertical="center" wrapText="1"/>
    </xf>
    <xf numFmtId="0" fontId="0" fillId="76" borderId="15" xfId="0" applyFont="1" applyFill="1" applyBorder="1" applyAlignment="1">
      <alignment horizontal="center" vertical="center" wrapText="1"/>
    </xf>
    <xf numFmtId="0" fontId="41" fillId="0" borderId="0" xfId="0" applyFont="1" applyFill="1" applyBorder="1"/>
    <xf numFmtId="0" fontId="37" fillId="0" borderId="38" xfId="0" applyFont="1" applyFill="1" applyBorder="1" applyAlignment="1">
      <alignment horizontal="left" vertical="center" wrapText="1"/>
    </xf>
    <xf numFmtId="0" fontId="37" fillId="0" borderId="39" xfId="0" applyFont="1" applyFill="1" applyBorder="1" applyAlignment="1">
      <alignment horizontal="center" vertical="center" wrapText="1"/>
    </xf>
    <xf numFmtId="0" fontId="37" fillId="0" borderId="23" xfId="0" applyFont="1" applyFill="1" applyBorder="1" applyAlignment="1">
      <alignment horizontal="left" vertical="center" wrapText="1"/>
    </xf>
    <xf numFmtId="0" fontId="37" fillId="0" borderId="23" xfId="0" applyFont="1" applyFill="1" applyBorder="1" applyAlignment="1">
      <alignment horizontal="center" vertical="center" wrapText="1"/>
    </xf>
    <xf numFmtId="49" fontId="37" fillId="0" borderId="23" xfId="0" applyNumberFormat="1" applyFont="1" applyFill="1" applyBorder="1" applyAlignment="1">
      <alignment horizontal="center" vertical="center" wrapText="1"/>
    </xf>
    <xf numFmtId="49" fontId="37" fillId="0" borderId="24" xfId="0" applyNumberFormat="1" applyFont="1" applyFill="1" applyBorder="1" applyAlignment="1">
      <alignment horizontal="center" vertical="center"/>
    </xf>
    <xf numFmtId="49" fontId="37" fillId="0" borderId="40" xfId="0" applyNumberFormat="1" applyFont="1" applyFill="1" applyBorder="1" applyAlignment="1">
      <alignment vertical="center"/>
    </xf>
    <xf numFmtId="49" fontId="37" fillId="0" borderId="0" xfId="266" applyNumberFormat="1" applyFont="1" applyFill="1" applyBorder="1" applyAlignment="1">
      <alignment vertical="center"/>
    </xf>
    <xf numFmtId="0" fontId="37" fillId="0" borderId="0" xfId="294" applyFont="1" applyFill="1" applyBorder="1" applyAlignment="1">
      <alignment vertical="center"/>
    </xf>
    <xf numFmtId="0" fontId="0" fillId="0" borderId="15" xfId="0" applyFont="1" applyFill="1" applyBorder="1" applyAlignment="1">
      <alignment horizontal="center"/>
    </xf>
    <xf numFmtId="49" fontId="37" fillId="0" borderId="0" xfId="268" applyNumberFormat="1" applyFont="1" applyFill="1" applyBorder="1" applyAlignment="1">
      <alignment vertical="center"/>
    </xf>
    <xf numFmtId="0" fontId="0" fillId="0" borderId="15" xfId="0" applyFont="1" applyBorder="1" applyAlignment="1" applyProtection="1">
      <alignment horizontal="center"/>
    </xf>
    <xf numFmtId="0" fontId="0" fillId="0" borderId="15" xfId="0" applyFont="1" applyBorder="1"/>
    <xf numFmtId="0" fontId="37" fillId="76" borderId="14" xfId="0" applyFont="1" applyFill="1" applyBorder="1" applyAlignment="1">
      <alignment horizontal="center" vertical="center" wrapText="1"/>
    </xf>
    <xf numFmtId="49" fontId="37" fillId="0" borderId="16" xfId="267" applyNumberFormat="1" applyFont="1" applyFill="1" applyBorder="1" applyAlignment="1">
      <alignment horizontal="center" vertical="center" wrapText="1"/>
    </xf>
    <xf numFmtId="49" fontId="37" fillId="0" borderId="41" xfId="267" applyNumberFormat="1" applyFont="1" applyFill="1" applyBorder="1" applyAlignment="1">
      <alignment horizontal="center" vertical="center" wrapText="1"/>
    </xf>
    <xf numFmtId="49" fontId="37" fillId="0" borderId="30" xfId="268" applyNumberFormat="1" applyFont="1" applyFill="1" applyBorder="1" applyAlignment="1">
      <alignment horizontal="center" vertical="center" wrapText="1" shrinkToFit="1"/>
    </xf>
    <xf numFmtId="49" fontId="37" fillId="0" borderId="30" xfId="262" applyNumberFormat="1" applyFont="1" applyFill="1" applyBorder="1" applyAlignment="1">
      <alignment horizontal="center" vertical="center" wrapText="1"/>
    </xf>
    <xf numFmtId="49" fontId="37" fillId="0" borderId="30" xfId="267" applyNumberFormat="1" applyFont="1" applyFill="1" applyBorder="1" applyAlignment="1">
      <alignment horizontal="center" vertical="center" wrapText="1"/>
    </xf>
    <xf numFmtId="49" fontId="37" fillId="76" borderId="30" xfId="268" applyNumberFormat="1" applyFont="1" applyFill="1" applyBorder="1" applyAlignment="1">
      <alignment horizontal="center" vertical="center" wrapText="1"/>
    </xf>
    <xf numFmtId="49" fontId="37" fillId="0" borderId="30" xfId="0" applyNumberFormat="1" applyFont="1" applyFill="1" applyBorder="1" applyAlignment="1">
      <alignment horizontal="center" vertical="center"/>
    </xf>
    <xf numFmtId="49" fontId="0" fillId="0" borderId="30" xfId="0" applyNumberFormat="1" applyFont="1" applyFill="1" applyBorder="1" applyAlignment="1">
      <alignment horizontal="center" vertical="center"/>
    </xf>
    <xf numFmtId="49" fontId="0" fillId="0" borderId="30" xfId="268" applyNumberFormat="1" applyFont="1" applyFill="1" applyBorder="1" applyAlignment="1">
      <alignment horizontal="center" vertical="center" wrapText="1" shrinkToFit="1"/>
    </xf>
    <xf numFmtId="0" fontId="0" fillId="0" borderId="15" xfId="0" applyFont="1" applyBorder="1" applyAlignment="1">
      <alignment horizontal="center"/>
    </xf>
    <xf numFmtId="0" fontId="0" fillId="76" borderId="13" xfId="0" applyFont="1" applyFill="1" applyBorder="1" applyAlignment="1">
      <alignment horizontal="left" vertical="center"/>
    </xf>
    <xf numFmtId="0" fontId="0" fillId="76" borderId="15" xfId="0" applyFont="1" applyFill="1" applyBorder="1" applyAlignment="1">
      <alignment vertical="center" wrapText="1"/>
    </xf>
    <xf numFmtId="0" fontId="0" fillId="76" borderId="13" xfId="0" applyFont="1" applyFill="1" applyBorder="1" applyAlignment="1">
      <alignment vertical="center" wrapText="1"/>
    </xf>
    <xf numFmtId="0" fontId="0" fillId="76" borderId="13" xfId="0" applyFont="1" applyFill="1" applyBorder="1" applyAlignment="1">
      <alignment horizontal="center"/>
    </xf>
    <xf numFmtId="0" fontId="0" fillId="76" borderId="15" xfId="0" applyFont="1" applyFill="1" applyBorder="1" applyAlignment="1">
      <alignment horizontal="center"/>
    </xf>
    <xf numFmtId="0" fontId="37" fillId="0" borderId="42" xfId="0" applyFont="1" applyFill="1" applyBorder="1" applyAlignment="1">
      <alignment horizontal="center" vertical="center" wrapText="1"/>
    </xf>
    <xf numFmtId="0" fontId="0" fillId="0" borderId="0" xfId="224" applyFont="1" applyAlignment="1">
      <alignment wrapText="1"/>
    </xf>
    <xf numFmtId="0" fontId="0" fillId="0" borderId="13" xfId="0" applyFont="1" applyFill="1" applyBorder="1" applyAlignment="1">
      <alignment horizontal="left" vertical="center"/>
    </xf>
    <xf numFmtId="0" fontId="0" fillId="0" borderId="0" xfId="0" applyFont="1" applyFill="1" applyBorder="1" applyAlignment="1">
      <alignment horizontal="center" vertical="center"/>
    </xf>
    <xf numFmtId="0" fontId="42" fillId="0" borderId="0" xfId="0" applyFont="1" applyFill="1" applyBorder="1" applyAlignment="1">
      <alignment horizontal="center" vertical="center"/>
    </xf>
    <xf numFmtId="49" fontId="0" fillId="0" borderId="15" xfId="0" applyNumberFormat="1" applyFont="1" applyFill="1" applyBorder="1" applyAlignment="1">
      <alignment horizontal="center" vertical="center" wrapText="1"/>
    </xf>
    <xf numFmtId="0" fontId="0" fillId="0" borderId="13" xfId="0" applyFont="1" applyFill="1" applyBorder="1" applyAlignment="1">
      <alignment horizontal="center" wrapText="1"/>
    </xf>
    <xf numFmtId="1" fontId="0" fillId="0" borderId="15" xfId="0" applyNumberFormat="1" applyFont="1" applyFill="1" applyBorder="1" applyAlignment="1">
      <alignment horizontal="center" vertical="center" wrapText="1"/>
    </xf>
    <xf numFmtId="1" fontId="0" fillId="0" borderId="13" xfId="0" applyNumberFormat="1" applyFont="1" applyFill="1" applyBorder="1" applyAlignment="1">
      <alignment horizontal="center" vertical="center" wrapText="1"/>
    </xf>
    <xf numFmtId="0" fontId="0" fillId="0" borderId="13" xfId="0" applyFont="1" applyBorder="1" applyAlignment="1">
      <alignment horizontal="center" vertical="center" wrapText="1"/>
    </xf>
    <xf numFmtId="0" fontId="37" fillId="0" borderId="0" xfId="241" applyFont="1" applyFill="1" applyBorder="1" applyAlignment="1">
      <alignment horizontal="center"/>
    </xf>
    <xf numFmtId="0" fontId="39" fillId="0" borderId="0" xfId="241" applyFont="1" applyFill="1" applyAlignment="1">
      <alignment horizontal="center"/>
    </xf>
    <xf numFmtId="0" fontId="39" fillId="0" borderId="0" xfId="241" applyFont="1" applyFill="1" applyAlignment="1">
      <alignment horizontal="center" wrapText="1"/>
    </xf>
    <xf numFmtId="0" fontId="39" fillId="0" borderId="0" xfId="241" applyFont="1" applyFill="1"/>
    <xf numFmtId="0" fontId="39" fillId="0" borderId="0" xfId="241" applyFont="1" applyFill="1" applyAlignment="1"/>
    <xf numFmtId="0" fontId="39" fillId="0" borderId="0" xfId="241" applyFont="1" applyFill="1" applyAlignment="1">
      <alignment wrapText="1"/>
    </xf>
    <xf numFmtId="0" fontId="39" fillId="0" borderId="13" xfId="241" applyFont="1" applyFill="1" applyBorder="1" applyAlignment="1">
      <alignment horizontal="center"/>
    </xf>
    <xf numFmtId="0" fontId="39" fillId="0" borderId="13" xfId="241" applyFont="1" applyFill="1" applyBorder="1" applyAlignment="1">
      <alignment horizontal="center" wrapText="1"/>
    </xf>
    <xf numFmtId="0" fontId="39" fillId="0" borderId="13" xfId="0" applyFont="1" applyFill="1" applyBorder="1" applyAlignment="1">
      <alignment horizontal="center" wrapText="1"/>
    </xf>
    <xf numFmtId="0" fontId="0" fillId="76" borderId="13" xfId="0" applyFont="1" applyFill="1" applyBorder="1" applyAlignment="1">
      <alignment horizontal="center" vertical="center" wrapText="1"/>
    </xf>
    <xf numFmtId="0" fontId="39" fillId="76" borderId="15" xfId="268" applyFont="1" applyFill="1" applyBorder="1" applyAlignment="1">
      <alignment horizontal="center" vertical="center"/>
    </xf>
    <xf numFmtId="49" fontId="37" fillId="76" borderId="17" xfId="268" applyNumberFormat="1" applyFont="1" applyFill="1" applyBorder="1" applyAlignment="1">
      <alignment horizontal="center" vertical="center"/>
    </xf>
    <xf numFmtId="49" fontId="37" fillId="76" borderId="44" xfId="266" applyNumberFormat="1" applyFont="1" applyFill="1" applyBorder="1" applyAlignment="1">
      <alignment horizontal="center" vertical="center"/>
    </xf>
    <xf numFmtId="0" fontId="37" fillId="0" borderId="45" xfId="0" applyFont="1" applyFill="1" applyBorder="1" applyAlignment="1">
      <alignment horizontal="center" vertical="center"/>
    </xf>
    <xf numFmtId="49" fontId="37" fillId="76" borderId="14" xfId="268" applyNumberFormat="1" applyFont="1" applyFill="1" applyBorder="1" applyAlignment="1">
      <alignment horizontal="center" vertical="top"/>
    </xf>
    <xf numFmtId="0" fontId="39" fillId="0" borderId="0" xfId="0" applyFont="1" applyFill="1" applyBorder="1" applyAlignment="1">
      <alignment vertical="center"/>
    </xf>
    <xf numFmtId="49" fontId="39" fillId="76" borderId="15" xfId="268" applyNumberFormat="1" applyFont="1" applyFill="1" applyBorder="1" applyAlignment="1">
      <alignment vertical="center"/>
    </xf>
    <xf numFmtId="49" fontId="39" fillId="76" borderId="35" xfId="268" applyNumberFormat="1" applyFont="1" applyFill="1" applyBorder="1" applyAlignment="1">
      <alignment vertical="center"/>
    </xf>
    <xf numFmtId="49" fontId="39" fillId="76" borderId="15" xfId="268" applyNumberFormat="1" applyFont="1" applyFill="1" applyBorder="1" applyAlignment="1">
      <alignment horizontal="left" vertical="center"/>
    </xf>
    <xf numFmtId="0" fontId="39" fillId="0" borderId="0" xfId="0" applyFont="1" applyFill="1" applyBorder="1" applyAlignment="1"/>
    <xf numFmtId="49" fontId="39" fillId="76" borderId="13" xfId="268" applyNumberFormat="1" applyFont="1" applyFill="1" applyBorder="1" applyAlignment="1">
      <alignment vertical="center"/>
    </xf>
    <xf numFmtId="49" fontId="39" fillId="76" borderId="46" xfId="268" applyNumberFormat="1" applyFont="1" applyFill="1" applyBorder="1" applyAlignment="1">
      <alignment vertical="center"/>
    </xf>
    <xf numFmtId="49" fontId="39" fillId="76" borderId="15" xfId="268" applyNumberFormat="1" applyFont="1" applyFill="1" applyBorder="1" applyAlignment="1">
      <alignment horizontal="center" vertical="center"/>
    </xf>
    <xf numFmtId="49" fontId="39" fillId="76" borderId="13" xfId="268" applyNumberFormat="1" applyFont="1" applyFill="1" applyBorder="1" applyAlignment="1">
      <alignment horizontal="left" vertical="center"/>
    </xf>
    <xf numFmtId="49" fontId="42" fillId="0" borderId="13" xfId="0" applyNumberFormat="1" applyFont="1" applyFill="1" applyBorder="1" applyAlignment="1">
      <alignment horizontal="center" vertical="center"/>
    </xf>
    <xf numFmtId="2" fontId="0" fillId="0" borderId="13" xfId="0" applyNumberFormat="1" applyFont="1" applyFill="1" applyBorder="1" applyAlignment="1">
      <alignment vertical="center" wrapText="1"/>
    </xf>
    <xf numFmtId="49" fontId="0" fillId="0" borderId="47" xfId="0" applyNumberFormat="1" applyFont="1" applyFill="1" applyBorder="1" applyAlignment="1">
      <alignment horizontal="center" vertical="center"/>
    </xf>
    <xf numFmtId="49" fontId="0" fillId="76" borderId="35" xfId="0" applyNumberFormat="1" applyFont="1" applyFill="1" applyBorder="1" applyAlignment="1">
      <alignment horizontal="center" vertical="center"/>
    </xf>
    <xf numFmtId="49" fontId="0" fillId="76" borderId="36" xfId="0" applyNumberFormat="1" applyFont="1" applyFill="1" applyBorder="1" applyAlignment="1">
      <alignment horizontal="center" vertical="center"/>
    </xf>
    <xf numFmtId="49" fontId="0" fillId="76" borderId="15" xfId="0" applyNumberFormat="1" applyFont="1" applyFill="1" applyBorder="1" applyAlignment="1">
      <alignment horizontal="center" vertical="center"/>
    </xf>
    <xf numFmtId="49" fontId="0" fillId="76" borderId="37" xfId="0" applyNumberFormat="1" applyFont="1" applyFill="1" applyBorder="1" applyAlignment="1">
      <alignment horizontal="center" vertical="center"/>
    </xf>
    <xf numFmtId="0" fontId="0" fillId="76" borderId="36" xfId="0" applyNumberFormat="1" applyFont="1" applyFill="1" applyBorder="1" applyAlignment="1">
      <alignment horizontal="center" vertical="center"/>
    </xf>
    <xf numFmtId="0" fontId="0" fillId="76" borderId="15" xfId="0" applyNumberFormat="1" applyFont="1" applyFill="1" applyBorder="1" applyAlignment="1">
      <alignment horizontal="center" vertical="center"/>
    </xf>
    <xf numFmtId="0" fontId="0" fillId="76" borderId="37" xfId="0" applyNumberFormat="1" applyFont="1" applyFill="1" applyBorder="1" applyAlignment="1">
      <alignment horizontal="center" vertical="center"/>
    </xf>
    <xf numFmtId="0" fontId="0" fillId="0" borderId="36" xfId="0" applyNumberFormat="1" applyFont="1" applyFill="1" applyBorder="1" applyAlignment="1">
      <alignment horizontal="center" vertical="center"/>
    </xf>
    <xf numFmtId="0" fontId="0" fillId="0" borderId="15" xfId="0" applyNumberFormat="1" applyFont="1" applyFill="1" applyBorder="1" applyAlignment="1">
      <alignment horizontal="center" vertical="center"/>
    </xf>
    <xf numFmtId="0" fontId="0" fillId="0" borderId="37" xfId="0" applyNumberFormat="1" applyFont="1" applyFill="1" applyBorder="1" applyAlignment="1">
      <alignment horizontal="center" vertical="center"/>
    </xf>
    <xf numFmtId="0" fontId="39" fillId="0" borderId="13" xfId="0" applyFont="1" applyFill="1" applyBorder="1" applyAlignment="1">
      <alignment horizontal="center" vertical="center"/>
    </xf>
    <xf numFmtId="0" fontId="39" fillId="0" borderId="13" xfId="0" applyFont="1" applyFill="1" applyBorder="1" applyAlignment="1">
      <alignment vertical="center" wrapText="1"/>
    </xf>
    <xf numFmtId="0" fontId="39" fillId="0" borderId="13" xfId="0" applyFont="1" applyFill="1" applyBorder="1" applyAlignment="1">
      <alignment horizontal="center" vertical="center" wrapText="1"/>
    </xf>
    <xf numFmtId="49" fontId="39" fillId="0" borderId="0" xfId="0" applyNumberFormat="1" applyFont="1" applyFill="1" applyBorder="1" applyAlignment="1">
      <alignment horizontal="center" vertical="center"/>
    </xf>
    <xf numFmtId="0" fontId="63" fillId="0" borderId="0" xfId="294" applyFont="1"/>
    <xf numFmtId="0" fontId="37" fillId="0" borderId="14" xfId="294" applyFont="1" applyFill="1" applyBorder="1" applyAlignment="1">
      <alignment horizontal="center" vertical="center" wrapText="1"/>
    </xf>
    <xf numFmtId="49" fontId="37" fillId="0" borderId="30" xfId="266" applyNumberFormat="1" applyFont="1" applyFill="1" applyBorder="1" applyAlignment="1">
      <alignment horizontal="center" vertical="center" wrapText="1"/>
    </xf>
    <xf numFmtId="49" fontId="37" fillId="0" borderId="48" xfId="266" applyNumberFormat="1" applyFont="1" applyFill="1" applyBorder="1" applyAlignment="1">
      <alignment horizontal="center" vertical="center" wrapText="1"/>
    </xf>
    <xf numFmtId="49" fontId="39" fillId="0" borderId="13" xfId="266" applyNumberFormat="1" applyFont="1" applyFill="1" applyBorder="1" applyAlignment="1">
      <alignment horizontal="center" vertical="center" wrapText="1"/>
    </xf>
    <xf numFmtId="0" fontId="39" fillId="0" borderId="13" xfId="266" applyNumberFormat="1" applyFont="1" applyFill="1" applyBorder="1" applyAlignment="1">
      <alignment horizontal="center" vertical="center" wrapText="1"/>
    </xf>
    <xf numFmtId="49" fontId="39" fillId="0" borderId="0" xfId="266" applyNumberFormat="1" applyFont="1" applyFill="1" applyBorder="1" applyAlignment="1">
      <alignment horizontal="center" vertical="center" wrapText="1"/>
    </xf>
    <xf numFmtId="0" fontId="0" fillId="0" borderId="0" xfId="0" applyFont="1" applyAlignment="1">
      <alignment horizontal="left"/>
    </xf>
    <xf numFmtId="0" fontId="39" fillId="0" borderId="15" xfId="0" applyFont="1" applyBorder="1" applyAlignment="1" applyProtection="1">
      <alignment horizontal="center"/>
    </xf>
    <xf numFmtId="49" fontId="39" fillId="0" borderId="15" xfId="266" applyNumberFormat="1" applyFont="1" applyFill="1" applyBorder="1" applyAlignment="1">
      <alignment horizontal="left" vertical="center"/>
    </xf>
    <xf numFmtId="0" fontId="39" fillId="76" borderId="13" xfId="0" applyFont="1" applyFill="1" applyBorder="1" applyAlignment="1"/>
    <xf numFmtId="0" fontId="39" fillId="76" borderId="46" xfId="0" applyFont="1" applyFill="1" applyBorder="1" applyAlignment="1"/>
    <xf numFmtId="0" fontId="39" fillId="0" borderId="0" xfId="241" applyFont="1" applyAlignment="1">
      <alignment horizontal="center"/>
    </xf>
    <xf numFmtId="0" fontId="39" fillId="0" borderId="13" xfId="241" applyFont="1" applyBorder="1" applyAlignment="1">
      <alignment horizontal="center" vertical="center" wrapText="1"/>
    </xf>
    <xf numFmtId="0" fontId="39" fillId="0" borderId="13" xfId="241" applyFont="1" applyBorder="1" applyAlignment="1">
      <alignment horizontal="center" wrapText="1"/>
    </xf>
    <xf numFmtId="0" fontId="0" fillId="0" borderId="13" xfId="0" applyFont="1" applyFill="1" applyBorder="1" applyAlignment="1">
      <alignment wrapText="1"/>
    </xf>
    <xf numFmtId="0" fontId="0" fillId="0" borderId="0" xfId="0" applyFont="1" applyAlignment="1">
      <alignment wrapText="1"/>
    </xf>
    <xf numFmtId="49" fontId="0" fillId="0" borderId="32" xfId="0" applyNumberFormat="1" applyFont="1" applyFill="1" applyBorder="1" applyAlignment="1">
      <alignment horizontal="center" vertical="center"/>
    </xf>
    <xf numFmtId="0" fontId="0" fillId="0" borderId="0" xfId="241" applyFont="1" applyFill="1"/>
    <xf numFmtId="0" fontId="39" fillId="0" borderId="0" xfId="0" applyFont="1" applyAlignment="1">
      <alignment horizontal="center" wrapText="1"/>
    </xf>
    <xf numFmtId="1" fontId="0" fillId="0" borderId="0" xfId="0" applyNumberFormat="1" applyFont="1"/>
    <xf numFmtId="1" fontId="37" fillId="0" borderId="14" xfId="0" applyNumberFormat="1" applyFont="1" applyFill="1" applyBorder="1" applyAlignment="1">
      <alignment horizontal="center" vertical="center" wrapText="1"/>
    </xf>
    <xf numFmtId="0" fontId="37" fillId="0" borderId="14" xfId="0" applyFont="1" applyFill="1" applyBorder="1" applyAlignment="1">
      <alignment horizontal="left" vertical="center" wrapText="1"/>
    </xf>
    <xf numFmtId="0" fontId="39" fillId="0" borderId="0" xfId="0" applyFont="1" applyAlignment="1">
      <alignment wrapText="1"/>
    </xf>
    <xf numFmtId="0" fontId="0" fillId="0" borderId="49" xfId="0" applyFont="1" applyFill="1" applyBorder="1" applyAlignment="1">
      <alignment horizontal="center" vertical="center" wrapText="1"/>
    </xf>
    <xf numFmtId="0" fontId="37" fillId="0" borderId="18" xfId="0" applyFont="1" applyFill="1" applyBorder="1" applyAlignment="1">
      <alignment horizontal="center" vertical="center"/>
    </xf>
    <xf numFmtId="0" fontId="39" fillId="76" borderId="15" xfId="268" applyFont="1" applyFill="1" applyBorder="1" applyAlignment="1">
      <alignment horizontal="left" vertical="center"/>
    </xf>
    <xf numFmtId="0" fontId="0" fillId="76" borderId="0" xfId="0" applyFont="1" applyFill="1"/>
    <xf numFmtId="0" fontId="37" fillId="76" borderId="0" xfId="0" applyFont="1" applyFill="1" applyBorder="1" applyAlignment="1">
      <alignment horizontal="left" vertical="center"/>
    </xf>
    <xf numFmtId="0" fontId="37" fillId="76" borderId="22" xfId="0" applyFont="1" applyFill="1" applyBorder="1" applyAlignment="1">
      <alignment horizontal="left" vertical="center"/>
    </xf>
    <xf numFmtId="49" fontId="37" fillId="76" borderId="0" xfId="0" applyNumberFormat="1" applyFont="1" applyFill="1" applyBorder="1" applyAlignment="1">
      <alignment vertical="center"/>
    </xf>
    <xf numFmtId="0" fontId="37" fillId="76" borderId="18" xfId="0" applyFont="1" applyFill="1" applyBorder="1" applyAlignment="1">
      <alignment horizontal="center" vertical="center" wrapText="1"/>
    </xf>
    <xf numFmtId="49" fontId="37" fillId="76" borderId="0" xfId="268" applyNumberFormat="1" applyFont="1" applyFill="1" applyBorder="1" applyAlignment="1">
      <alignment horizontal="center" vertical="center" wrapText="1"/>
    </xf>
    <xf numFmtId="0" fontId="37" fillId="76" borderId="0" xfId="0" applyFont="1" applyFill="1" applyBorder="1" applyAlignment="1">
      <alignment vertical="center"/>
    </xf>
    <xf numFmtId="49" fontId="37" fillId="76" borderId="0" xfId="268" applyNumberFormat="1" applyFont="1" applyFill="1" applyBorder="1" applyAlignment="1">
      <alignment vertical="center"/>
    </xf>
    <xf numFmtId="49" fontId="37" fillId="76" borderId="0" xfId="268" applyNumberFormat="1" applyFont="1" applyFill="1" applyBorder="1" applyAlignment="1">
      <alignment horizontal="center" vertical="center" wrapText="1" shrinkToFit="1"/>
    </xf>
    <xf numFmtId="49" fontId="37" fillId="76" borderId="0" xfId="262" applyNumberFormat="1" applyFont="1" applyFill="1" applyBorder="1" applyAlignment="1">
      <alignment horizontal="center" vertical="top" wrapText="1"/>
    </xf>
    <xf numFmtId="49" fontId="37" fillId="76" borderId="0" xfId="268" applyNumberFormat="1" applyFont="1" applyFill="1" applyBorder="1" applyAlignment="1">
      <alignment horizontal="center" vertical="top" wrapText="1"/>
    </xf>
    <xf numFmtId="0" fontId="37" fillId="76" borderId="0" xfId="0" applyFont="1" applyFill="1" applyBorder="1" applyAlignment="1">
      <alignment vertical="top" wrapText="1"/>
    </xf>
    <xf numFmtId="0" fontId="37" fillId="76" borderId="0" xfId="0" applyFont="1" applyFill="1" applyBorder="1" applyAlignment="1">
      <alignment vertical="top"/>
    </xf>
    <xf numFmtId="0" fontId="37" fillId="76" borderId="50" xfId="0" applyFont="1" applyFill="1" applyBorder="1" applyAlignment="1">
      <alignment vertical="center"/>
    </xf>
    <xf numFmtId="49" fontId="37" fillId="76" borderId="14" xfId="262" applyNumberFormat="1" applyFont="1" applyFill="1" applyBorder="1" applyAlignment="1">
      <alignment horizontal="center" vertical="center" wrapText="1"/>
    </xf>
    <xf numFmtId="49" fontId="37" fillId="76" borderId="14" xfId="268" applyNumberFormat="1" applyFont="1" applyFill="1" applyBorder="1" applyAlignment="1">
      <alignment horizontal="center" vertical="center" wrapText="1"/>
    </xf>
    <xf numFmtId="0" fontId="37" fillId="76" borderId="14" xfId="0" applyFont="1" applyFill="1" applyBorder="1" applyAlignment="1">
      <alignment vertical="center" wrapText="1"/>
    </xf>
    <xf numFmtId="0" fontId="37" fillId="76" borderId="16" xfId="0" applyFont="1" applyFill="1" applyBorder="1" applyAlignment="1">
      <alignment vertical="center" wrapText="1"/>
    </xf>
    <xf numFmtId="0" fontId="37" fillId="76" borderId="0" xfId="0" applyFont="1" applyFill="1" applyAlignment="1">
      <alignment vertical="center"/>
    </xf>
    <xf numFmtId="0" fontId="0" fillId="76" borderId="13" xfId="0" applyFont="1" applyFill="1" applyBorder="1" applyAlignment="1">
      <alignment vertical="center"/>
    </xf>
    <xf numFmtId="49" fontId="0" fillId="0" borderId="13" xfId="268" applyNumberFormat="1" applyFont="1" applyFill="1" applyBorder="1" applyAlignment="1">
      <alignment vertical="center" wrapText="1"/>
    </xf>
    <xf numFmtId="0" fontId="39" fillId="76" borderId="13" xfId="268" applyFont="1" applyFill="1" applyBorder="1" applyAlignment="1">
      <alignment horizontal="center" vertical="center"/>
    </xf>
    <xf numFmtId="49" fontId="39" fillId="0" borderId="13" xfId="261" applyNumberFormat="1" applyFont="1" applyFill="1" applyBorder="1" applyAlignment="1">
      <alignment horizontal="left" vertical="top"/>
    </xf>
    <xf numFmtId="49" fontId="39" fillId="0" borderId="13" xfId="266" applyNumberFormat="1" applyFont="1" applyFill="1" applyBorder="1" applyAlignment="1">
      <alignment horizontal="left" vertical="center"/>
    </xf>
    <xf numFmtId="0" fontId="39" fillId="0" borderId="0" xfId="0" applyFont="1" applyAlignment="1">
      <alignment horizontal="center"/>
    </xf>
    <xf numFmtId="0" fontId="37" fillId="76" borderId="14" xfId="0" applyFont="1" applyFill="1" applyBorder="1" applyAlignment="1">
      <alignment horizontal="center" vertical="top"/>
    </xf>
    <xf numFmtId="49" fontId="39" fillId="0" borderId="15" xfId="266" applyNumberFormat="1" applyFont="1" applyFill="1" applyBorder="1" applyAlignment="1">
      <alignment horizontal="center" vertical="center"/>
    </xf>
    <xf numFmtId="0" fontId="39" fillId="0" borderId="13" xfId="0" applyFont="1" applyBorder="1" applyAlignment="1">
      <alignment horizontal="center"/>
    </xf>
    <xf numFmtId="0" fontId="0" fillId="0" borderId="13" xfId="268" applyNumberFormat="1" applyFont="1" applyFill="1" applyBorder="1" applyAlignment="1">
      <alignment horizontal="center" vertical="center"/>
    </xf>
    <xf numFmtId="49" fontId="0" fillId="0" borderId="13" xfId="262" applyNumberFormat="1" applyFont="1" applyFill="1" applyBorder="1" applyAlignment="1">
      <alignment horizontal="left" vertical="center"/>
    </xf>
    <xf numFmtId="0" fontId="0" fillId="76" borderId="13" xfId="0" applyFont="1" applyFill="1" applyBorder="1" applyAlignment="1">
      <alignment horizontal="center" vertical="center"/>
    </xf>
    <xf numFmtId="0" fontId="39" fillId="0" borderId="0" xfId="0" applyFont="1" applyFill="1" applyBorder="1"/>
    <xf numFmtId="0" fontId="40" fillId="0" borderId="20" xfId="0" applyFont="1" applyFill="1" applyBorder="1" applyAlignment="1">
      <alignment horizontal="left" vertical="center"/>
    </xf>
    <xf numFmtId="49" fontId="40" fillId="0" borderId="21" xfId="0" applyNumberFormat="1" applyFont="1" applyFill="1" applyBorder="1" applyAlignment="1">
      <alignment vertical="center"/>
    </xf>
    <xf numFmtId="0" fontId="37" fillId="0" borderId="18" xfId="0" applyFont="1" applyFill="1" applyBorder="1" applyAlignment="1">
      <alignment horizontal="center" vertical="center" textRotation="90"/>
    </xf>
    <xf numFmtId="0" fontId="37" fillId="0" borderId="19" xfId="0" applyFont="1" applyFill="1" applyBorder="1" applyAlignment="1">
      <alignment horizontal="center" vertical="center" textRotation="90"/>
    </xf>
    <xf numFmtId="0" fontId="37" fillId="0" borderId="21" xfId="0" applyFont="1" applyFill="1" applyBorder="1" applyAlignment="1">
      <alignment horizontal="center" vertical="center" textRotation="90"/>
    </xf>
    <xf numFmtId="0" fontId="37" fillId="0" borderId="20" xfId="0" applyFont="1" applyFill="1" applyBorder="1" applyAlignment="1">
      <alignment horizontal="left" vertical="top"/>
    </xf>
    <xf numFmtId="49" fontId="37" fillId="0" borderId="39" xfId="0" applyNumberFormat="1" applyFont="1" applyFill="1" applyBorder="1" applyAlignment="1">
      <alignment vertical="top"/>
    </xf>
    <xf numFmtId="0" fontId="39" fillId="0" borderId="0" xfId="0" applyFont="1" applyFill="1" applyBorder="1" applyAlignment="1">
      <alignment horizontal="center" vertical="center"/>
    </xf>
    <xf numFmtId="0" fontId="39" fillId="76" borderId="0" xfId="0" applyFont="1" applyFill="1" applyBorder="1" applyAlignment="1">
      <alignment horizontal="left" vertical="center"/>
    </xf>
    <xf numFmtId="0" fontId="37" fillId="0" borderId="20" xfId="294" applyFont="1" applyFill="1" applyBorder="1" applyAlignment="1">
      <alignment horizontal="left" vertical="center"/>
    </xf>
    <xf numFmtId="49" fontId="39" fillId="0" borderId="49" xfId="266" applyNumberFormat="1" applyFont="1" applyFill="1" applyBorder="1" applyAlignment="1">
      <alignment horizontal="center" vertical="center" wrapText="1"/>
    </xf>
    <xf numFmtId="0" fontId="0" fillId="0" borderId="13" xfId="0" applyNumberFormat="1" applyFont="1" applyFill="1" applyBorder="1" applyAlignment="1">
      <alignment horizontal="center" vertical="center" wrapText="1"/>
    </xf>
    <xf numFmtId="9" fontId="39" fillId="0" borderId="13" xfId="0" applyNumberFormat="1" applyFont="1" applyFill="1" applyBorder="1" applyAlignment="1">
      <alignment horizontal="center" vertical="center"/>
    </xf>
    <xf numFmtId="0" fontId="39" fillId="76" borderId="13" xfId="268" applyFont="1" applyFill="1" applyBorder="1" applyAlignment="1">
      <alignment horizontal="left" vertical="center"/>
    </xf>
    <xf numFmtId="0" fontId="0" fillId="76" borderId="0" xfId="0" applyFont="1" applyFill="1" applyAlignment="1">
      <alignment wrapText="1"/>
    </xf>
    <xf numFmtId="0" fontId="0" fillId="76" borderId="0" xfId="0" applyFont="1" applyFill="1" applyBorder="1"/>
    <xf numFmtId="0" fontId="37" fillId="76" borderId="20" xfId="0" applyFont="1" applyFill="1" applyBorder="1" applyAlignment="1">
      <alignment horizontal="left" vertical="center" wrapText="1"/>
    </xf>
    <xf numFmtId="49" fontId="37" fillId="76" borderId="21" xfId="0" applyNumberFormat="1" applyFont="1" applyFill="1" applyBorder="1" applyAlignment="1">
      <alignment vertical="center" wrapText="1"/>
    </xf>
    <xf numFmtId="0" fontId="37" fillId="76" borderId="0" xfId="0" applyFont="1" applyFill="1" applyBorder="1" applyAlignment="1">
      <alignment horizontal="center" vertical="center"/>
    </xf>
    <xf numFmtId="49" fontId="37" fillId="76" borderId="0" xfId="268" applyNumberFormat="1" applyFont="1" applyFill="1" applyBorder="1" applyAlignment="1">
      <alignment vertical="center" wrapText="1"/>
    </xf>
    <xf numFmtId="49" fontId="37" fillId="76" borderId="0" xfId="262" applyNumberFormat="1" applyFont="1" applyFill="1" applyBorder="1" applyAlignment="1">
      <alignment vertical="center"/>
    </xf>
    <xf numFmtId="49" fontId="37" fillId="76" borderId="0" xfId="262" applyNumberFormat="1" applyFont="1" applyFill="1" applyBorder="1" applyAlignment="1">
      <alignment horizontal="left" vertical="center"/>
    </xf>
    <xf numFmtId="49" fontId="37" fillId="76" borderId="0" xfId="268" applyNumberFormat="1" applyFont="1" applyFill="1" applyBorder="1" applyAlignment="1">
      <alignment horizontal="left" vertical="center" wrapText="1"/>
    </xf>
    <xf numFmtId="0" fontId="0" fillId="0" borderId="0" xfId="0" applyFont="1" applyFill="1" applyAlignment="1">
      <alignment vertical="center"/>
    </xf>
    <xf numFmtId="49" fontId="0" fillId="0" borderId="0" xfId="268" applyNumberFormat="1" applyFont="1" applyFill="1" applyBorder="1" applyAlignment="1">
      <alignment horizontal="left" vertical="center"/>
    </xf>
    <xf numFmtId="0" fontId="0" fillId="0" borderId="0" xfId="0" applyFont="1" applyFill="1" applyBorder="1" applyAlignment="1">
      <alignment vertical="center"/>
    </xf>
    <xf numFmtId="49" fontId="39" fillId="76" borderId="13" xfId="268" applyNumberFormat="1" applyFont="1" applyFill="1" applyBorder="1" applyAlignment="1">
      <alignment vertical="center" wrapText="1"/>
    </xf>
    <xf numFmtId="0" fontId="39" fillId="76" borderId="13" xfId="268" applyNumberFormat="1" applyFont="1" applyFill="1" applyBorder="1" applyAlignment="1">
      <alignment horizontal="center" vertical="center"/>
    </xf>
    <xf numFmtId="49" fontId="39" fillId="76" borderId="13" xfId="262" applyNumberFormat="1" applyFont="1" applyFill="1" applyBorder="1" applyAlignment="1">
      <alignment horizontal="left" vertical="center"/>
    </xf>
    <xf numFmtId="0" fontId="0" fillId="77" borderId="0" xfId="0" applyFont="1" applyFill="1"/>
    <xf numFmtId="49" fontId="0" fillId="0" borderId="41" xfId="267" applyNumberFormat="1" applyFont="1" applyFill="1" applyBorder="1" applyAlignment="1">
      <alignment horizontal="center" vertical="center" wrapText="1"/>
    </xf>
    <xf numFmtId="49" fontId="0" fillId="0" borderId="30" xfId="262" applyNumberFormat="1" applyFont="1" applyFill="1" applyBorder="1" applyAlignment="1">
      <alignment horizontal="center" vertical="center" wrapText="1"/>
    </xf>
    <xf numFmtId="49" fontId="0" fillId="0" borderId="30" xfId="267" applyNumberFormat="1" applyFont="1" applyFill="1" applyBorder="1" applyAlignment="1">
      <alignment horizontal="center" vertical="center" wrapText="1"/>
    </xf>
    <xf numFmtId="49" fontId="39" fillId="76" borderId="30" xfId="268" applyNumberFormat="1" applyFont="1" applyFill="1" applyBorder="1" applyAlignment="1">
      <alignment horizontal="center" vertical="center" wrapText="1"/>
    </xf>
    <xf numFmtId="9" fontId="39" fillId="76" borderId="14" xfId="287" applyFont="1" applyFill="1" applyBorder="1" applyAlignment="1">
      <alignment horizontal="center" vertical="center" wrapText="1"/>
    </xf>
    <xf numFmtId="0" fontId="0" fillId="0" borderId="0" xfId="241" applyFont="1"/>
    <xf numFmtId="0" fontId="0" fillId="0" borderId="0" xfId="241" applyFont="1" applyAlignment="1">
      <alignment horizontal="center"/>
    </xf>
    <xf numFmtId="1" fontId="0" fillId="76" borderId="13" xfId="0" applyNumberFormat="1" applyFont="1" applyFill="1" applyBorder="1" applyAlignment="1">
      <alignment horizontal="center" vertical="center"/>
    </xf>
    <xf numFmtId="0" fontId="0" fillId="0" borderId="13" xfId="241" applyFont="1" applyFill="1" applyBorder="1" applyAlignment="1">
      <alignment wrapText="1"/>
    </xf>
    <xf numFmtId="1" fontId="0" fillId="76" borderId="13" xfId="0" applyNumberFormat="1" applyFont="1" applyFill="1" applyBorder="1" applyAlignment="1">
      <alignment horizontal="center" vertical="center" wrapText="1"/>
    </xf>
    <xf numFmtId="0" fontId="37" fillId="0" borderId="30" xfId="0" applyFont="1" applyFill="1" applyBorder="1" applyAlignment="1">
      <alignment horizontal="center" vertical="center" wrapText="1"/>
    </xf>
    <xf numFmtId="0" fontId="37" fillId="0" borderId="51" xfId="0" applyFont="1" applyFill="1" applyBorder="1" applyAlignment="1">
      <alignment horizontal="center" vertical="center" wrapText="1"/>
    </xf>
    <xf numFmtId="0" fontId="37" fillId="0" borderId="0" xfId="241" applyFont="1"/>
    <xf numFmtId="0" fontId="0" fillId="0" borderId="13" xfId="241" applyFont="1" applyFill="1" applyBorder="1"/>
    <xf numFmtId="0" fontId="0" fillId="0" borderId="13" xfId="241" applyFont="1" applyBorder="1"/>
    <xf numFmtId="0" fontId="44" fillId="0" borderId="13" xfId="241" applyFont="1" applyBorder="1"/>
    <xf numFmtId="0" fontId="0" fillId="0" borderId="0" xfId="241" applyFont="1" applyBorder="1"/>
    <xf numFmtId="0" fontId="0" fillId="0" borderId="20" xfId="0" applyFont="1" applyFill="1" applyBorder="1"/>
    <xf numFmtId="49" fontId="37" fillId="0" borderId="23" xfId="266" applyNumberFormat="1" applyFont="1" applyFill="1" applyBorder="1" applyAlignment="1">
      <alignment horizontal="center" vertical="center" wrapText="1"/>
    </xf>
    <xf numFmtId="0" fontId="64" fillId="0" borderId="0" xfId="0" applyFont="1" applyFill="1" applyBorder="1"/>
    <xf numFmtId="49" fontId="37" fillId="0" borderId="39" xfId="294" applyNumberFormat="1" applyFont="1" applyFill="1" applyBorder="1" applyAlignment="1">
      <alignment vertical="center"/>
    </xf>
    <xf numFmtId="0" fontId="37" fillId="0" borderId="19" xfId="0" applyFont="1" applyFill="1" applyBorder="1" applyAlignment="1">
      <alignment horizontal="center" vertical="center" wrapText="1" shrinkToFit="1"/>
    </xf>
    <xf numFmtId="0" fontId="38" fillId="0" borderId="41" xfId="0" applyFont="1" applyBorder="1" applyAlignment="1">
      <alignment horizontal="center" vertical="center" wrapText="1"/>
    </xf>
    <xf numFmtId="0" fontId="38" fillId="0" borderId="30" xfId="0" applyFont="1" applyBorder="1" applyAlignment="1">
      <alignment horizontal="center" vertical="center" wrapText="1"/>
    </xf>
    <xf numFmtId="0" fontId="38" fillId="0" borderId="48" xfId="0" applyFont="1" applyBorder="1" applyAlignment="1">
      <alignment horizontal="center" vertical="center" wrapText="1"/>
    </xf>
    <xf numFmtId="0" fontId="38" fillId="0" borderId="32" xfId="0" applyFont="1" applyBorder="1" applyAlignment="1">
      <alignment horizontal="center" vertical="center" wrapText="1"/>
    </xf>
    <xf numFmtId="0" fontId="38" fillId="0" borderId="15" xfId="0" applyFont="1" applyBorder="1" applyAlignment="1">
      <alignment horizontal="center" vertical="center" wrapText="1"/>
    </xf>
    <xf numFmtId="0" fontId="38" fillId="0" borderId="35" xfId="0" applyFont="1" applyBorder="1" applyAlignment="1">
      <alignment horizontal="center" vertical="center" wrapText="1"/>
    </xf>
    <xf numFmtId="0" fontId="64" fillId="0" borderId="0" xfId="0" applyFont="1" applyBorder="1"/>
    <xf numFmtId="0" fontId="0" fillId="0" borderId="13" xfId="0" applyFont="1" applyBorder="1" applyAlignment="1">
      <alignment horizontal="center" vertical="center"/>
    </xf>
    <xf numFmtId="0" fontId="0" fillId="0" borderId="13" xfId="0" applyFont="1" applyBorder="1" applyAlignment="1">
      <alignment horizontal="center" wrapText="1"/>
    </xf>
    <xf numFmtId="0" fontId="39" fillId="0" borderId="0" xfId="0" applyFont="1" applyBorder="1" applyAlignment="1">
      <alignment wrapText="1"/>
    </xf>
    <xf numFmtId="49" fontId="0" fillId="0" borderId="13" xfId="266" applyNumberFormat="1" applyFont="1" applyFill="1" applyBorder="1" applyAlignment="1">
      <alignment horizontal="center" vertical="center" wrapText="1"/>
    </xf>
    <xf numFmtId="49" fontId="65" fillId="0" borderId="13" xfId="266" applyNumberFormat="1" applyFont="1" applyFill="1" applyBorder="1" applyAlignment="1">
      <alignment horizontal="center" vertical="center" wrapText="1"/>
    </xf>
    <xf numFmtId="0" fontId="65" fillId="0" borderId="13" xfId="266" applyNumberFormat="1" applyFont="1" applyFill="1" applyBorder="1" applyAlignment="1">
      <alignment horizontal="center" vertical="center" wrapText="1"/>
    </xf>
    <xf numFmtId="0" fontId="39" fillId="0" borderId="0" xfId="0" applyFont="1" applyFill="1"/>
    <xf numFmtId="0" fontId="37" fillId="0" borderId="79" xfId="0" applyFont="1" applyFill="1" applyBorder="1" applyAlignment="1">
      <alignment horizontal="center" vertical="center" wrapText="1"/>
    </xf>
    <xf numFmtId="0" fontId="37" fillId="0" borderId="43" xfId="0" applyFont="1" applyFill="1" applyBorder="1" applyAlignment="1">
      <alignment horizontal="center" vertical="center" wrapText="1"/>
    </xf>
    <xf numFmtId="0" fontId="37" fillId="0" borderId="46" xfId="0" applyFont="1" applyFill="1" applyBorder="1" applyAlignment="1">
      <alignment vertical="top" wrapText="1"/>
    </xf>
    <xf numFmtId="0" fontId="37" fillId="0" borderId="80" xfId="0" applyFont="1" applyFill="1" applyBorder="1" applyAlignment="1">
      <alignment vertical="center" wrapText="1"/>
    </xf>
    <xf numFmtId="0" fontId="37" fillId="0" borderId="34" xfId="0" applyFont="1" applyFill="1" applyBorder="1" applyAlignment="1">
      <alignment horizontal="left" vertical="center" wrapText="1"/>
    </xf>
    <xf numFmtId="0" fontId="0" fillId="0" borderId="13" xfId="0" applyFont="1" applyFill="1" applyBorder="1" applyAlignment="1">
      <alignment horizontal="left"/>
    </xf>
    <xf numFmtId="0" fontId="0" fillId="0" borderId="13" xfId="0" applyFont="1" applyFill="1" applyBorder="1" applyAlignment="1">
      <alignment horizontal="left" vertical="top" wrapText="1"/>
    </xf>
    <xf numFmtId="0" fontId="37" fillId="0" borderId="18" xfId="0" applyFont="1" applyFill="1" applyBorder="1" applyAlignment="1">
      <alignment horizontal="left" vertical="center"/>
    </xf>
    <xf numFmtId="0" fontId="37" fillId="0" borderId="22" xfId="0" applyFont="1" applyFill="1" applyBorder="1" applyAlignment="1">
      <alignment horizontal="left" vertical="center"/>
    </xf>
    <xf numFmtId="0" fontId="0" fillId="0" borderId="13" xfId="0" applyFont="1" applyBorder="1" applyAlignment="1"/>
    <xf numFmtId="0" fontId="0" fillId="0" borderId="46" xfId="0" applyFont="1" applyBorder="1" applyAlignment="1"/>
    <xf numFmtId="0" fontId="0" fillId="0" borderId="49" xfId="0" applyFont="1" applyFill="1" applyBorder="1" applyAlignment="1"/>
    <xf numFmtId="0" fontId="37" fillId="0" borderId="22" xfId="0" applyFont="1" applyFill="1" applyBorder="1" applyAlignment="1">
      <alignment horizontal="left" vertical="center"/>
    </xf>
    <xf numFmtId="0" fontId="39" fillId="0" borderId="13" xfId="0" applyFont="1" applyBorder="1" applyAlignment="1">
      <alignment vertical="center" wrapText="1"/>
    </xf>
    <xf numFmtId="0" fontId="44" fillId="0" borderId="13" xfId="0" applyFont="1" applyFill="1" applyBorder="1" applyAlignment="1">
      <alignment horizontal="center" vertical="center" wrapText="1"/>
    </xf>
    <xf numFmtId="0" fontId="0" fillId="0" borderId="13" xfId="0" applyFont="1" applyFill="1" applyBorder="1" applyAlignment="1"/>
    <xf numFmtId="0" fontId="66" fillId="0" borderId="13" xfId="0" applyFont="1" applyFill="1" applyBorder="1" applyAlignment="1">
      <alignment horizontal="center" vertical="center" wrapText="1"/>
    </xf>
    <xf numFmtId="0" fontId="43" fillId="0" borderId="13" xfId="224" applyFont="1" applyFill="1" applyBorder="1" applyAlignment="1">
      <alignment horizontal="left" vertical="top"/>
    </xf>
    <xf numFmtId="0" fontId="43" fillId="0" borderId="13" xfId="224" applyFont="1" applyFill="1" applyBorder="1" applyAlignment="1">
      <alignment horizontal="left" vertical="top" wrapText="1"/>
    </xf>
    <xf numFmtId="0" fontId="0" fillId="0" borderId="13" xfId="0" applyNumberFormat="1" applyFont="1" applyFill="1" applyBorder="1" applyAlignment="1">
      <alignment horizontal="left" vertical="top" wrapText="1"/>
    </xf>
    <xf numFmtId="0" fontId="0" fillId="0" borderId="13" xfId="0" applyFont="1" applyBorder="1" applyAlignment="1">
      <alignment horizontal="left" wrapText="1"/>
    </xf>
    <xf numFmtId="0" fontId="0" fillId="0" borderId="15" xfId="0" applyNumberFormat="1" applyFont="1" applyFill="1" applyBorder="1" applyAlignment="1">
      <alignment horizontal="center" vertical="center" wrapText="1"/>
    </xf>
    <xf numFmtId="49" fontId="0" fillId="0" borderId="15" xfId="0" applyNumberFormat="1" applyFont="1" applyFill="1" applyBorder="1" applyAlignment="1">
      <alignment horizontal="center" vertical="center" wrapText="1"/>
    </xf>
    <xf numFmtId="0" fontId="0" fillId="0" borderId="15" xfId="0" applyFont="1" applyFill="1" applyBorder="1" applyAlignment="1">
      <alignment horizontal="center" vertical="center" wrapText="1"/>
    </xf>
    <xf numFmtId="0" fontId="37" fillId="0" borderId="0" xfId="326" applyFont="1" applyBorder="1"/>
    <xf numFmtId="0" fontId="39" fillId="0" borderId="0" xfId="326" applyFont="1" applyBorder="1"/>
    <xf numFmtId="0" fontId="39" fillId="0" borderId="0" xfId="326" applyFont="1" applyBorder="1" applyAlignment="1">
      <alignment wrapText="1"/>
    </xf>
    <xf numFmtId="0" fontId="39" fillId="0" borderId="0" xfId="327" applyFont="1" applyBorder="1"/>
    <xf numFmtId="0" fontId="39" fillId="0" borderId="0" xfId="327" applyFont="1" applyFill="1" applyBorder="1" applyAlignment="1">
      <alignment wrapText="1"/>
    </xf>
    <xf numFmtId="0" fontId="39" fillId="0" borderId="0" xfId="327" applyFont="1" applyFill="1" applyBorder="1"/>
    <xf numFmtId="49" fontId="42" fillId="0" borderId="13" xfId="0" applyNumberFormat="1" applyFont="1" applyFill="1" applyBorder="1" applyAlignment="1">
      <alignment horizontal="center" vertical="center" wrapText="1"/>
    </xf>
    <xf numFmtId="2" fontId="0" fillId="0" borderId="13" xfId="0" applyNumberFormat="1" applyFont="1" applyFill="1" applyBorder="1" applyAlignment="1">
      <alignment horizontal="left" vertical="center" wrapText="1"/>
    </xf>
    <xf numFmtId="0" fontId="0" fillId="0" borderId="0" xfId="0" applyFont="1" applyAlignment="1">
      <alignment horizontal="right" wrapText="1"/>
    </xf>
    <xf numFmtId="0" fontId="40" fillId="0" borderId="20" xfId="0" applyFont="1" applyFill="1" applyBorder="1" applyAlignment="1">
      <alignment horizontal="left" vertical="center" wrapText="1"/>
    </xf>
    <xf numFmtId="49" fontId="40" fillId="0" borderId="21" xfId="0" applyNumberFormat="1" applyFont="1" applyFill="1" applyBorder="1" applyAlignment="1">
      <alignment vertical="center" wrapText="1"/>
    </xf>
    <xf numFmtId="49" fontId="42" fillId="0" borderId="15" xfId="0" applyNumberFormat="1" applyFont="1" applyFill="1" applyBorder="1" applyAlignment="1">
      <alignment vertical="center" wrapText="1"/>
    </xf>
    <xf numFmtId="49" fontId="42" fillId="0" borderId="0" xfId="0" applyNumberFormat="1" applyFont="1" applyFill="1" applyBorder="1" applyAlignment="1">
      <alignment vertical="center" wrapText="1"/>
    </xf>
    <xf numFmtId="0" fontId="0" fillId="0" borderId="31" xfId="0" applyFont="1" applyBorder="1" applyAlignment="1">
      <alignment wrapText="1"/>
    </xf>
    <xf numFmtId="0" fontId="0" fillId="0" borderId="32" xfId="0" applyFont="1" applyBorder="1" applyAlignment="1">
      <alignment wrapText="1"/>
    </xf>
    <xf numFmtId="0" fontId="0" fillId="0" borderId="32" xfId="0" applyFont="1" applyFill="1" applyBorder="1" applyAlignment="1">
      <alignment wrapText="1"/>
    </xf>
    <xf numFmtId="0" fontId="42" fillId="0" borderId="15" xfId="0" applyFont="1" applyFill="1" applyBorder="1" applyAlignment="1">
      <alignment horizontal="center" vertical="center" wrapText="1"/>
    </xf>
    <xf numFmtId="0" fontId="0" fillId="0" borderId="0" xfId="0" applyFont="1" applyAlignment="1">
      <alignment horizontal="left" wrapText="1"/>
    </xf>
    <xf numFmtId="49" fontId="0" fillId="0" borderId="15" xfId="0" applyNumberFormat="1" applyFont="1" applyFill="1" applyBorder="1" applyAlignment="1">
      <alignment horizontal="left" vertical="center" wrapText="1"/>
    </xf>
    <xf numFmtId="49" fontId="0" fillId="0" borderId="15" xfId="0" applyNumberFormat="1" applyFont="1" applyFill="1" applyBorder="1" applyAlignment="1">
      <alignment vertical="center" wrapText="1"/>
    </xf>
    <xf numFmtId="0" fontId="0" fillId="0" borderId="0" xfId="0" applyFont="1" applyAlignment="1">
      <alignment horizontal="center" wrapText="1"/>
    </xf>
    <xf numFmtId="0" fontId="0" fillId="0" borderId="0" xfId="0" applyFont="1" applyFill="1" applyAlignment="1">
      <alignment wrapText="1"/>
    </xf>
    <xf numFmtId="0" fontId="0" fillId="0" borderId="0" xfId="0" applyFont="1" applyFill="1" applyAlignment="1">
      <alignment horizontal="center" wrapText="1"/>
    </xf>
    <xf numFmtId="0" fontId="37" fillId="0" borderId="22" xfId="0" applyFont="1" applyFill="1" applyBorder="1" applyAlignment="1">
      <alignment horizontal="left" vertical="center" wrapText="1"/>
    </xf>
    <xf numFmtId="0" fontId="37" fillId="0" borderId="18" xfId="0" applyFont="1" applyFill="1" applyBorder="1" applyAlignment="1">
      <alignment horizontal="left" vertical="center" wrapText="1"/>
    </xf>
    <xf numFmtId="0" fontId="39" fillId="76" borderId="13" xfId="324" applyFont="1" applyFill="1" applyBorder="1" applyAlignment="1">
      <alignment horizontal="left" vertical="center" wrapText="1"/>
    </xf>
    <xf numFmtId="0" fontId="0" fillId="0" borderId="0" xfId="0" applyFont="1" applyFill="1" applyAlignment="1">
      <alignment horizontal="center" vertical="center" wrapText="1"/>
    </xf>
    <xf numFmtId="49" fontId="39" fillId="76" borderId="15" xfId="268" applyNumberFormat="1" applyFont="1" applyFill="1" applyBorder="1" applyAlignment="1">
      <alignment vertical="center" wrapText="1"/>
    </xf>
    <xf numFmtId="0" fontId="39" fillId="76" borderId="13" xfId="0" applyFont="1" applyFill="1" applyBorder="1" applyAlignment="1">
      <alignment wrapText="1"/>
    </xf>
    <xf numFmtId="49" fontId="37" fillId="76" borderId="14" xfId="268" applyNumberFormat="1" applyFont="1" applyFill="1" applyBorder="1" applyAlignment="1">
      <alignment horizontal="center" vertical="top" wrapText="1"/>
    </xf>
    <xf numFmtId="49" fontId="39" fillId="76" borderId="15" xfId="268" applyNumberFormat="1" applyFont="1" applyFill="1" applyBorder="1" applyAlignment="1">
      <alignment horizontal="left" vertical="center" wrapText="1"/>
    </xf>
    <xf numFmtId="49" fontId="39" fillId="76" borderId="13" xfId="268" applyNumberFormat="1" applyFont="1" applyFill="1" applyBorder="1" applyAlignment="1">
      <alignment horizontal="left" vertical="center" wrapText="1"/>
    </xf>
    <xf numFmtId="49" fontId="39" fillId="0" borderId="15" xfId="266" applyNumberFormat="1" applyFont="1" applyFill="1" applyBorder="1" applyAlignment="1">
      <alignment horizontal="left" vertical="center" wrapText="1"/>
    </xf>
    <xf numFmtId="49" fontId="39" fillId="0" borderId="13" xfId="266" applyNumberFormat="1" applyFont="1" applyFill="1" applyBorder="1" applyAlignment="1">
      <alignment horizontal="left" vertical="center" wrapText="1"/>
    </xf>
    <xf numFmtId="0" fontId="37" fillId="0" borderId="20" xfId="0" applyFont="1" applyFill="1" applyBorder="1" applyAlignment="1">
      <alignment horizontal="left" vertical="center" wrapText="1"/>
    </xf>
    <xf numFmtId="49" fontId="37" fillId="0" borderId="21" xfId="0" applyNumberFormat="1" applyFont="1" applyFill="1" applyBorder="1" applyAlignment="1">
      <alignment vertical="center" wrapText="1"/>
    </xf>
    <xf numFmtId="0" fontId="37" fillId="0" borderId="16" xfId="0" applyFont="1" applyFill="1" applyBorder="1" applyAlignment="1">
      <alignment vertical="center" wrapText="1"/>
    </xf>
    <xf numFmtId="0" fontId="39" fillId="0" borderId="15" xfId="0" applyFont="1" applyFill="1" applyBorder="1" applyAlignment="1">
      <alignment wrapText="1"/>
    </xf>
    <xf numFmtId="0" fontId="39" fillId="0" borderId="13" xfId="0" applyFont="1" applyFill="1" applyBorder="1" applyAlignment="1">
      <alignment wrapText="1"/>
    </xf>
    <xf numFmtId="0" fontId="39" fillId="0" borderId="13" xfId="0" applyFont="1" applyBorder="1" applyAlignment="1">
      <alignment wrapText="1"/>
    </xf>
    <xf numFmtId="0" fontId="37" fillId="76" borderId="45" xfId="0" applyFont="1" applyFill="1" applyBorder="1" applyAlignment="1">
      <alignment vertical="center" wrapText="1"/>
    </xf>
    <xf numFmtId="49" fontId="37" fillId="76" borderId="14" xfId="268" applyNumberFormat="1" applyFont="1" applyFill="1" applyBorder="1" applyAlignment="1">
      <alignment vertical="center" wrapText="1"/>
    </xf>
    <xf numFmtId="0" fontId="0" fillId="76" borderId="0" xfId="0" applyFont="1" applyFill="1" applyAlignment="1">
      <alignment horizontal="center"/>
    </xf>
    <xf numFmtId="49" fontId="0" fillId="0" borderId="13" xfId="268" applyNumberFormat="1" applyFont="1" applyFill="1" applyBorder="1" applyAlignment="1">
      <alignment horizontal="center" vertical="center" wrapText="1"/>
    </xf>
    <xf numFmtId="49" fontId="39" fillId="76" borderId="13" xfId="268" applyNumberFormat="1" applyFont="1" applyFill="1" applyBorder="1" applyAlignment="1">
      <alignment horizontal="center" vertical="center" wrapText="1"/>
    </xf>
    <xf numFmtId="0" fontId="37" fillId="0" borderId="0" xfId="241" applyFont="1" applyFill="1" applyBorder="1" applyAlignment="1">
      <alignment horizontal="left"/>
    </xf>
    <xf numFmtId="0" fontId="0" fillId="0" borderId="0" xfId="241" applyFont="1" applyAlignment="1">
      <alignment wrapText="1"/>
    </xf>
    <xf numFmtId="0" fontId="37" fillId="0" borderId="28" xfId="0" applyFont="1" applyFill="1" applyBorder="1" applyAlignment="1">
      <alignment horizontal="center" vertical="center" wrapText="1"/>
    </xf>
    <xf numFmtId="0" fontId="0" fillId="0" borderId="13" xfId="241" applyFont="1" applyBorder="1" applyAlignment="1">
      <alignment wrapText="1"/>
    </xf>
    <xf numFmtId="0" fontId="44" fillId="0" borderId="13" xfId="241" applyFont="1" applyBorder="1" applyAlignment="1">
      <alignment wrapText="1"/>
    </xf>
    <xf numFmtId="0" fontId="0" fillId="0" borderId="0" xfId="241" applyFont="1" applyBorder="1" applyAlignment="1">
      <alignment wrapText="1"/>
    </xf>
    <xf numFmtId="0" fontId="0" fillId="76" borderId="13" xfId="0" applyFont="1" applyFill="1" applyBorder="1" applyAlignment="1">
      <alignment horizontal="left" wrapText="1"/>
    </xf>
    <xf numFmtId="0" fontId="0" fillId="0" borderId="13" xfId="0" applyFont="1" applyFill="1" applyBorder="1" applyAlignment="1">
      <alignment horizontal="left" wrapText="1"/>
    </xf>
    <xf numFmtId="0" fontId="40" fillId="0" borderId="22" xfId="0" applyFont="1" applyFill="1" applyBorder="1" applyAlignment="1">
      <alignment horizontal="left" vertical="center"/>
    </xf>
    <xf numFmtId="0" fontId="0" fillId="0" borderId="38" xfId="0" applyFont="1" applyBorder="1" applyAlignment="1"/>
    <xf numFmtId="0" fontId="0" fillId="0" borderId="52" xfId="0" applyFont="1" applyBorder="1" applyAlignment="1"/>
    <xf numFmtId="0" fontId="0" fillId="0" borderId="53" xfId="0" applyFont="1" applyBorder="1" applyAlignment="1"/>
    <xf numFmtId="0" fontId="0" fillId="0" borderId="49" xfId="0" applyFont="1" applyBorder="1" applyAlignment="1"/>
    <xf numFmtId="0" fontId="0" fillId="0" borderId="0" xfId="0" applyFont="1" applyBorder="1" applyAlignment="1"/>
    <xf numFmtId="0" fontId="0" fillId="0" borderId="54" xfId="0" applyFont="1" applyBorder="1" applyAlignment="1"/>
    <xf numFmtId="0" fontId="0" fillId="0" borderId="55" xfId="0" applyFont="1" applyBorder="1" applyAlignment="1"/>
    <xf numFmtId="0" fontId="0" fillId="0" borderId="56" xfId="0" applyFont="1" applyBorder="1" applyAlignment="1"/>
    <xf numFmtId="0" fontId="0" fillId="0" borderId="57" xfId="0" applyFont="1" applyBorder="1" applyAlignment="1"/>
    <xf numFmtId="49" fontId="37" fillId="0" borderId="58" xfId="0" applyNumberFormat="1" applyFont="1" applyFill="1" applyBorder="1" applyAlignment="1">
      <alignment horizontal="center" vertical="center" wrapText="1"/>
    </xf>
    <xf numFmtId="0" fontId="0" fillId="0" borderId="59" xfId="0" applyFont="1" applyBorder="1" applyAlignment="1">
      <alignment horizontal="center" vertical="center" wrapText="1"/>
    </xf>
    <xf numFmtId="0" fontId="0" fillId="0" borderId="60" xfId="0" applyFont="1" applyBorder="1" applyAlignment="1">
      <alignment horizontal="center" vertical="center" wrapText="1"/>
    </xf>
    <xf numFmtId="49" fontId="37" fillId="0" borderId="38" xfId="0" applyNumberFormat="1" applyFont="1" applyFill="1" applyBorder="1" applyAlignment="1">
      <alignment horizontal="center" vertical="center" wrapText="1"/>
    </xf>
    <xf numFmtId="0" fontId="0" fillId="0" borderId="19" xfId="0" applyFont="1" applyBorder="1" applyAlignment="1">
      <alignment horizontal="center" vertical="center" wrapText="1"/>
    </xf>
    <xf numFmtId="0" fontId="37" fillId="0" borderId="38" xfId="0" applyFont="1" applyFill="1" applyBorder="1" applyAlignment="1">
      <alignment horizontal="center" vertical="center" wrapText="1"/>
    </xf>
    <xf numFmtId="0" fontId="0" fillId="0" borderId="19" xfId="0" applyFont="1" applyBorder="1" applyAlignment="1">
      <alignment horizontal="center" vertical="center"/>
    </xf>
    <xf numFmtId="49" fontId="37" fillId="0" borderId="61" xfId="0" applyNumberFormat="1" applyFont="1" applyFill="1" applyBorder="1" applyAlignment="1">
      <alignment horizontal="center" vertical="center" wrapText="1"/>
    </xf>
    <xf numFmtId="0" fontId="0" fillId="0" borderId="62" xfId="0" applyFont="1" applyBorder="1" applyAlignment="1">
      <alignment horizontal="center" vertical="center" wrapText="1"/>
    </xf>
    <xf numFmtId="49" fontId="37" fillId="0" borderId="22" xfId="0" applyNumberFormat="1" applyFont="1" applyFill="1" applyBorder="1" applyAlignment="1">
      <alignment horizontal="center" vertical="center" wrapText="1"/>
    </xf>
    <xf numFmtId="49" fontId="37" fillId="0" borderId="20" xfId="0" applyNumberFormat="1" applyFont="1" applyFill="1" applyBorder="1" applyAlignment="1">
      <alignment horizontal="center" vertical="center" wrapText="1"/>
    </xf>
    <xf numFmtId="0" fontId="37" fillId="0" borderId="22" xfId="0" applyFont="1" applyFill="1" applyBorder="1" applyAlignment="1">
      <alignment horizontal="center" vertical="center" wrapText="1"/>
    </xf>
    <xf numFmtId="0" fontId="37" fillId="0" borderId="20" xfId="0" applyFont="1" applyFill="1" applyBorder="1" applyAlignment="1">
      <alignment horizontal="center" vertical="center" wrapText="1"/>
    </xf>
    <xf numFmtId="0" fontId="0" fillId="0" borderId="18" xfId="0" applyFont="1" applyBorder="1" applyAlignment="1">
      <alignment horizontal="center" vertical="center"/>
    </xf>
    <xf numFmtId="0" fontId="37" fillId="0" borderId="37" xfId="0" applyFont="1" applyFill="1" applyBorder="1" applyAlignment="1">
      <alignment horizontal="center" vertical="center" wrapText="1"/>
    </xf>
    <xf numFmtId="49" fontId="38" fillId="0" borderId="36" xfId="0" applyNumberFormat="1" applyFont="1" applyFill="1" applyBorder="1" applyAlignment="1">
      <alignment horizontal="center" vertical="center"/>
    </xf>
    <xf numFmtId="49" fontId="38" fillId="0" borderId="15" xfId="0" applyNumberFormat="1" applyFont="1" applyFill="1" applyBorder="1" applyAlignment="1">
      <alignment horizontal="center" vertical="center"/>
    </xf>
    <xf numFmtId="49" fontId="38" fillId="0" borderId="37" xfId="0" applyNumberFormat="1" applyFont="1" applyFill="1" applyBorder="1" applyAlignment="1">
      <alignment horizontal="center" vertical="center"/>
    </xf>
    <xf numFmtId="0" fontId="37" fillId="0" borderId="22" xfId="0" applyFont="1" applyFill="1" applyBorder="1" applyAlignment="1">
      <alignment horizontal="center" vertical="center"/>
    </xf>
    <xf numFmtId="0" fontId="37" fillId="0" borderId="36" xfId="0" applyFont="1" applyFill="1" applyBorder="1" applyAlignment="1">
      <alignment horizontal="center" vertical="center" wrapText="1"/>
    </xf>
    <xf numFmtId="0" fontId="37" fillId="0" borderId="15" xfId="0" applyFont="1" applyFill="1" applyBorder="1" applyAlignment="1">
      <alignment horizontal="center" vertical="center" wrapText="1"/>
    </xf>
    <xf numFmtId="0" fontId="37" fillId="0" borderId="18" xfId="0" applyFont="1" applyFill="1" applyBorder="1" applyAlignment="1">
      <alignment horizontal="center" vertical="center"/>
    </xf>
    <xf numFmtId="0" fontId="0" fillId="0" borderId="19" xfId="0" applyFont="1" applyBorder="1" applyAlignment="1"/>
    <xf numFmtId="0" fontId="37" fillId="0" borderId="18" xfId="0" applyFont="1" applyFill="1" applyBorder="1" applyAlignment="1">
      <alignment horizontal="left" vertical="center"/>
    </xf>
    <xf numFmtId="0" fontId="37" fillId="0" borderId="22" xfId="0" applyFont="1" applyFill="1" applyBorder="1" applyAlignment="1">
      <alignment horizontal="left" vertical="center"/>
    </xf>
    <xf numFmtId="1" fontId="0" fillId="0" borderId="53" xfId="0" applyNumberFormat="1" applyFont="1" applyBorder="1" applyAlignment="1"/>
    <xf numFmtId="1" fontId="0" fillId="0" borderId="56" xfId="0" applyNumberFormat="1" applyFont="1" applyBorder="1" applyAlignment="1"/>
    <xf numFmtId="0" fontId="39" fillId="0" borderId="52" xfId="0" applyFont="1" applyBorder="1" applyAlignment="1"/>
    <xf numFmtId="0" fontId="39" fillId="0" borderId="53" xfId="0" applyFont="1" applyBorder="1" applyAlignment="1"/>
    <xf numFmtId="0" fontId="39" fillId="0" borderId="54" xfId="0" applyFont="1" applyBorder="1" applyAlignment="1"/>
    <xf numFmtId="0" fontId="39" fillId="0" borderId="55" xfId="0" applyFont="1" applyBorder="1" applyAlignment="1"/>
    <xf numFmtId="0" fontId="39" fillId="0" borderId="56" xfId="0" applyFont="1" applyBorder="1" applyAlignment="1"/>
    <xf numFmtId="0" fontId="39" fillId="0" borderId="57" xfId="0" applyFont="1" applyBorder="1" applyAlignment="1"/>
    <xf numFmtId="0" fontId="37" fillId="0" borderId="20" xfId="326" applyFont="1" applyFill="1" applyBorder="1" applyAlignment="1">
      <alignment vertical="center" wrapText="1"/>
    </xf>
    <xf numFmtId="0" fontId="39" fillId="0" borderId="21" xfId="0" applyFont="1" applyBorder="1" applyAlignment="1">
      <alignment vertical="center" wrapText="1"/>
    </xf>
    <xf numFmtId="0" fontId="39" fillId="0" borderId="52" xfId="326" applyFont="1" applyBorder="1" applyAlignment="1"/>
    <xf numFmtId="0" fontId="37" fillId="0" borderId="22" xfId="326" applyFont="1" applyFill="1" applyBorder="1" applyAlignment="1">
      <alignment horizontal="center" vertical="center" wrapText="1"/>
    </xf>
    <xf numFmtId="0" fontId="37" fillId="0" borderId="18" xfId="326" applyFont="1" applyFill="1" applyBorder="1" applyAlignment="1">
      <alignment horizontal="center" vertical="center" wrapText="1"/>
    </xf>
    <xf numFmtId="0" fontId="37" fillId="0" borderId="38" xfId="326" applyFont="1" applyFill="1" applyBorder="1" applyAlignment="1">
      <alignment horizontal="center" vertical="center" wrapText="1"/>
    </xf>
    <xf numFmtId="0" fontId="37" fillId="0" borderId="19" xfId="326" applyFont="1" applyFill="1" applyBorder="1" applyAlignment="1">
      <alignment horizontal="center" vertical="center" wrapText="1"/>
    </xf>
    <xf numFmtId="0" fontId="37" fillId="0" borderId="19" xfId="326" applyFont="1" applyFill="1" applyBorder="1" applyAlignment="1">
      <alignment horizontal="center" vertical="center"/>
    </xf>
    <xf numFmtId="0" fontId="37" fillId="0" borderId="38" xfId="327" applyFont="1" applyFill="1" applyBorder="1" applyAlignment="1">
      <alignment horizontal="center" vertical="center" wrapText="1"/>
    </xf>
    <xf numFmtId="0" fontId="39" fillId="0" borderId="19" xfId="0" applyFont="1" applyBorder="1" applyAlignment="1"/>
    <xf numFmtId="0" fontId="39" fillId="0" borderId="19" xfId="0" applyFont="1" applyBorder="1" applyAlignment="1">
      <alignment wrapText="1"/>
    </xf>
    <xf numFmtId="0" fontId="37" fillId="0" borderId="38" xfId="327" applyFont="1" applyFill="1" applyBorder="1" applyAlignment="1">
      <alignment horizontal="center" vertical="center"/>
    </xf>
    <xf numFmtId="0" fontId="39" fillId="0" borderId="38" xfId="0" applyFont="1" applyBorder="1" applyAlignment="1"/>
    <xf numFmtId="0" fontId="63" fillId="0" borderId="52" xfId="294" applyFont="1" applyBorder="1" applyAlignment="1"/>
    <xf numFmtId="0" fontId="0" fillId="0" borderId="23" xfId="0" applyNumberFormat="1" applyFont="1" applyFill="1" applyBorder="1" applyAlignment="1">
      <alignment horizontal="center" vertical="center" wrapText="1"/>
    </xf>
    <xf numFmtId="0" fontId="0" fillId="0" borderId="43" xfId="0" applyNumberFormat="1" applyFont="1" applyFill="1" applyBorder="1" applyAlignment="1">
      <alignment horizontal="center" vertical="center" wrapText="1"/>
    </xf>
    <xf numFmtId="0" fontId="0" fillId="0" borderId="15" xfId="0" applyNumberFormat="1" applyFont="1" applyFill="1" applyBorder="1" applyAlignment="1">
      <alignment horizontal="center" vertical="center" wrapText="1"/>
    </xf>
    <xf numFmtId="49" fontId="0" fillId="0" borderId="23" xfId="0" applyNumberFormat="1" applyFont="1" applyFill="1" applyBorder="1" applyAlignment="1">
      <alignment horizontal="center" vertical="center" wrapText="1"/>
    </xf>
    <xf numFmtId="49" fontId="0" fillId="0" borderId="43" xfId="0" applyNumberFormat="1" applyFont="1" applyFill="1" applyBorder="1" applyAlignment="1">
      <alignment horizontal="center" vertical="center" wrapText="1"/>
    </xf>
    <xf numFmtId="49" fontId="0" fillId="0" borderId="15" xfId="0" applyNumberFormat="1" applyFont="1" applyFill="1" applyBorder="1" applyAlignment="1">
      <alignment horizontal="center" vertical="center" wrapText="1"/>
    </xf>
    <xf numFmtId="1" fontId="0" fillId="0" borderId="23" xfId="0" applyNumberFormat="1" applyFont="1" applyFill="1" applyBorder="1" applyAlignment="1">
      <alignment horizontal="center" vertical="center" wrapText="1"/>
    </xf>
    <xf numFmtId="1" fontId="0" fillId="0" borderId="43" xfId="0" applyNumberFormat="1" applyFont="1" applyFill="1" applyBorder="1" applyAlignment="1">
      <alignment horizontal="center" vertical="center" wrapText="1"/>
    </xf>
    <xf numFmtId="1" fontId="0" fillId="0" borderId="15" xfId="0" applyNumberFormat="1" applyFont="1" applyFill="1" applyBorder="1" applyAlignment="1">
      <alignment horizontal="center" vertical="center" wrapText="1"/>
    </xf>
    <xf numFmtId="0" fontId="37" fillId="0" borderId="58" xfId="0" applyFont="1" applyFill="1" applyBorder="1" applyAlignment="1">
      <alignment horizontal="left" vertical="center"/>
    </xf>
    <xf numFmtId="0" fontId="0" fillId="0" borderId="63" xfId="0" applyFont="1" applyFill="1" applyBorder="1" applyAlignment="1"/>
    <xf numFmtId="0" fontId="37" fillId="0" borderId="64" xfId="0" applyFont="1" applyFill="1" applyBorder="1" applyAlignment="1">
      <alignment horizontal="left" vertical="center"/>
    </xf>
    <xf numFmtId="0" fontId="0" fillId="0" borderId="26" xfId="0" applyFont="1" applyFill="1" applyBorder="1" applyAlignment="1"/>
    <xf numFmtId="0" fontId="0" fillId="0" borderId="52" xfId="0" applyFont="1" applyFill="1" applyBorder="1" applyAlignment="1"/>
    <xf numFmtId="0" fontId="0" fillId="0" borderId="53" xfId="0" applyFont="1" applyFill="1" applyBorder="1" applyAlignment="1"/>
    <xf numFmtId="0" fontId="0" fillId="0" borderId="54" xfId="0" applyFont="1" applyFill="1" applyBorder="1" applyAlignment="1"/>
    <xf numFmtId="0" fontId="0" fillId="0" borderId="55" xfId="0" applyFont="1" applyFill="1" applyBorder="1" applyAlignment="1"/>
    <xf numFmtId="0" fontId="0" fillId="0" borderId="56" xfId="0" applyFont="1" applyFill="1" applyBorder="1" applyAlignment="1"/>
    <xf numFmtId="0" fontId="0" fillId="0" borderId="57" xfId="0" applyFont="1" applyFill="1" applyBorder="1" applyAlignment="1"/>
    <xf numFmtId="49" fontId="0" fillId="0" borderId="23" xfId="0" applyNumberFormat="1" applyFont="1" applyFill="1" applyBorder="1" applyAlignment="1">
      <alignment horizontal="center" vertical="center"/>
    </xf>
    <xf numFmtId="49" fontId="0" fillId="0" borderId="43" xfId="0" applyNumberFormat="1" applyFont="1" applyFill="1" applyBorder="1" applyAlignment="1">
      <alignment horizontal="center" vertical="center"/>
    </xf>
    <xf numFmtId="49" fontId="0" fillId="0" borderId="15" xfId="0" applyNumberFormat="1" applyFont="1" applyFill="1" applyBorder="1" applyAlignment="1">
      <alignment horizontal="center" vertical="center"/>
    </xf>
    <xf numFmtId="0" fontId="0" fillId="0" borderId="23" xfId="0" applyFont="1" applyFill="1" applyBorder="1" applyAlignment="1">
      <alignment horizontal="center"/>
    </xf>
    <xf numFmtId="0" fontId="0" fillId="0" borderId="43" xfId="0" applyFont="1" applyFill="1" applyBorder="1" applyAlignment="1">
      <alignment horizontal="center"/>
    </xf>
    <xf numFmtId="0" fontId="0" fillId="0" borderId="15" xfId="0" applyFont="1" applyFill="1" applyBorder="1" applyAlignment="1">
      <alignment horizontal="center"/>
    </xf>
    <xf numFmtId="0" fontId="0" fillId="0" borderId="23" xfId="0" applyNumberFormat="1" applyFont="1" applyFill="1" applyBorder="1" applyAlignment="1">
      <alignment horizontal="center" vertical="center"/>
    </xf>
    <xf numFmtId="0" fontId="0" fillId="0" borderId="38" xfId="0" applyFont="1" applyBorder="1" applyAlignment="1">
      <alignment vertical="center"/>
    </xf>
    <xf numFmtId="0" fontId="0" fillId="0" borderId="23" xfId="0" applyFont="1" applyFill="1" applyBorder="1" applyAlignment="1">
      <alignment horizontal="center" vertical="center" wrapText="1"/>
    </xf>
    <xf numFmtId="0" fontId="0" fillId="0" borderId="43"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34" xfId="0" applyFont="1" applyFill="1" applyBorder="1" applyAlignment="1">
      <alignment horizontal="center" vertical="center" wrapText="1"/>
    </xf>
    <xf numFmtId="0" fontId="0" fillId="76" borderId="53" xfId="0" applyFont="1" applyFill="1" applyBorder="1" applyAlignment="1"/>
    <xf numFmtId="0" fontId="0" fillId="76" borderId="54" xfId="0" applyFont="1" applyFill="1" applyBorder="1" applyAlignment="1"/>
    <xf numFmtId="0" fontId="0" fillId="76" borderId="56" xfId="0" applyFont="1" applyFill="1" applyBorder="1" applyAlignment="1"/>
    <xf numFmtId="0" fontId="0" fillId="76" borderId="57" xfId="0" applyFont="1" applyFill="1" applyBorder="1" applyAlignment="1"/>
    <xf numFmtId="0" fontId="0" fillId="0" borderId="13" xfId="0" applyFont="1" applyBorder="1" applyAlignment="1"/>
    <xf numFmtId="0" fontId="0" fillId="0" borderId="46" xfId="0" applyFont="1" applyBorder="1" applyAlignment="1"/>
    <xf numFmtId="0" fontId="39" fillId="0" borderId="52" xfId="241" applyFont="1" applyFill="1" applyBorder="1" applyAlignment="1">
      <alignment horizontal="center"/>
    </xf>
    <xf numFmtId="0" fontId="39" fillId="0" borderId="53" xfId="0" applyFont="1" applyFill="1" applyBorder="1" applyAlignment="1">
      <alignment horizontal="center"/>
    </xf>
    <xf numFmtId="0" fontId="39" fillId="0" borderId="49" xfId="0" applyFont="1" applyFill="1" applyBorder="1" applyAlignment="1">
      <alignment horizontal="center"/>
    </xf>
    <xf numFmtId="0" fontId="39" fillId="0" borderId="0" xfId="0" applyFont="1" applyFill="1" applyBorder="1" applyAlignment="1">
      <alignment horizontal="center"/>
    </xf>
    <xf numFmtId="0" fontId="37" fillId="0" borderId="38" xfId="0" applyFont="1" applyFill="1" applyBorder="1" applyAlignment="1">
      <alignment horizontal="center" vertical="center"/>
    </xf>
    <xf numFmtId="0" fontId="37" fillId="0" borderId="24" xfId="0" applyFont="1" applyFill="1" applyBorder="1" applyAlignment="1">
      <alignment horizontal="center" vertical="center"/>
    </xf>
    <xf numFmtId="0" fontId="37" fillId="0" borderId="23" xfId="0" applyFont="1" applyFill="1" applyBorder="1" applyAlignment="1">
      <alignment horizontal="center" vertical="center"/>
    </xf>
    <xf numFmtId="0" fontId="39" fillId="0" borderId="23" xfId="241" applyFont="1" applyFill="1" applyBorder="1" applyAlignment="1">
      <alignment horizontal="center" vertical="center" wrapText="1"/>
    </xf>
    <xf numFmtId="0" fontId="39" fillId="0" borderId="43" xfId="241" applyFont="1" applyFill="1" applyBorder="1" applyAlignment="1">
      <alignment horizontal="center" vertical="center" wrapText="1"/>
    </xf>
    <xf numFmtId="0" fontId="39" fillId="0" borderId="15" xfId="241" applyFont="1" applyFill="1" applyBorder="1" applyAlignment="1">
      <alignment horizontal="center" vertical="center" wrapText="1"/>
    </xf>
    <xf numFmtId="0" fontId="41" fillId="0" borderId="23" xfId="0" applyFont="1" applyBorder="1" applyAlignment="1">
      <alignment horizontal="center" vertical="center" wrapText="1"/>
    </xf>
    <xf numFmtId="0" fontId="41" fillId="0" borderId="43" xfId="0" applyFont="1" applyBorder="1" applyAlignment="1">
      <alignment horizontal="center" vertical="center" wrapText="1"/>
    </xf>
    <xf numFmtId="0" fontId="41" fillId="0" borderId="15" xfId="0" applyFont="1" applyBorder="1" applyAlignment="1">
      <alignment horizontal="center" vertical="center" wrapText="1"/>
    </xf>
    <xf numFmtId="0" fontId="39" fillId="0" borderId="52" xfId="241" applyFont="1" applyBorder="1" applyAlignment="1">
      <alignment horizontal="center"/>
    </xf>
    <xf numFmtId="0" fontId="39" fillId="0" borderId="53" xfId="0" applyFont="1" applyBorder="1" applyAlignment="1">
      <alignment horizontal="center"/>
    </xf>
    <xf numFmtId="0" fontId="39" fillId="0" borderId="54" xfId="0" applyFont="1" applyBorder="1" applyAlignment="1">
      <alignment horizontal="center"/>
    </xf>
    <xf numFmtId="0" fontId="39" fillId="0" borderId="55" xfId="0" applyFont="1" applyBorder="1" applyAlignment="1">
      <alignment horizontal="center"/>
    </xf>
    <xf numFmtId="0" fontId="39" fillId="0" borderId="56" xfId="0" applyFont="1" applyBorder="1" applyAlignment="1">
      <alignment horizontal="center"/>
    </xf>
    <xf numFmtId="0" fontId="39" fillId="0" borderId="57" xfId="0" applyFont="1" applyBorder="1" applyAlignment="1">
      <alignment horizontal="center"/>
    </xf>
    <xf numFmtId="0" fontId="39" fillId="0" borderId="23" xfId="241" applyFont="1" applyBorder="1" applyAlignment="1">
      <alignment horizontal="center" vertical="center" wrapText="1"/>
    </xf>
    <xf numFmtId="0" fontId="39" fillId="0" borderId="43" xfId="241" applyFont="1" applyBorder="1" applyAlignment="1">
      <alignment horizontal="center" vertical="center" wrapText="1"/>
    </xf>
    <xf numFmtId="0" fontId="39" fillId="0" borderId="15" xfId="241" applyFont="1" applyBorder="1" applyAlignment="1">
      <alignment horizontal="center" vertical="center" wrapText="1"/>
    </xf>
    <xf numFmtId="0" fontId="0" fillId="0" borderId="59" xfId="0" applyFont="1" applyBorder="1" applyAlignment="1"/>
    <xf numFmtId="0" fontId="0" fillId="0" borderId="63" xfId="0" applyFont="1" applyBorder="1" applyAlignment="1"/>
    <xf numFmtId="0" fontId="0" fillId="0" borderId="52" xfId="241" applyFont="1" applyBorder="1" applyAlignment="1"/>
    <xf numFmtId="0" fontId="37" fillId="0" borderId="64" xfId="0" applyFont="1" applyFill="1" applyBorder="1" applyAlignment="1">
      <alignment horizontal="center" vertical="center"/>
    </xf>
    <xf numFmtId="0" fontId="37" fillId="0" borderId="25" xfId="0" applyFont="1" applyFill="1" applyBorder="1" applyAlignment="1">
      <alignment horizontal="center" vertical="center"/>
    </xf>
    <xf numFmtId="0" fontId="37" fillId="0" borderId="26" xfId="0" applyFont="1" applyFill="1" applyBorder="1" applyAlignment="1">
      <alignment horizontal="center" vertical="center"/>
    </xf>
    <xf numFmtId="0" fontId="37" fillId="0" borderId="59" xfId="0" applyFont="1" applyFill="1" applyBorder="1" applyAlignment="1">
      <alignment horizontal="left" vertical="center"/>
    </xf>
    <xf numFmtId="0" fontId="0" fillId="0" borderId="65" xfId="0" applyFont="1" applyBorder="1" applyAlignment="1"/>
    <xf numFmtId="0" fontId="0" fillId="0" borderId="35" xfId="0" applyFont="1" applyBorder="1" applyAlignment="1"/>
    <xf numFmtId="0" fontId="0" fillId="0" borderId="47" xfId="0" applyFont="1" applyBorder="1" applyAlignment="1"/>
    <xf numFmtId="0" fontId="0" fillId="0" borderId="32" xfId="0" applyFont="1" applyBorder="1" applyAlignment="1"/>
    <xf numFmtId="0" fontId="0" fillId="0" borderId="49" xfId="0" applyFont="1" applyFill="1" applyBorder="1" applyAlignment="1"/>
    <xf numFmtId="0" fontId="0" fillId="0" borderId="0" xfId="0" applyFont="1" applyFill="1" applyBorder="1" applyAlignment="1"/>
    <xf numFmtId="0" fontId="0" fillId="0" borderId="38" xfId="0" applyFont="1" applyFill="1" applyBorder="1" applyAlignment="1">
      <alignment horizontal="left" vertical="center"/>
    </xf>
    <xf numFmtId="0" fontId="0" fillId="0" borderId="19" xfId="0" applyFont="1" applyFill="1" applyBorder="1" applyAlignment="1">
      <alignment vertical="center"/>
    </xf>
    <xf numFmtId="0" fontId="0" fillId="0" borderId="22" xfId="0" applyFont="1" applyFill="1" applyBorder="1" applyAlignment="1">
      <alignment horizontal="center"/>
    </xf>
    <xf numFmtId="0" fontId="0" fillId="0" borderId="38" xfId="0" applyFont="1" applyFill="1" applyBorder="1" applyAlignment="1">
      <alignment horizontal="center"/>
    </xf>
    <xf numFmtId="0" fontId="0" fillId="0" borderId="38" xfId="0" applyFont="1" applyFill="1" applyBorder="1" applyAlignment="1">
      <alignment horizontal="center" vertical="center"/>
    </xf>
    <xf numFmtId="0" fontId="0" fillId="0" borderId="46" xfId="0" applyFont="1" applyBorder="1" applyAlignment="1">
      <alignment wrapText="1"/>
    </xf>
    <xf numFmtId="0" fontId="0" fillId="0" borderId="66" xfId="0" applyFont="1" applyBorder="1" applyAlignment="1">
      <alignment wrapText="1"/>
    </xf>
    <xf numFmtId="0" fontId="0" fillId="0" borderId="67" xfId="0" applyFont="1" applyBorder="1" applyAlignment="1">
      <alignment wrapText="1"/>
    </xf>
    <xf numFmtId="0" fontId="37" fillId="0" borderId="23" xfId="0" applyFont="1" applyFill="1" applyBorder="1" applyAlignment="1">
      <alignment wrapText="1"/>
    </xf>
    <xf numFmtId="0" fontId="37" fillId="0" borderId="23" xfId="0" applyFont="1" applyBorder="1" applyAlignment="1"/>
    <xf numFmtId="0" fontId="37" fillId="0" borderId="52" xfId="0" applyFont="1" applyBorder="1" applyAlignment="1"/>
    <xf numFmtId="0" fontId="37" fillId="0" borderId="58" xfId="294" applyFont="1" applyFill="1" applyBorder="1" applyAlignment="1">
      <alignment horizontal="center" vertical="center"/>
    </xf>
    <xf numFmtId="0" fontId="37" fillId="0" borderId="59" xfId="294" applyFont="1" applyFill="1" applyBorder="1" applyAlignment="1">
      <alignment horizontal="center" vertical="center"/>
    </xf>
    <xf numFmtId="0" fontId="37" fillId="0" borderId="63" xfId="294" applyFont="1" applyFill="1" applyBorder="1" applyAlignment="1">
      <alignment horizontal="center" vertical="center"/>
    </xf>
    <xf numFmtId="0" fontId="0" fillId="0" borderId="22" xfId="0" applyFont="1" applyFill="1" applyBorder="1" applyAlignment="1">
      <alignment wrapText="1"/>
    </xf>
    <xf numFmtId="0" fontId="0" fillId="0" borderId="38" xfId="0" applyFont="1" applyBorder="1" applyAlignment="1">
      <alignment wrapText="1"/>
    </xf>
    <xf numFmtId="0" fontId="0" fillId="0" borderId="68" xfId="0" applyFont="1" applyBorder="1" applyAlignment="1">
      <alignment wrapText="1"/>
    </xf>
    <xf numFmtId="0" fontId="0" fillId="0" borderId="13" xfId="0" applyFont="1" applyBorder="1" applyAlignment="1">
      <alignment wrapText="1"/>
    </xf>
    <xf numFmtId="0" fontId="37" fillId="0" borderId="38" xfId="0" applyFont="1" applyFill="1" applyBorder="1" applyAlignment="1">
      <alignment horizontal="center" vertical="center" wrapText="1" shrinkToFit="1"/>
    </xf>
    <xf numFmtId="0" fontId="37" fillId="0" borderId="20" xfId="0" applyFont="1" applyFill="1" applyBorder="1" applyAlignment="1">
      <alignment horizontal="center" vertical="center" wrapText="1" shrinkToFit="1"/>
    </xf>
    <xf numFmtId="0" fontId="37" fillId="0" borderId="69" xfId="294" applyFont="1" applyFill="1" applyBorder="1" applyAlignment="1">
      <alignment horizontal="center" vertical="center" wrapText="1" shrinkToFit="1"/>
    </xf>
    <xf numFmtId="0" fontId="37" fillId="0" borderId="66" xfId="294" applyFont="1" applyFill="1" applyBorder="1" applyAlignment="1">
      <alignment horizontal="center" vertical="center" wrapText="1" shrinkToFit="1"/>
    </xf>
    <xf numFmtId="0" fontId="37" fillId="0" borderId="67" xfId="294" applyFont="1" applyFill="1" applyBorder="1" applyAlignment="1">
      <alignment horizontal="center" vertical="center" wrapText="1" shrinkToFit="1"/>
    </xf>
    <xf numFmtId="0" fontId="37" fillId="0" borderId="19" xfId="0" applyFont="1" applyFill="1" applyBorder="1" applyAlignment="1">
      <alignment horizontal="center" vertical="center" wrapText="1" shrinkToFit="1"/>
    </xf>
    <xf numFmtId="0" fontId="37" fillId="0" borderId="62" xfId="0" applyFont="1" applyFill="1" applyBorder="1" applyAlignment="1">
      <alignment horizontal="center" vertical="center" wrapText="1" shrinkToFit="1"/>
    </xf>
    <xf numFmtId="0" fontId="37" fillId="0" borderId="52" xfId="0" applyFont="1" applyFill="1" applyBorder="1" applyAlignment="1">
      <alignment horizontal="center" vertical="center" wrapText="1" shrinkToFit="1"/>
    </xf>
    <xf numFmtId="0" fontId="37" fillId="0" borderId="53" xfId="0" applyFont="1" applyFill="1" applyBorder="1" applyAlignment="1">
      <alignment horizontal="center" vertical="center" wrapText="1" shrinkToFit="1"/>
    </xf>
    <xf numFmtId="0" fontId="37" fillId="0" borderId="65" xfId="0" applyFont="1" applyFill="1" applyBorder="1" applyAlignment="1">
      <alignment horizontal="center" vertical="center" wrapText="1" shrinkToFit="1"/>
    </xf>
    <xf numFmtId="0" fontId="37" fillId="0" borderId="35" xfId="0" applyFont="1" applyFill="1" applyBorder="1" applyAlignment="1">
      <alignment horizontal="center" vertical="center" wrapText="1" shrinkToFit="1"/>
    </xf>
    <xf numFmtId="0" fontId="37" fillId="0" borderId="47" xfId="0" applyFont="1" applyFill="1" applyBorder="1" applyAlignment="1">
      <alignment horizontal="center" vertical="center" wrapText="1" shrinkToFit="1"/>
    </xf>
    <xf numFmtId="0" fontId="37" fillId="0" borderId="32" xfId="0" applyFont="1" applyFill="1" applyBorder="1" applyAlignment="1">
      <alignment horizontal="center" vertical="center" wrapText="1" shrinkToFit="1"/>
    </xf>
    <xf numFmtId="49" fontId="37" fillId="0" borderId="52" xfId="0" applyNumberFormat="1" applyFont="1" applyFill="1" applyBorder="1" applyAlignment="1">
      <alignment vertical="center"/>
    </xf>
    <xf numFmtId="0" fontId="0" fillId="0" borderId="52" xfId="0" applyFont="1" applyBorder="1" applyAlignment="1">
      <alignment horizontal="left" vertical="top"/>
    </xf>
    <xf numFmtId="0" fontId="0" fillId="0" borderId="53" xfId="0" applyFont="1" applyBorder="1" applyAlignment="1">
      <alignment horizontal="left" vertical="top"/>
    </xf>
    <xf numFmtId="0" fontId="0" fillId="0" borderId="49" xfId="0" applyFont="1" applyBorder="1" applyAlignment="1">
      <alignment horizontal="left" vertical="top"/>
    </xf>
    <xf numFmtId="0" fontId="0" fillId="0" borderId="0" xfId="0" applyFont="1" applyBorder="1" applyAlignment="1">
      <alignment horizontal="left" vertical="top"/>
    </xf>
  </cellXfs>
  <cellStyles count="328">
    <cellStyle name="20% - Accent1" xfId="1" builtinId="30" customBuiltin="1"/>
    <cellStyle name="20% - Accent1 2" xfId="2"/>
    <cellStyle name="20% - Accent1 3" xfId="3"/>
    <cellStyle name="20% - Accent1 3 2" xfId="4"/>
    <cellStyle name="20% - Accent1 3 3" xfId="5"/>
    <cellStyle name="20% - Accent1 4" xfId="6"/>
    <cellStyle name="20% - Accent2" xfId="7" builtinId="34" customBuiltin="1"/>
    <cellStyle name="20% - Accent2 2" xfId="8"/>
    <cellStyle name="20% - Accent2 3" xfId="9"/>
    <cellStyle name="20% - Accent2 3 2" xfId="10"/>
    <cellStyle name="20% - Accent2 3 3" xfId="11"/>
    <cellStyle name="20% - Accent2 4" xfId="12"/>
    <cellStyle name="20% - Accent3" xfId="13" builtinId="38" customBuiltin="1"/>
    <cellStyle name="20% - Accent3 2" xfId="14"/>
    <cellStyle name="20% - Accent3 3" xfId="15"/>
    <cellStyle name="20% - Accent3 3 2" xfId="16"/>
    <cellStyle name="20% - Accent3 3 3" xfId="17"/>
    <cellStyle name="20% - Accent3 4" xfId="18"/>
    <cellStyle name="20% - Accent4" xfId="19" builtinId="42" customBuiltin="1"/>
    <cellStyle name="20% - Accent4 2" xfId="20"/>
    <cellStyle name="20% - Accent4 3" xfId="21"/>
    <cellStyle name="20% - Accent4 3 2" xfId="22"/>
    <cellStyle name="20% - Accent4 3 3" xfId="23"/>
    <cellStyle name="20% - Accent4 4" xfId="24"/>
    <cellStyle name="20% - Accent5" xfId="25" builtinId="46" customBuiltin="1"/>
    <cellStyle name="20% - Accent5 2" xfId="26"/>
    <cellStyle name="20% - Accent5 3" xfId="27"/>
    <cellStyle name="20% - Accent5 3 2" xfId="28"/>
    <cellStyle name="20% - Accent5 3 3" xfId="29"/>
    <cellStyle name="20% - Accent5 4" xfId="30"/>
    <cellStyle name="20% - Accent6" xfId="31" builtinId="50" customBuiltin="1"/>
    <cellStyle name="20% - Accent6 2" xfId="32"/>
    <cellStyle name="20% - Accent6 3" xfId="33"/>
    <cellStyle name="20% - Accent6 3 2" xfId="34"/>
    <cellStyle name="20% - Accent6 3 3" xfId="35"/>
    <cellStyle name="20% - Accent6 4" xfId="36"/>
    <cellStyle name="20% - Akzent1" xfId="37"/>
    <cellStyle name="20% - Akzent2" xfId="38"/>
    <cellStyle name="20% - Akzent3" xfId="39"/>
    <cellStyle name="20% - Akzent4" xfId="40"/>
    <cellStyle name="20% - Akzent5" xfId="41"/>
    <cellStyle name="20% - Akzent6" xfId="42"/>
    <cellStyle name="20% - Énfasis1" xfId="43"/>
    <cellStyle name="20% - Énfasis2" xfId="44"/>
    <cellStyle name="20% - Énfasis3" xfId="45"/>
    <cellStyle name="20% - Énfasis4" xfId="46"/>
    <cellStyle name="20% - Énfasis5" xfId="47"/>
    <cellStyle name="20% - Énfasis6" xfId="48"/>
    <cellStyle name="40% - Accent1" xfId="49" builtinId="31" customBuiltin="1"/>
    <cellStyle name="40% - Accent1 2" xfId="50"/>
    <cellStyle name="40% - Accent1 3" xfId="51"/>
    <cellStyle name="40% - Accent1 3 2" xfId="52"/>
    <cellStyle name="40% - Accent1 3 3" xfId="53"/>
    <cellStyle name="40% - Accent1 4" xfId="54"/>
    <cellStyle name="40% - Accent2" xfId="55" builtinId="35" customBuiltin="1"/>
    <cellStyle name="40% - Accent2 2" xfId="56"/>
    <cellStyle name="40% - Accent2 3" xfId="57"/>
    <cellStyle name="40% - Accent2 3 2" xfId="58"/>
    <cellStyle name="40% - Accent2 3 3" xfId="59"/>
    <cellStyle name="40% - Accent2 4" xfId="60"/>
    <cellStyle name="40% - Accent3" xfId="61" builtinId="39" customBuiltin="1"/>
    <cellStyle name="40% - Accent3 2" xfId="62"/>
    <cellStyle name="40% - Accent3 3" xfId="63"/>
    <cellStyle name="40% - Accent3 3 2" xfId="64"/>
    <cellStyle name="40% - Accent3 3 3" xfId="65"/>
    <cellStyle name="40% - Accent3 4" xfId="66"/>
    <cellStyle name="40% - Accent4" xfId="67" builtinId="43" customBuiltin="1"/>
    <cellStyle name="40% - Accent4 2" xfId="68"/>
    <cellStyle name="40% - Accent4 3" xfId="69"/>
    <cellStyle name="40% - Accent4 3 2" xfId="70"/>
    <cellStyle name="40% - Accent4 3 3" xfId="71"/>
    <cellStyle name="40% - Accent4 4" xfId="72"/>
    <cellStyle name="40% - Accent5" xfId="73" builtinId="47" customBuiltin="1"/>
    <cellStyle name="40% - Accent5 2" xfId="74"/>
    <cellStyle name="40% - Accent5 3" xfId="75"/>
    <cellStyle name="40% - Accent5 3 2" xfId="76"/>
    <cellStyle name="40% - Accent5 3 3" xfId="77"/>
    <cellStyle name="40% - Accent5 4" xfId="78"/>
    <cellStyle name="40% - Accent6" xfId="79" builtinId="51" customBuiltin="1"/>
    <cellStyle name="40% - Accent6 2" xfId="80"/>
    <cellStyle name="40% - Accent6 3" xfId="81"/>
    <cellStyle name="40% - Accent6 3 2" xfId="82"/>
    <cellStyle name="40% - Accent6 3 3" xfId="83"/>
    <cellStyle name="40% - Accent6 4" xfId="84"/>
    <cellStyle name="40% - Akzent1" xfId="85"/>
    <cellStyle name="40% - Akzent2" xfId="86"/>
    <cellStyle name="40% - Akzent3" xfId="87"/>
    <cellStyle name="40% - Akzent4" xfId="88"/>
    <cellStyle name="40% - Akzent5" xfId="89"/>
    <cellStyle name="40% - Akzent6" xfId="90"/>
    <cellStyle name="40% - Akzent6 2" xfId="91"/>
    <cellStyle name="40% - Akzent6 2 2" xfId="92"/>
    <cellStyle name="40% - Akzent6 3" xfId="93"/>
    <cellStyle name="40% - Akzent6_Ireland_NP-Proposal_2011-2013_Tables" xfId="94"/>
    <cellStyle name="40% - Énfasis1" xfId="95"/>
    <cellStyle name="40% - Énfasis2" xfId="96"/>
    <cellStyle name="40% - Énfasis3" xfId="97"/>
    <cellStyle name="40% - Énfasis4" xfId="98"/>
    <cellStyle name="40% - Énfasis5" xfId="99"/>
    <cellStyle name="40% - Énfasis6" xfId="100"/>
    <cellStyle name="60% - Accent1" xfId="101" builtinId="32" customBuiltin="1"/>
    <cellStyle name="60% - Accent1 2" xfId="102"/>
    <cellStyle name="60% - Accent2" xfId="103" builtinId="36" customBuiltin="1"/>
    <cellStyle name="60% - Accent2 2" xfId="104"/>
    <cellStyle name="60% - Accent3" xfId="105" builtinId="40" customBuiltin="1"/>
    <cellStyle name="60% - Accent3 2" xfId="106"/>
    <cellStyle name="60% - Accent4" xfId="107" builtinId="44" customBuiltin="1"/>
    <cellStyle name="60% - Accent4 2" xfId="108"/>
    <cellStyle name="60% - Accent5" xfId="109" builtinId="48" customBuiltin="1"/>
    <cellStyle name="60% - Accent5 2" xfId="110"/>
    <cellStyle name="60% - Accent6" xfId="111" builtinId="52" customBuiltin="1"/>
    <cellStyle name="60% - Accent6 2" xfId="112"/>
    <cellStyle name="60% - Akzent1" xfId="113"/>
    <cellStyle name="60% - Akzent2" xfId="114"/>
    <cellStyle name="60% - Akzent3" xfId="115"/>
    <cellStyle name="60% - Akzent4" xfId="116"/>
    <cellStyle name="60% - Akzent5" xfId="117"/>
    <cellStyle name="60% - Akzent6" xfId="118"/>
    <cellStyle name="60% - Akzent6 2" xfId="119"/>
    <cellStyle name="60% - Akzent6 2 2" xfId="120"/>
    <cellStyle name="60% - Akzent6 3" xfId="121"/>
    <cellStyle name="60% - Akzent6_Ireland_NP-Proposal_2011-2013_Tables" xfId="122"/>
    <cellStyle name="60% - Énfasis1" xfId="123"/>
    <cellStyle name="60% - Énfasis2" xfId="124"/>
    <cellStyle name="60% - Énfasis3" xfId="125"/>
    <cellStyle name="60% - Énfasis4" xfId="126"/>
    <cellStyle name="60% - Énfasis5" xfId="127"/>
    <cellStyle name="60% - Énfasis6" xfId="128"/>
    <cellStyle name="Accent1 2" xfId="129"/>
    <cellStyle name="Accent1 3" xfId="130"/>
    <cellStyle name="Accent2 2" xfId="131"/>
    <cellStyle name="Accent2 3" xfId="132"/>
    <cellStyle name="Accent3 2" xfId="133"/>
    <cellStyle name="Accent3 3" xfId="134"/>
    <cellStyle name="Accent4 2" xfId="135"/>
    <cellStyle name="Accent4 3" xfId="136"/>
    <cellStyle name="Accent5 2" xfId="137"/>
    <cellStyle name="Accent5 3" xfId="138"/>
    <cellStyle name="Accent6 2" xfId="139"/>
    <cellStyle name="Accent6 3" xfId="140"/>
    <cellStyle name="Akzent1" xfId="141"/>
    <cellStyle name="Akzent1 2" xfId="142"/>
    <cellStyle name="Akzent1 3" xfId="143"/>
    <cellStyle name="Akzent2" xfId="144"/>
    <cellStyle name="Akzent2 2" xfId="145"/>
    <cellStyle name="Akzent2 3" xfId="146"/>
    <cellStyle name="Akzent3" xfId="147"/>
    <cellStyle name="Akzent3 2" xfId="148"/>
    <cellStyle name="Akzent3 3" xfId="149"/>
    <cellStyle name="Akzent4" xfId="150"/>
    <cellStyle name="Akzent4 2" xfId="151"/>
    <cellStyle name="Akzent4 3" xfId="152"/>
    <cellStyle name="Akzent5" xfId="153"/>
    <cellStyle name="Akzent5 2" xfId="154"/>
    <cellStyle name="Akzent5 3" xfId="155"/>
    <cellStyle name="Akzent6" xfId="156"/>
    <cellStyle name="Akzent6 2" xfId="157"/>
    <cellStyle name="Akzent6 2 2" xfId="158"/>
    <cellStyle name="Akzent6 2 3" xfId="159"/>
    <cellStyle name="Akzent6 2 4" xfId="160"/>
    <cellStyle name="Akzent6 2 5" xfId="161"/>
    <cellStyle name="Akzent6 3" xfId="162"/>
    <cellStyle name="Akzent6_Ireland_NP-Proposal_2011-2013_Tables" xfId="163"/>
    <cellStyle name="Ausgabe" xfId="164"/>
    <cellStyle name="Ausgabe 2" xfId="165"/>
    <cellStyle name="Ausgabe 3" xfId="166"/>
    <cellStyle name="Ausgabe 4" xfId="167"/>
    <cellStyle name="Bad 2" xfId="168"/>
    <cellStyle name="Bad 3" xfId="169"/>
    <cellStyle name="Berechnung" xfId="170"/>
    <cellStyle name="Berechnung 2" xfId="171"/>
    <cellStyle name="Berechnung 3" xfId="172"/>
    <cellStyle name="Berechnung 4" xfId="173"/>
    <cellStyle name="Buena" xfId="174"/>
    <cellStyle name="Calculation" xfId="175" builtinId="22" customBuiltin="1"/>
    <cellStyle name="Calculation 2" xfId="176"/>
    <cellStyle name="Cálculo" xfId="177"/>
    <cellStyle name="Cálculo 2" xfId="178"/>
    <cellStyle name="Cálculo 2 2" xfId="179"/>
    <cellStyle name="Celda de comprobación" xfId="180"/>
    <cellStyle name="Celda vinculada" xfId="181"/>
    <cellStyle name="Check Cell 2" xfId="182"/>
    <cellStyle name="Check Cell 3" xfId="183"/>
    <cellStyle name="Comma 2" xfId="184"/>
    <cellStyle name="Eingabe" xfId="185"/>
    <cellStyle name="Eingabe 2" xfId="186"/>
    <cellStyle name="Eingabe 2 2" xfId="187"/>
    <cellStyle name="Encabezado 4" xfId="188"/>
    <cellStyle name="Énfasis1" xfId="189"/>
    <cellStyle name="Énfasis2" xfId="190"/>
    <cellStyle name="Énfasis3" xfId="191"/>
    <cellStyle name="Énfasis4" xfId="192"/>
    <cellStyle name="Énfasis5" xfId="193"/>
    <cellStyle name="Énfasis6" xfId="194"/>
    <cellStyle name="Énfasis6 2" xfId="195"/>
    <cellStyle name="Énfasis6 2 2" xfId="196"/>
    <cellStyle name="Énfasis6 3" xfId="197"/>
    <cellStyle name="Énfasis6_Ireland_NP-Proposal_2011-2013_Tables" xfId="198"/>
    <cellStyle name="Entrada" xfId="199"/>
    <cellStyle name="Entrada 2" xfId="200"/>
    <cellStyle name="Entrada 2 2" xfId="201"/>
    <cellStyle name="Entrada 3" xfId="202"/>
    <cellStyle name="Entrada 4" xfId="203"/>
    <cellStyle name="Ergebnis" xfId="204"/>
    <cellStyle name="Ergebnis 2" xfId="205"/>
    <cellStyle name="Ergebnis 2 2" xfId="206"/>
    <cellStyle name="Erklärender Text" xfId="207"/>
    <cellStyle name="Erklärender Text 2" xfId="208"/>
    <cellStyle name="Erklärender Text 3" xfId="209"/>
    <cellStyle name="Excel Built-in Normal" xfId="210"/>
    <cellStyle name="Explanatory Text" xfId="211" builtinId="53" customBuiltin="1"/>
    <cellStyle name="Explanatory Text 2" xfId="212"/>
    <cellStyle name="Good 2" xfId="213"/>
    <cellStyle name="Good 3" xfId="214"/>
    <cellStyle name="Gut" xfId="215"/>
    <cellStyle name="Heading 1 2" xfId="216"/>
    <cellStyle name="Heading 1 3" xfId="217"/>
    <cellStyle name="Heading 2 2" xfId="218"/>
    <cellStyle name="Heading 2 3" xfId="219"/>
    <cellStyle name="Heading 3 2" xfId="220"/>
    <cellStyle name="Heading 3 3" xfId="221"/>
    <cellStyle name="Heading 4 2" xfId="222"/>
    <cellStyle name="Heading 4 3" xfId="223"/>
    <cellStyle name="Hyperlink" xfId="224" builtinId="8"/>
    <cellStyle name="Incorrecto" xfId="225"/>
    <cellStyle name="Input" xfId="226" builtinId="20" customBuiltin="1"/>
    <cellStyle name="Input 2" xfId="227"/>
    <cellStyle name="Linked Cell 2" xfId="228"/>
    <cellStyle name="Linked Cell 3" xfId="229"/>
    <cellStyle name="Neutral 2" xfId="230"/>
    <cellStyle name="Neutral 3" xfId="231"/>
    <cellStyle name="Neutral 4" xfId="232"/>
    <cellStyle name="Neutral 5" xfId="233"/>
    <cellStyle name="Normal" xfId="0" builtinId="0"/>
    <cellStyle name="Normal 10" xfId="234"/>
    <cellStyle name="Normal 11" xfId="235"/>
    <cellStyle name="Normal 2" xfId="236"/>
    <cellStyle name="Normal 2 2" xfId="237"/>
    <cellStyle name="Normal 2 2 2" xfId="238"/>
    <cellStyle name="Normal 2 3" xfId="239"/>
    <cellStyle name="Normal 2 4" xfId="240"/>
    <cellStyle name="Normal 3" xfId="241"/>
    <cellStyle name="Normal 3 2" xfId="242"/>
    <cellStyle name="Normal 3 2 2" xfId="243"/>
    <cellStyle name="Normal 3 3" xfId="244"/>
    <cellStyle name="Normal 3 4" xfId="245"/>
    <cellStyle name="Normal 4" xfId="246"/>
    <cellStyle name="Normal 4 2" xfId="247"/>
    <cellStyle name="Normal 4 3" xfId="248"/>
    <cellStyle name="Normal 4 4" xfId="249"/>
    <cellStyle name="Normal 5" xfId="250"/>
    <cellStyle name="Normal 5 2" xfId="251"/>
    <cellStyle name="Normal 5 3" xfId="252"/>
    <cellStyle name="Normal 6" xfId="253"/>
    <cellStyle name="Normal 7" xfId="254"/>
    <cellStyle name="Normal 7 2" xfId="255"/>
    <cellStyle name="Normal 7 3" xfId="256"/>
    <cellStyle name="Normal 8" xfId="257"/>
    <cellStyle name="Normal 8 2" xfId="258"/>
    <cellStyle name="Normal 8 3" xfId="259"/>
    <cellStyle name="Normal 9" xfId="260"/>
    <cellStyle name="Normale 2" xfId="261"/>
    <cellStyle name="Normale 2 2" xfId="262"/>
    <cellStyle name="Normale 2 9" xfId="263"/>
    <cellStyle name="Normale 2 9 2" xfId="264"/>
    <cellStyle name="Normale 2_DCF_Guidelines_Standard-Tables_Version-2009" xfId="265"/>
    <cellStyle name="Normale 2_DCF_Guidelines_Standard-Tables_Version-2009 2" xfId="266"/>
    <cellStyle name="Normale 3" xfId="267"/>
    <cellStyle name="Normale 3 2" xfId="268"/>
    <cellStyle name="Normale 3 2 2" xfId="269"/>
    <cellStyle name="Normale 3 3" xfId="270"/>
    <cellStyle name="Normale 4" xfId="271"/>
    <cellStyle name="Normale 4 2" xfId="272"/>
    <cellStyle name="Normale 4 3" xfId="273"/>
    <cellStyle name="Normale_Guidelines_NP-Proposals_Standard-Tables_Version-2006_Final" xfId="274"/>
    <cellStyle name="Notas" xfId="275"/>
    <cellStyle name="Note 2" xfId="276"/>
    <cellStyle name="Note 3" xfId="277"/>
    <cellStyle name="Note 3 2" xfId="278"/>
    <cellStyle name="Note 3 3" xfId="279"/>
    <cellStyle name="Note 4" xfId="280"/>
    <cellStyle name="Note 4 2" xfId="281"/>
    <cellStyle name="Note 4 3" xfId="282"/>
    <cellStyle name="Notiz" xfId="283"/>
    <cellStyle name="Output" xfId="284" builtinId="21" customBuiltin="1"/>
    <cellStyle name="Output 2" xfId="285"/>
    <cellStyle name="Percent 2" xfId="286"/>
    <cellStyle name="Percent 2 2" xfId="287"/>
    <cellStyle name="Percent 3" xfId="288"/>
    <cellStyle name="Percent 4" xfId="289"/>
    <cellStyle name="Percentuale 2" xfId="290"/>
    <cellStyle name="Percentuale 2 2" xfId="291"/>
    <cellStyle name="Salida" xfId="292"/>
    <cellStyle name="Schlecht" xfId="293"/>
    <cellStyle name="Standard 2" xfId="294"/>
    <cellStyle name="Standard 2 2" xfId="295"/>
    <cellStyle name="Standard 2 2 2" xfId="296"/>
    <cellStyle name="Standard 2 2 3" xfId="297"/>
    <cellStyle name="Standard 2 2 4" xfId="325"/>
    <cellStyle name="Standard 2 2 4 2" xfId="327"/>
    <cellStyle name="Standard 2 3" xfId="298"/>
    <cellStyle name="Standard 2 4" xfId="299"/>
    <cellStyle name="Standard 2 5" xfId="324"/>
    <cellStyle name="Standard 2 5 2" xfId="326"/>
    <cellStyle name="Standard 3" xfId="300"/>
    <cellStyle name="Texto de advertencia" xfId="301"/>
    <cellStyle name="Texto explicativo" xfId="302"/>
    <cellStyle name="Title" xfId="303" builtinId="15" customBuiltin="1"/>
    <cellStyle name="Title 2" xfId="304"/>
    <cellStyle name="Título" xfId="305"/>
    <cellStyle name="Título 1" xfId="306"/>
    <cellStyle name="Título 2" xfId="307"/>
    <cellStyle name="Título 3" xfId="308"/>
    <cellStyle name="Total 2" xfId="309"/>
    <cellStyle name="Total 2 2" xfId="310"/>
    <cellStyle name="Total 3" xfId="311"/>
    <cellStyle name="Total 4" xfId="312"/>
    <cellStyle name="Total 5" xfId="313"/>
    <cellStyle name="Überschrift" xfId="314"/>
    <cellStyle name="Überschrift 1" xfId="315"/>
    <cellStyle name="Überschrift 2" xfId="316"/>
    <cellStyle name="Überschrift 3" xfId="317"/>
    <cellStyle name="Überschrift 4" xfId="318"/>
    <cellStyle name="Verknüpfte Zelle" xfId="319"/>
    <cellStyle name="Warnender Text" xfId="320"/>
    <cellStyle name="Warning Text" xfId="321" builtinId="11" customBuiltin="1"/>
    <cellStyle name="Warning Text 2" xfId="322"/>
    <cellStyle name="Zelle überprüfen" xfId="323"/>
  </cellStyles>
  <dxfs count="3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mailto:leonie.odowd@marine.ie" TargetMode="External"/><Relationship Id="rId2" Type="http://schemas.openxmlformats.org/officeDocument/2006/relationships/hyperlink" Target="mailto:leonie.odowd@marine.ie" TargetMode="External"/><Relationship Id="rId1" Type="http://schemas.openxmlformats.org/officeDocument/2006/relationships/hyperlink" Target="mailto:leonie.odowd@marine.ie" TargetMode="External"/><Relationship Id="rId5" Type="http://schemas.openxmlformats.org/officeDocument/2006/relationships/printerSettings" Target="../printerSettings/printerSettings22.bin"/><Relationship Id="rId4" Type="http://schemas.openxmlformats.org/officeDocument/2006/relationships/hyperlink" Target="mailto:leonie.odowd@marine.i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240"/>
  <sheetViews>
    <sheetView tabSelected="1" view="pageBreakPreview" zoomScale="60" zoomScaleNormal="80" workbookViewId="0">
      <pane ySplit="5" topLeftCell="A6" activePane="bottomLeft" state="frozen"/>
      <selection activeCell="I60" sqref="I60"/>
      <selection pane="bottomLeft" activeCell="D259" sqref="D259"/>
    </sheetView>
  </sheetViews>
  <sheetFormatPr defaultColWidth="9.140625" defaultRowHeight="12.75"/>
  <cols>
    <col min="1" max="1" width="6" style="1" customWidth="1"/>
    <col min="2" max="2" width="12.140625" style="1" customWidth="1"/>
    <col min="3" max="3" width="13.7109375" style="186" customWidth="1"/>
    <col min="4" max="4" width="26" style="186" customWidth="1"/>
    <col min="5" max="5" width="8.140625" style="1" customWidth="1"/>
    <col min="6" max="6" width="19.28515625" style="186" customWidth="1"/>
    <col min="7" max="8" width="12" style="1" customWidth="1"/>
    <col min="9" max="9" width="10.7109375" style="1" customWidth="1"/>
    <col min="10" max="11" width="12.28515625" style="1" customWidth="1"/>
    <col min="12" max="12" width="26.140625" style="186" customWidth="1"/>
    <col min="13" max="16384" width="9.140625" style="1"/>
  </cols>
  <sheetData>
    <row r="1" spans="1:16" ht="13.5" thickBot="1">
      <c r="L1" s="327"/>
    </row>
    <row r="2" spans="1:16" ht="13.5" thickBot="1">
      <c r="A2" s="96" t="s">
        <v>982</v>
      </c>
    </row>
    <row r="3" spans="1:16" ht="15">
      <c r="A3" s="374"/>
      <c r="B3" s="375"/>
      <c r="C3" s="375"/>
      <c r="D3" s="375"/>
      <c r="E3" s="375"/>
      <c r="F3" s="375"/>
      <c r="G3" s="375"/>
      <c r="H3" s="375"/>
      <c r="I3" s="375"/>
      <c r="J3" s="372" t="s">
        <v>25</v>
      </c>
      <c r="K3" s="373"/>
      <c r="L3" s="328">
        <v>2021</v>
      </c>
    </row>
    <row r="4" spans="1:16" ht="15.75" thickBot="1">
      <c r="A4" s="376"/>
      <c r="B4" s="377"/>
      <c r="C4" s="377"/>
      <c r="D4" s="377"/>
      <c r="E4" s="377"/>
      <c r="F4" s="377"/>
      <c r="G4" s="377"/>
      <c r="H4" s="377"/>
      <c r="I4" s="377"/>
      <c r="J4" s="33" t="s">
        <v>26</v>
      </c>
      <c r="K4" s="34"/>
      <c r="L4" s="329" t="s">
        <v>1424</v>
      </c>
    </row>
    <row r="5" spans="1:16" s="17" customFormat="1" ht="72.95" customHeight="1" thickBot="1">
      <c r="A5" s="30" t="s">
        <v>0</v>
      </c>
      <c r="B5" s="10" t="s">
        <v>90</v>
      </c>
      <c r="C5" s="20" t="s">
        <v>49</v>
      </c>
      <c r="D5" s="9" t="s">
        <v>2</v>
      </c>
      <c r="E5" s="9" t="s">
        <v>1600</v>
      </c>
      <c r="F5" s="20" t="s">
        <v>91</v>
      </c>
      <c r="G5" s="20" t="s">
        <v>134</v>
      </c>
      <c r="H5" s="9" t="s">
        <v>113</v>
      </c>
      <c r="I5" s="9" t="s">
        <v>111</v>
      </c>
      <c r="J5" s="9" t="s">
        <v>133</v>
      </c>
      <c r="K5" s="9" t="s">
        <v>116</v>
      </c>
      <c r="L5" s="45" t="s">
        <v>13</v>
      </c>
    </row>
    <row r="6" spans="1:16" ht="178.5">
      <c r="A6" s="56" t="s">
        <v>255</v>
      </c>
      <c r="B6" s="65" t="s">
        <v>1275</v>
      </c>
      <c r="C6" s="325" t="s">
        <v>135</v>
      </c>
      <c r="D6" s="326" t="s">
        <v>288</v>
      </c>
      <c r="E6" s="65" t="s">
        <v>21</v>
      </c>
      <c r="F6" s="326" t="s">
        <v>289</v>
      </c>
      <c r="G6" s="65" t="s">
        <v>29</v>
      </c>
      <c r="H6" s="64" t="s">
        <v>44</v>
      </c>
      <c r="I6" s="64"/>
      <c r="J6" s="64" t="s">
        <v>44</v>
      </c>
      <c r="K6" s="65" t="s">
        <v>43</v>
      </c>
      <c r="L6" s="154" t="s">
        <v>1380</v>
      </c>
      <c r="M6" s="186"/>
      <c r="N6" s="186"/>
      <c r="O6" s="186"/>
      <c r="P6" s="186"/>
    </row>
    <row r="7" spans="1:16" ht="38.25">
      <c r="A7" s="56" t="s">
        <v>255</v>
      </c>
      <c r="B7" s="65" t="s">
        <v>1275</v>
      </c>
      <c r="C7" s="325" t="s">
        <v>290</v>
      </c>
      <c r="D7" s="326" t="s">
        <v>288</v>
      </c>
      <c r="E7" s="65" t="s">
        <v>21</v>
      </c>
      <c r="F7" s="326" t="s">
        <v>289</v>
      </c>
      <c r="G7" s="65" t="s">
        <v>29</v>
      </c>
      <c r="H7" s="64" t="s">
        <v>44</v>
      </c>
      <c r="I7" s="64" t="s">
        <v>44</v>
      </c>
      <c r="J7" s="64"/>
      <c r="K7" s="65" t="s">
        <v>43</v>
      </c>
      <c r="L7" s="120"/>
    </row>
    <row r="8" spans="1:16" ht="38.25">
      <c r="A8" s="56" t="s">
        <v>255</v>
      </c>
      <c r="B8" s="65" t="s">
        <v>1275</v>
      </c>
      <c r="C8" s="325" t="s">
        <v>291</v>
      </c>
      <c r="D8" s="326" t="s">
        <v>288</v>
      </c>
      <c r="E8" s="65" t="s">
        <v>21</v>
      </c>
      <c r="F8" s="326" t="s">
        <v>292</v>
      </c>
      <c r="G8" s="65" t="s">
        <v>29</v>
      </c>
      <c r="H8" s="64">
        <v>2657</v>
      </c>
      <c r="I8" s="64">
        <v>9</v>
      </c>
      <c r="J8" s="64"/>
      <c r="K8" s="65" t="s">
        <v>43</v>
      </c>
      <c r="L8" s="154" t="s">
        <v>1381</v>
      </c>
    </row>
    <row r="9" spans="1:16" ht="38.25">
      <c r="A9" s="56" t="s">
        <v>255</v>
      </c>
      <c r="B9" s="65" t="s">
        <v>1275</v>
      </c>
      <c r="C9" s="325" t="s">
        <v>92</v>
      </c>
      <c r="D9" s="326" t="s">
        <v>288</v>
      </c>
      <c r="E9" s="65" t="s">
        <v>21</v>
      </c>
      <c r="F9" s="326" t="s">
        <v>289</v>
      </c>
      <c r="G9" s="65" t="s">
        <v>29</v>
      </c>
      <c r="H9" s="64" t="s">
        <v>444</v>
      </c>
      <c r="I9" s="64">
        <v>1</v>
      </c>
      <c r="J9" s="64"/>
      <c r="K9" s="65" t="s">
        <v>43</v>
      </c>
      <c r="L9" s="154"/>
    </row>
    <row r="10" spans="1:16" ht="38.25">
      <c r="A10" s="56" t="s">
        <v>255</v>
      </c>
      <c r="B10" s="65" t="s">
        <v>1275</v>
      </c>
      <c r="C10" s="325" t="s">
        <v>293</v>
      </c>
      <c r="D10" s="326" t="s">
        <v>288</v>
      </c>
      <c r="E10" s="65" t="s">
        <v>21</v>
      </c>
      <c r="F10" s="326" t="s">
        <v>289</v>
      </c>
      <c r="G10" s="65" t="s">
        <v>29</v>
      </c>
      <c r="H10" s="64" t="s">
        <v>44</v>
      </c>
      <c r="I10" s="64" t="s">
        <v>44</v>
      </c>
      <c r="J10" s="64"/>
      <c r="K10" s="65" t="s">
        <v>43</v>
      </c>
      <c r="L10" s="154"/>
    </row>
    <row r="11" spans="1:16" ht="38.25">
      <c r="A11" s="56" t="s">
        <v>255</v>
      </c>
      <c r="B11" s="65" t="s">
        <v>1275</v>
      </c>
      <c r="C11" s="325" t="s">
        <v>294</v>
      </c>
      <c r="D11" s="326" t="s">
        <v>288</v>
      </c>
      <c r="E11" s="65" t="s">
        <v>21</v>
      </c>
      <c r="F11" s="326" t="s">
        <v>289</v>
      </c>
      <c r="G11" s="65" t="s">
        <v>29</v>
      </c>
      <c r="H11" s="64" t="s">
        <v>444</v>
      </c>
      <c r="I11" s="64" t="s">
        <v>44</v>
      </c>
      <c r="J11" s="64"/>
      <c r="K11" s="65" t="s">
        <v>43</v>
      </c>
      <c r="L11" s="154"/>
    </row>
    <row r="12" spans="1:16" ht="38.25">
      <c r="A12" s="56" t="s">
        <v>255</v>
      </c>
      <c r="B12" s="65" t="s">
        <v>1275</v>
      </c>
      <c r="C12" s="325" t="s">
        <v>295</v>
      </c>
      <c r="D12" s="326" t="s">
        <v>288</v>
      </c>
      <c r="E12" s="65" t="s">
        <v>21</v>
      </c>
      <c r="F12" s="326" t="s">
        <v>296</v>
      </c>
      <c r="G12" s="65" t="s">
        <v>297</v>
      </c>
      <c r="H12" s="64" t="s">
        <v>444</v>
      </c>
      <c r="I12" s="64" t="s">
        <v>297</v>
      </c>
      <c r="J12" s="64" t="s">
        <v>297</v>
      </c>
      <c r="K12" s="65" t="s">
        <v>297</v>
      </c>
      <c r="L12" s="154" t="s">
        <v>298</v>
      </c>
    </row>
    <row r="13" spans="1:16" ht="38.25">
      <c r="A13" s="56" t="s">
        <v>255</v>
      </c>
      <c r="B13" s="65" t="s">
        <v>1275</v>
      </c>
      <c r="C13" s="325" t="s">
        <v>299</v>
      </c>
      <c r="D13" s="326" t="s">
        <v>288</v>
      </c>
      <c r="E13" s="65" t="s">
        <v>21</v>
      </c>
      <c r="F13" s="326" t="s">
        <v>289</v>
      </c>
      <c r="G13" s="65" t="s">
        <v>29</v>
      </c>
      <c r="H13" s="64" t="s">
        <v>44</v>
      </c>
      <c r="I13" s="64" t="s">
        <v>44</v>
      </c>
      <c r="J13" s="64"/>
      <c r="K13" s="65" t="s">
        <v>43</v>
      </c>
      <c r="L13" s="154"/>
    </row>
    <row r="14" spans="1:16" ht="38.25">
      <c r="A14" s="56" t="s">
        <v>255</v>
      </c>
      <c r="B14" s="65" t="s">
        <v>1275</v>
      </c>
      <c r="C14" s="325" t="s">
        <v>300</v>
      </c>
      <c r="D14" s="326" t="s">
        <v>288</v>
      </c>
      <c r="E14" s="65" t="s">
        <v>21</v>
      </c>
      <c r="F14" s="326" t="s">
        <v>289</v>
      </c>
      <c r="G14" s="65" t="s">
        <v>29</v>
      </c>
      <c r="H14" s="64" t="s">
        <v>44</v>
      </c>
      <c r="I14" s="64">
        <v>9</v>
      </c>
      <c r="J14" s="64"/>
      <c r="K14" s="65" t="s">
        <v>43</v>
      </c>
      <c r="L14" s="154" t="s">
        <v>1276</v>
      </c>
    </row>
    <row r="15" spans="1:16" ht="38.25">
      <c r="A15" s="56" t="s">
        <v>255</v>
      </c>
      <c r="B15" s="65" t="s">
        <v>1275</v>
      </c>
      <c r="C15" s="325" t="s">
        <v>301</v>
      </c>
      <c r="D15" s="326" t="s">
        <v>288</v>
      </c>
      <c r="E15" s="65" t="s">
        <v>21</v>
      </c>
      <c r="F15" s="326" t="s">
        <v>289</v>
      </c>
      <c r="G15" s="65" t="s">
        <v>29</v>
      </c>
      <c r="H15" s="64" t="s">
        <v>44</v>
      </c>
      <c r="I15" s="64"/>
      <c r="J15" s="64" t="s">
        <v>44</v>
      </c>
      <c r="K15" s="65" t="s">
        <v>43</v>
      </c>
      <c r="L15" s="154"/>
    </row>
    <row r="16" spans="1:16" ht="38.25">
      <c r="A16" s="56" t="s">
        <v>255</v>
      </c>
      <c r="B16" s="65" t="s">
        <v>1275</v>
      </c>
      <c r="C16" s="325" t="s">
        <v>181</v>
      </c>
      <c r="D16" s="326" t="s">
        <v>288</v>
      </c>
      <c r="E16" s="65" t="s">
        <v>21</v>
      </c>
      <c r="F16" s="326" t="s">
        <v>289</v>
      </c>
      <c r="G16" s="65" t="s">
        <v>29</v>
      </c>
      <c r="H16" s="64" t="s">
        <v>44</v>
      </c>
      <c r="I16" s="64"/>
      <c r="J16" s="64" t="s">
        <v>44</v>
      </c>
      <c r="K16" s="65" t="s">
        <v>43</v>
      </c>
      <c r="L16" s="154"/>
    </row>
    <row r="17" spans="1:12" ht="51">
      <c r="A17" s="56" t="s">
        <v>255</v>
      </c>
      <c r="B17" s="65" t="s">
        <v>1275</v>
      </c>
      <c r="C17" s="325" t="s">
        <v>302</v>
      </c>
      <c r="D17" s="326" t="s">
        <v>288</v>
      </c>
      <c r="E17" s="65" t="s">
        <v>21</v>
      </c>
      <c r="F17" s="326" t="s">
        <v>303</v>
      </c>
      <c r="G17" s="65" t="s">
        <v>297</v>
      </c>
      <c r="H17" s="64">
        <v>1</v>
      </c>
      <c r="I17" s="64" t="s">
        <v>297</v>
      </c>
      <c r="J17" s="64" t="s">
        <v>297</v>
      </c>
      <c r="K17" s="65" t="s">
        <v>297</v>
      </c>
      <c r="L17" s="154" t="s">
        <v>1382</v>
      </c>
    </row>
    <row r="18" spans="1:12" ht="38.25">
      <c r="A18" s="56" t="s">
        <v>255</v>
      </c>
      <c r="B18" s="65" t="s">
        <v>1275</v>
      </c>
      <c r="C18" s="325" t="s">
        <v>304</v>
      </c>
      <c r="D18" s="326" t="s">
        <v>288</v>
      </c>
      <c r="E18" s="65" t="s">
        <v>21</v>
      </c>
      <c r="F18" s="326" t="s">
        <v>289</v>
      </c>
      <c r="G18" s="65" t="s">
        <v>29</v>
      </c>
      <c r="H18" s="64" t="s">
        <v>44</v>
      </c>
      <c r="I18" s="64" t="s">
        <v>44</v>
      </c>
      <c r="J18" s="64"/>
      <c r="K18" s="65" t="s">
        <v>43</v>
      </c>
      <c r="L18" s="154"/>
    </row>
    <row r="19" spans="1:12" ht="38.25">
      <c r="A19" s="56" t="s">
        <v>255</v>
      </c>
      <c r="B19" s="65" t="s">
        <v>1275</v>
      </c>
      <c r="C19" s="325" t="s">
        <v>305</v>
      </c>
      <c r="D19" s="326" t="s">
        <v>288</v>
      </c>
      <c r="E19" s="65" t="s">
        <v>21</v>
      </c>
      <c r="F19" s="326" t="s">
        <v>289</v>
      </c>
      <c r="G19" s="65" t="s">
        <v>29</v>
      </c>
      <c r="H19" s="64" t="s">
        <v>44</v>
      </c>
      <c r="I19" s="64" t="s">
        <v>44</v>
      </c>
      <c r="J19" s="64"/>
      <c r="K19" s="65" t="s">
        <v>43</v>
      </c>
      <c r="L19" s="154"/>
    </row>
    <row r="20" spans="1:12" ht="38.25">
      <c r="A20" s="56" t="s">
        <v>255</v>
      </c>
      <c r="B20" s="65" t="s">
        <v>1275</v>
      </c>
      <c r="C20" s="325" t="s">
        <v>306</v>
      </c>
      <c r="D20" s="326" t="s">
        <v>288</v>
      </c>
      <c r="E20" s="65" t="s">
        <v>21</v>
      </c>
      <c r="F20" s="326" t="s">
        <v>307</v>
      </c>
      <c r="G20" s="65" t="s">
        <v>297</v>
      </c>
      <c r="H20" s="64" t="s">
        <v>44</v>
      </c>
      <c r="I20" s="64" t="s">
        <v>297</v>
      </c>
      <c r="J20" s="64" t="s">
        <v>297</v>
      </c>
      <c r="K20" s="65" t="s">
        <v>297</v>
      </c>
      <c r="L20" s="154" t="s">
        <v>308</v>
      </c>
    </row>
    <row r="21" spans="1:12" ht="38.25">
      <c r="A21" s="56" t="s">
        <v>255</v>
      </c>
      <c r="B21" s="65" t="s">
        <v>1275</v>
      </c>
      <c r="C21" s="325" t="s">
        <v>313</v>
      </c>
      <c r="D21" s="326" t="s">
        <v>288</v>
      </c>
      <c r="E21" s="65" t="s">
        <v>21</v>
      </c>
      <c r="F21" s="326" t="s">
        <v>104</v>
      </c>
      <c r="G21" s="65" t="s">
        <v>29</v>
      </c>
      <c r="H21" s="64" t="s">
        <v>44</v>
      </c>
      <c r="I21" s="64" t="s">
        <v>44</v>
      </c>
      <c r="J21" s="64"/>
      <c r="K21" s="65" t="s">
        <v>43</v>
      </c>
      <c r="L21" s="154"/>
    </row>
    <row r="22" spans="1:12" ht="38.25">
      <c r="A22" s="56" t="s">
        <v>255</v>
      </c>
      <c r="B22" s="65" t="s">
        <v>1275</v>
      </c>
      <c r="C22" s="325" t="s">
        <v>446</v>
      </c>
      <c r="D22" s="326" t="s">
        <v>288</v>
      </c>
      <c r="E22" s="65" t="s">
        <v>45</v>
      </c>
      <c r="F22" s="326" t="s">
        <v>104</v>
      </c>
      <c r="G22" s="65" t="s">
        <v>29</v>
      </c>
      <c r="H22" s="64" t="s">
        <v>44</v>
      </c>
      <c r="I22" s="64"/>
      <c r="J22" s="64" t="s">
        <v>44</v>
      </c>
      <c r="K22" s="65" t="s">
        <v>43</v>
      </c>
      <c r="L22" s="154"/>
    </row>
    <row r="23" spans="1:12" ht="38.25">
      <c r="A23" s="56" t="s">
        <v>255</v>
      </c>
      <c r="B23" s="65" t="s">
        <v>1275</v>
      </c>
      <c r="C23" s="325" t="s">
        <v>135</v>
      </c>
      <c r="D23" s="326" t="s">
        <v>288</v>
      </c>
      <c r="E23" s="65" t="s">
        <v>21</v>
      </c>
      <c r="F23" s="326" t="s">
        <v>443</v>
      </c>
      <c r="G23" s="65" t="s">
        <v>29</v>
      </c>
      <c r="H23" s="64" t="s">
        <v>44</v>
      </c>
      <c r="I23" s="64"/>
      <c r="J23" s="64" t="s">
        <v>44</v>
      </c>
      <c r="K23" s="65" t="s">
        <v>43</v>
      </c>
      <c r="L23" s="154"/>
    </row>
    <row r="24" spans="1:12" ht="38.25">
      <c r="A24" s="56" t="s">
        <v>255</v>
      </c>
      <c r="B24" s="65" t="s">
        <v>1275</v>
      </c>
      <c r="C24" s="325" t="s">
        <v>324</v>
      </c>
      <c r="D24" s="326" t="s">
        <v>288</v>
      </c>
      <c r="E24" s="65" t="s">
        <v>21</v>
      </c>
      <c r="F24" s="326" t="s">
        <v>104</v>
      </c>
      <c r="G24" s="65" t="s">
        <v>29</v>
      </c>
      <c r="H24" s="64" t="s">
        <v>44</v>
      </c>
      <c r="I24" s="64">
        <v>1</v>
      </c>
      <c r="J24" s="64"/>
      <c r="K24" s="65" t="s">
        <v>43</v>
      </c>
      <c r="L24" s="154"/>
    </row>
    <row r="25" spans="1:12" ht="38.25">
      <c r="A25" s="56" t="s">
        <v>255</v>
      </c>
      <c r="B25" s="65" t="s">
        <v>1275</v>
      </c>
      <c r="C25" s="325" t="s">
        <v>290</v>
      </c>
      <c r="D25" s="326" t="s">
        <v>288</v>
      </c>
      <c r="E25" s="65" t="s">
        <v>21</v>
      </c>
      <c r="F25" s="326" t="s">
        <v>104</v>
      </c>
      <c r="G25" s="65" t="s">
        <v>29</v>
      </c>
      <c r="H25" s="64" t="s">
        <v>44</v>
      </c>
      <c r="I25" s="64" t="s">
        <v>44</v>
      </c>
      <c r="J25" s="64"/>
      <c r="K25" s="65" t="s">
        <v>43</v>
      </c>
      <c r="L25" s="154"/>
    </row>
    <row r="26" spans="1:12" ht="38.25">
      <c r="A26" s="56" t="s">
        <v>255</v>
      </c>
      <c r="B26" s="65" t="s">
        <v>1275</v>
      </c>
      <c r="C26" s="325" t="s">
        <v>291</v>
      </c>
      <c r="D26" s="326" t="s">
        <v>288</v>
      </c>
      <c r="E26" s="65" t="s">
        <v>21</v>
      </c>
      <c r="F26" s="326" t="s">
        <v>443</v>
      </c>
      <c r="G26" s="65" t="s">
        <v>29</v>
      </c>
      <c r="H26" s="64">
        <v>503</v>
      </c>
      <c r="I26" s="64" t="s">
        <v>44</v>
      </c>
      <c r="J26" s="64"/>
      <c r="K26" s="65" t="s">
        <v>43</v>
      </c>
      <c r="L26" s="154" t="s">
        <v>1277</v>
      </c>
    </row>
    <row r="27" spans="1:12" ht="38.25">
      <c r="A27" s="56" t="s">
        <v>255</v>
      </c>
      <c r="B27" s="65" t="s">
        <v>1275</v>
      </c>
      <c r="C27" s="325" t="s">
        <v>447</v>
      </c>
      <c r="D27" s="326" t="s">
        <v>288</v>
      </c>
      <c r="E27" s="65" t="s">
        <v>21</v>
      </c>
      <c r="F27" s="326" t="s">
        <v>443</v>
      </c>
      <c r="G27" s="65" t="s">
        <v>29</v>
      </c>
      <c r="H27" s="64" t="s">
        <v>44</v>
      </c>
      <c r="I27" s="64"/>
      <c r="J27" s="64" t="s">
        <v>44</v>
      </c>
      <c r="K27" s="65" t="s">
        <v>43</v>
      </c>
      <c r="L27" s="154"/>
    </row>
    <row r="28" spans="1:12" ht="38.25">
      <c r="A28" s="56" t="s">
        <v>255</v>
      </c>
      <c r="B28" s="65" t="s">
        <v>1275</v>
      </c>
      <c r="C28" s="325" t="s">
        <v>345</v>
      </c>
      <c r="D28" s="326" t="s">
        <v>288</v>
      </c>
      <c r="E28" s="65" t="s">
        <v>21</v>
      </c>
      <c r="F28" s="326" t="s">
        <v>443</v>
      </c>
      <c r="G28" s="65" t="s">
        <v>29</v>
      </c>
      <c r="H28" s="64" t="s">
        <v>44</v>
      </c>
      <c r="I28" s="64"/>
      <c r="J28" s="64" t="s">
        <v>44</v>
      </c>
      <c r="K28" s="65" t="s">
        <v>43</v>
      </c>
      <c r="L28" s="154"/>
    </row>
    <row r="29" spans="1:12" ht="38.25">
      <c r="A29" s="56" t="s">
        <v>255</v>
      </c>
      <c r="B29" s="65" t="s">
        <v>1275</v>
      </c>
      <c r="C29" s="325" t="s">
        <v>355</v>
      </c>
      <c r="D29" s="326" t="s">
        <v>288</v>
      </c>
      <c r="E29" s="65" t="s">
        <v>45</v>
      </c>
      <c r="F29" s="326" t="s">
        <v>104</v>
      </c>
      <c r="G29" s="65" t="s">
        <v>29</v>
      </c>
      <c r="H29" s="64" t="s">
        <v>44</v>
      </c>
      <c r="I29" s="64"/>
      <c r="J29" s="64" t="s">
        <v>44</v>
      </c>
      <c r="K29" s="65" t="s">
        <v>43</v>
      </c>
      <c r="L29" s="154"/>
    </row>
    <row r="30" spans="1:12" ht="38.25">
      <c r="A30" s="56" t="s">
        <v>255</v>
      </c>
      <c r="B30" s="65" t="s">
        <v>1275</v>
      </c>
      <c r="C30" s="325" t="s">
        <v>92</v>
      </c>
      <c r="D30" s="326" t="s">
        <v>288</v>
      </c>
      <c r="E30" s="65" t="s">
        <v>21</v>
      </c>
      <c r="F30" s="326" t="s">
        <v>443</v>
      </c>
      <c r="G30" s="65" t="s">
        <v>29</v>
      </c>
      <c r="H30" s="64" t="s">
        <v>44</v>
      </c>
      <c r="I30" s="64" t="s">
        <v>44</v>
      </c>
      <c r="J30" s="64"/>
      <c r="K30" s="65" t="s">
        <v>43</v>
      </c>
      <c r="L30" s="154"/>
    </row>
    <row r="31" spans="1:12" ht="38.25">
      <c r="A31" s="56" t="s">
        <v>255</v>
      </c>
      <c r="B31" s="65" t="s">
        <v>1275</v>
      </c>
      <c r="C31" s="325" t="s">
        <v>361</v>
      </c>
      <c r="D31" s="326" t="s">
        <v>288</v>
      </c>
      <c r="E31" s="65" t="s">
        <v>45</v>
      </c>
      <c r="F31" s="326" t="s">
        <v>104</v>
      </c>
      <c r="G31" s="65" t="s">
        <v>29</v>
      </c>
      <c r="H31" s="64" t="s">
        <v>44</v>
      </c>
      <c r="I31" s="64" t="s">
        <v>44</v>
      </c>
      <c r="J31" s="64"/>
      <c r="K31" s="65" t="s">
        <v>43</v>
      </c>
      <c r="L31" s="154"/>
    </row>
    <row r="32" spans="1:12" ht="38.25">
      <c r="A32" s="56" t="s">
        <v>255</v>
      </c>
      <c r="B32" s="65" t="s">
        <v>1275</v>
      </c>
      <c r="C32" s="325" t="s">
        <v>363</v>
      </c>
      <c r="D32" s="326" t="s">
        <v>288</v>
      </c>
      <c r="E32" s="65" t="s">
        <v>45</v>
      </c>
      <c r="F32" s="326" t="s">
        <v>104</v>
      </c>
      <c r="G32" s="65" t="s">
        <v>29</v>
      </c>
      <c r="H32" s="64" t="s">
        <v>44</v>
      </c>
      <c r="I32" s="64" t="s">
        <v>44</v>
      </c>
      <c r="J32" s="64"/>
      <c r="K32" s="65" t="s">
        <v>43</v>
      </c>
      <c r="L32" s="154"/>
    </row>
    <row r="33" spans="1:12" ht="38.25">
      <c r="A33" s="56" t="s">
        <v>255</v>
      </c>
      <c r="B33" s="65" t="s">
        <v>1275</v>
      </c>
      <c r="C33" s="325" t="s">
        <v>368</v>
      </c>
      <c r="D33" s="326" t="s">
        <v>288</v>
      </c>
      <c r="E33" s="65" t="s">
        <v>21</v>
      </c>
      <c r="F33" s="326" t="s">
        <v>443</v>
      </c>
      <c r="G33" s="65" t="s">
        <v>29</v>
      </c>
      <c r="H33" s="64" t="s">
        <v>44</v>
      </c>
      <c r="I33" s="64" t="s">
        <v>44</v>
      </c>
      <c r="J33" s="64"/>
      <c r="K33" s="65" t="s">
        <v>43</v>
      </c>
      <c r="L33" s="154"/>
    </row>
    <row r="34" spans="1:12" ht="38.25">
      <c r="A34" s="56" t="s">
        <v>255</v>
      </c>
      <c r="B34" s="65" t="s">
        <v>1275</v>
      </c>
      <c r="C34" s="325" t="s">
        <v>370</v>
      </c>
      <c r="D34" s="326" t="s">
        <v>288</v>
      </c>
      <c r="E34" s="65" t="s">
        <v>21</v>
      </c>
      <c r="F34" s="326" t="s">
        <v>443</v>
      </c>
      <c r="G34" s="65" t="s">
        <v>29</v>
      </c>
      <c r="H34" s="64" t="s">
        <v>44</v>
      </c>
      <c r="I34" s="64" t="s">
        <v>44</v>
      </c>
      <c r="J34" s="64"/>
      <c r="K34" s="65" t="s">
        <v>43</v>
      </c>
      <c r="L34" s="154"/>
    </row>
    <row r="35" spans="1:12" ht="38.25">
      <c r="A35" s="56" t="s">
        <v>255</v>
      </c>
      <c r="B35" s="65" t="s">
        <v>1275</v>
      </c>
      <c r="C35" s="325" t="s">
        <v>373</v>
      </c>
      <c r="D35" s="326" t="s">
        <v>288</v>
      </c>
      <c r="E35" s="65" t="s">
        <v>21</v>
      </c>
      <c r="F35" s="326" t="s">
        <v>443</v>
      </c>
      <c r="G35" s="65" t="s">
        <v>29</v>
      </c>
      <c r="H35" s="64" t="s">
        <v>44</v>
      </c>
      <c r="I35" s="64" t="s">
        <v>44</v>
      </c>
      <c r="J35" s="64"/>
      <c r="K35" s="65" t="s">
        <v>43</v>
      </c>
      <c r="L35" s="154"/>
    </row>
    <row r="36" spans="1:12" ht="38.25">
      <c r="A36" s="56" t="s">
        <v>255</v>
      </c>
      <c r="B36" s="65" t="s">
        <v>1275</v>
      </c>
      <c r="C36" s="325" t="s">
        <v>378</v>
      </c>
      <c r="D36" s="326" t="s">
        <v>288</v>
      </c>
      <c r="E36" s="65" t="s">
        <v>21</v>
      </c>
      <c r="F36" s="326" t="s">
        <v>443</v>
      </c>
      <c r="G36" s="65" t="s">
        <v>29</v>
      </c>
      <c r="H36" s="64" t="s">
        <v>44</v>
      </c>
      <c r="I36" s="64" t="s">
        <v>44</v>
      </c>
      <c r="J36" s="64"/>
      <c r="K36" s="65" t="s">
        <v>43</v>
      </c>
      <c r="L36" s="154"/>
    </row>
    <row r="37" spans="1:12" ht="38.25">
      <c r="A37" s="56" t="s">
        <v>255</v>
      </c>
      <c r="B37" s="65" t="s">
        <v>1275</v>
      </c>
      <c r="C37" s="325" t="s">
        <v>448</v>
      </c>
      <c r="D37" s="326" t="s">
        <v>288</v>
      </c>
      <c r="E37" s="65" t="s">
        <v>21</v>
      </c>
      <c r="F37" s="326" t="s">
        <v>104</v>
      </c>
      <c r="G37" s="65" t="s">
        <v>29</v>
      </c>
      <c r="H37" s="64" t="s">
        <v>44</v>
      </c>
      <c r="I37" s="64" t="s">
        <v>44</v>
      </c>
      <c r="J37" s="64"/>
      <c r="K37" s="65" t="s">
        <v>43</v>
      </c>
      <c r="L37" s="154"/>
    </row>
    <row r="38" spans="1:12" ht="38.25">
      <c r="A38" s="56" t="s">
        <v>255</v>
      </c>
      <c r="B38" s="65" t="s">
        <v>1275</v>
      </c>
      <c r="C38" s="325" t="s">
        <v>449</v>
      </c>
      <c r="D38" s="326" t="s">
        <v>288</v>
      </c>
      <c r="E38" s="65" t="s">
        <v>45</v>
      </c>
      <c r="F38" s="326" t="s">
        <v>104</v>
      </c>
      <c r="G38" s="65" t="s">
        <v>29</v>
      </c>
      <c r="H38" s="64" t="s">
        <v>44</v>
      </c>
      <c r="I38" s="64" t="s">
        <v>44</v>
      </c>
      <c r="J38" s="64"/>
      <c r="K38" s="65" t="s">
        <v>43</v>
      </c>
      <c r="L38" s="154"/>
    </row>
    <row r="39" spans="1:12" ht="38.25">
      <c r="A39" s="56" t="s">
        <v>255</v>
      </c>
      <c r="B39" s="65" t="s">
        <v>1275</v>
      </c>
      <c r="C39" s="325" t="s">
        <v>294</v>
      </c>
      <c r="D39" s="326" t="s">
        <v>288</v>
      </c>
      <c r="E39" s="65" t="s">
        <v>21</v>
      </c>
      <c r="F39" s="326" t="s">
        <v>104</v>
      </c>
      <c r="G39" s="65" t="s">
        <v>29</v>
      </c>
      <c r="H39" s="64" t="s">
        <v>44</v>
      </c>
      <c r="I39" s="64" t="s">
        <v>44</v>
      </c>
      <c r="J39" s="64"/>
      <c r="K39" s="65" t="s">
        <v>43</v>
      </c>
      <c r="L39" s="154"/>
    </row>
    <row r="40" spans="1:12" ht="38.25">
      <c r="A40" s="56" t="s">
        <v>255</v>
      </c>
      <c r="B40" s="65" t="s">
        <v>1275</v>
      </c>
      <c r="C40" s="325" t="s">
        <v>385</v>
      </c>
      <c r="D40" s="326" t="s">
        <v>288</v>
      </c>
      <c r="E40" s="65" t="s">
        <v>21</v>
      </c>
      <c r="F40" s="326" t="s">
        <v>443</v>
      </c>
      <c r="G40" s="65" t="s">
        <v>29</v>
      </c>
      <c r="H40" s="64" t="s">
        <v>44</v>
      </c>
      <c r="I40" s="64" t="s">
        <v>44</v>
      </c>
      <c r="J40" s="64"/>
      <c r="K40" s="65" t="s">
        <v>43</v>
      </c>
      <c r="L40" s="154"/>
    </row>
    <row r="41" spans="1:12" ht="38.25">
      <c r="A41" s="56" t="s">
        <v>255</v>
      </c>
      <c r="B41" s="65" t="s">
        <v>1275</v>
      </c>
      <c r="C41" s="325" t="s">
        <v>97</v>
      </c>
      <c r="D41" s="326" t="s">
        <v>288</v>
      </c>
      <c r="E41" s="65" t="s">
        <v>21</v>
      </c>
      <c r="F41" s="326" t="s">
        <v>450</v>
      </c>
      <c r="G41" s="65" t="s">
        <v>29</v>
      </c>
      <c r="H41" s="64" t="s">
        <v>44</v>
      </c>
      <c r="I41" s="64" t="s">
        <v>44</v>
      </c>
      <c r="J41" s="64"/>
      <c r="K41" s="65" t="s">
        <v>43</v>
      </c>
      <c r="L41" s="154" t="s">
        <v>451</v>
      </c>
    </row>
    <row r="42" spans="1:12" ht="38.25">
      <c r="A42" s="56" t="s">
        <v>255</v>
      </c>
      <c r="B42" s="65" t="s">
        <v>1275</v>
      </c>
      <c r="C42" s="325" t="s">
        <v>295</v>
      </c>
      <c r="D42" s="326" t="s">
        <v>288</v>
      </c>
      <c r="E42" s="65" t="s">
        <v>21</v>
      </c>
      <c r="F42" s="326" t="s">
        <v>443</v>
      </c>
      <c r="G42" s="65" t="s">
        <v>29</v>
      </c>
      <c r="H42" s="64" t="s">
        <v>44</v>
      </c>
      <c r="I42" s="64" t="s">
        <v>44</v>
      </c>
      <c r="J42" s="64"/>
      <c r="K42" s="65" t="s">
        <v>43</v>
      </c>
      <c r="L42" s="154"/>
    </row>
    <row r="43" spans="1:12" ht="38.25">
      <c r="A43" s="56" t="s">
        <v>255</v>
      </c>
      <c r="B43" s="65" t="s">
        <v>1275</v>
      </c>
      <c r="C43" s="325" t="s">
        <v>391</v>
      </c>
      <c r="D43" s="326" t="s">
        <v>288</v>
      </c>
      <c r="E43" s="65" t="s">
        <v>21</v>
      </c>
      <c r="F43" s="326" t="s">
        <v>443</v>
      </c>
      <c r="G43" s="65" t="s">
        <v>29</v>
      </c>
      <c r="H43" s="64" t="s">
        <v>44</v>
      </c>
      <c r="I43" s="64" t="s">
        <v>44</v>
      </c>
      <c r="J43" s="64"/>
      <c r="K43" s="65" t="s">
        <v>43</v>
      </c>
      <c r="L43" s="154"/>
    </row>
    <row r="44" spans="1:12" ht="38.25">
      <c r="A44" s="56" t="s">
        <v>255</v>
      </c>
      <c r="B44" s="65" t="s">
        <v>1275</v>
      </c>
      <c r="C44" s="325" t="s">
        <v>392</v>
      </c>
      <c r="D44" s="326" t="s">
        <v>288</v>
      </c>
      <c r="E44" s="65" t="s">
        <v>21</v>
      </c>
      <c r="F44" s="326" t="s">
        <v>104</v>
      </c>
      <c r="G44" s="65" t="s">
        <v>29</v>
      </c>
      <c r="H44" s="64" t="s">
        <v>44</v>
      </c>
      <c r="I44" s="64">
        <v>8</v>
      </c>
      <c r="J44" s="64"/>
      <c r="K44" s="65" t="s">
        <v>43</v>
      </c>
      <c r="L44" s="154"/>
    </row>
    <row r="45" spans="1:12" ht="38.25">
      <c r="A45" s="56" t="s">
        <v>255</v>
      </c>
      <c r="B45" s="65" t="s">
        <v>1275</v>
      </c>
      <c r="C45" s="325" t="s">
        <v>394</v>
      </c>
      <c r="D45" s="326" t="s">
        <v>288</v>
      </c>
      <c r="E45" s="65" t="s">
        <v>21</v>
      </c>
      <c r="F45" s="326" t="s">
        <v>104</v>
      </c>
      <c r="G45" s="65" t="s">
        <v>29</v>
      </c>
      <c r="H45" s="64" t="s">
        <v>44</v>
      </c>
      <c r="I45" s="64" t="s">
        <v>44</v>
      </c>
      <c r="J45" s="64"/>
      <c r="K45" s="65" t="s">
        <v>43</v>
      </c>
      <c r="L45" s="154"/>
    </row>
    <row r="46" spans="1:12" ht="38.25">
      <c r="A46" s="56" t="s">
        <v>255</v>
      </c>
      <c r="B46" s="65" t="s">
        <v>1275</v>
      </c>
      <c r="C46" s="325" t="s">
        <v>452</v>
      </c>
      <c r="D46" s="326" t="s">
        <v>288</v>
      </c>
      <c r="E46" s="65" t="s">
        <v>45</v>
      </c>
      <c r="F46" s="326" t="s">
        <v>443</v>
      </c>
      <c r="G46" s="65" t="s">
        <v>29</v>
      </c>
      <c r="H46" s="64" t="s">
        <v>44</v>
      </c>
      <c r="I46" s="64"/>
      <c r="J46" s="64" t="s">
        <v>44</v>
      </c>
      <c r="K46" s="65" t="s">
        <v>43</v>
      </c>
      <c r="L46" s="154"/>
    </row>
    <row r="47" spans="1:12" ht="38.25">
      <c r="A47" s="56" t="s">
        <v>255</v>
      </c>
      <c r="B47" s="65" t="s">
        <v>1275</v>
      </c>
      <c r="C47" s="325" t="s">
        <v>395</v>
      </c>
      <c r="D47" s="326" t="s">
        <v>288</v>
      </c>
      <c r="E47" s="65" t="s">
        <v>45</v>
      </c>
      <c r="F47" s="326" t="s">
        <v>443</v>
      </c>
      <c r="G47" s="65" t="s">
        <v>29</v>
      </c>
      <c r="H47" s="64" t="s">
        <v>44</v>
      </c>
      <c r="I47" s="64"/>
      <c r="J47" s="64" t="s">
        <v>44</v>
      </c>
      <c r="K47" s="65" t="s">
        <v>43</v>
      </c>
      <c r="L47" s="154"/>
    </row>
    <row r="48" spans="1:12" ht="38.25">
      <c r="A48" s="56" t="s">
        <v>255</v>
      </c>
      <c r="B48" s="65" t="s">
        <v>1275</v>
      </c>
      <c r="C48" s="325" t="s">
        <v>96</v>
      </c>
      <c r="D48" s="326" t="s">
        <v>288</v>
      </c>
      <c r="E48" s="65" t="s">
        <v>21</v>
      </c>
      <c r="F48" s="326" t="s">
        <v>453</v>
      </c>
      <c r="G48" s="65" t="s">
        <v>29</v>
      </c>
      <c r="H48" s="64" t="s">
        <v>44</v>
      </c>
      <c r="I48" s="64" t="s">
        <v>44</v>
      </c>
      <c r="J48" s="64"/>
      <c r="K48" s="65" t="s">
        <v>43</v>
      </c>
      <c r="L48" s="154"/>
    </row>
    <row r="49" spans="1:12" ht="38.25">
      <c r="A49" s="56" t="s">
        <v>255</v>
      </c>
      <c r="B49" s="65" t="s">
        <v>1275</v>
      </c>
      <c r="C49" s="325" t="s">
        <v>299</v>
      </c>
      <c r="D49" s="326" t="s">
        <v>288</v>
      </c>
      <c r="E49" s="65" t="s">
        <v>21</v>
      </c>
      <c r="F49" s="326" t="s">
        <v>454</v>
      </c>
      <c r="G49" s="65" t="s">
        <v>29</v>
      </c>
      <c r="H49" s="64" t="s">
        <v>44</v>
      </c>
      <c r="I49" s="64" t="s">
        <v>44</v>
      </c>
      <c r="J49" s="64"/>
      <c r="K49" s="65" t="s">
        <v>43</v>
      </c>
      <c r="L49" s="154"/>
    </row>
    <row r="50" spans="1:12" ht="38.25">
      <c r="A50" s="56" t="s">
        <v>255</v>
      </c>
      <c r="B50" s="65" t="s">
        <v>1275</v>
      </c>
      <c r="C50" s="325" t="s">
        <v>317</v>
      </c>
      <c r="D50" s="326" t="s">
        <v>288</v>
      </c>
      <c r="E50" s="65" t="s">
        <v>45</v>
      </c>
      <c r="F50" s="326" t="s">
        <v>455</v>
      </c>
      <c r="G50" s="65" t="s">
        <v>29</v>
      </c>
      <c r="H50" s="64">
        <v>676</v>
      </c>
      <c r="I50" s="64"/>
      <c r="J50" s="64">
        <v>3</v>
      </c>
      <c r="K50" s="65" t="s">
        <v>43</v>
      </c>
      <c r="L50" s="154" t="s">
        <v>1355</v>
      </c>
    </row>
    <row r="51" spans="1:12" ht="38.25">
      <c r="A51" s="56" t="s">
        <v>255</v>
      </c>
      <c r="B51" s="65" t="s">
        <v>1275</v>
      </c>
      <c r="C51" s="325" t="s">
        <v>407</v>
      </c>
      <c r="D51" s="326" t="s">
        <v>288</v>
      </c>
      <c r="E51" s="65" t="s">
        <v>21</v>
      </c>
      <c r="F51" s="326" t="s">
        <v>104</v>
      </c>
      <c r="G51" s="65" t="s">
        <v>29</v>
      </c>
      <c r="H51" s="64" t="s">
        <v>44</v>
      </c>
      <c r="I51" s="64" t="s">
        <v>44</v>
      </c>
      <c r="J51" s="64"/>
      <c r="K51" s="65" t="s">
        <v>43</v>
      </c>
      <c r="L51" s="154"/>
    </row>
    <row r="52" spans="1:12" ht="38.25">
      <c r="A52" s="56" t="s">
        <v>255</v>
      </c>
      <c r="B52" s="65" t="s">
        <v>1275</v>
      </c>
      <c r="C52" s="325" t="s">
        <v>408</v>
      </c>
      <c r="D52" s="326" t="s">
        <v>288</v>
      </c>
      <c r="E52" s="65" t="s">
        <v>45</v>
      </c>
      <c r="F52" s="326" t="s">
        <v>104</v>
      </c>
      <c r="G52" s="65" t="s">
        <v>29</v>
      </c>
      <c r="H52" s="64" t="s">
        <v>44</v>
      </c>
      <c r="I52" s="64"/>
      <c r="J52" s="64" t="s">
        <v>44</v>
      </c>
      <c r="K52" s="65" t="s">
        <v>43</v>
      </c>
      <c r="L52" s="154"/>
    </row>
    <row r="53" spans="1:12" ht="38.25">
      <c r="A53" s="56" t="s">
        <v>255</v>
      </c>
      <c r="B53" s="65" t="s">
        <v>1275</v>
      </c>
      <c r="C53" s="325" t="s">
        <v>456</v>
      </c>
      <c r="D53" s="326" t="s">
        <v>288</v>
      </c>
      <c r="E53" s="65" t="s">
        <v>21</v>
      </c>
      <c r="F53" s="326" t="s">
        <v>104</v>
      </c>
      <c r="G53" s="65" t="s">
        <v>29</v>
      </c>
      <c r="H53" s="64" t="s">
        <v>44</v>
      </c>
      <c r="I53" s="64" t="s">
        <v>44</v>
      </c>
      <c r="J53" s="64"/>
      <c r="K53" s="65" t="s">
        <v>43</v>
      </c>
      <c r="L53" s="154"/>
    </row>
    <row r="54" spans="1:12" ht="38.25">
      <c r="A54" s="56" t="s">
        <v>255</v>
      </c>
      <c r="B54" s="65" t="s">
        <v>1275</v>
      </c>
      <c r="C54" s="325" t="s">
        <v>103</v>
      </c>
      <c r="D54" s="326" t="s">
        <v>288</v>
      </c>
      <c r="E54" s="65" t="s">
        <v>21</v>
      </c>
      <c r="F54" s="326" t="s">
        <v>104</v>
      </c>
      <c r="G54" s="65" t="s">
        <v>29</v>
      </c>
      <c r="H54" s="64" t="s">
        <v>44</v>
      </c>
      <c r="I54" s="64" t="s">
        <v>44</v>
      </c>
      <c r="J54" s="64"/>
      <c r="K54" s="65" t="s">
        <v>43</v>
      </c>
      <c r="L54" s="154"/>
    </row>
    <row r="55" spans="1:12" ht="38.25">
      <c r="A55" s="56" t="s">
        <v>255</v>
      </c>
      <c r="B55" s="65" t="s">
        <v>1275</v>
      </c>
      <c r="C55" s="325" t="s">
        <v>103</v>
      </c>
      <c r="D55" s="326" t="s">
        <v>288</v>
      </c>
      <c r="E55" s="65" t="s">
        <v>21</v>
      </c>
      <c r="F55" s="326" t="s">
        <v>455</v>
      </c>
      <c r="G55" s="65" t="s">
        <v>29</v>
      </c>
      <c r="H55" s="64" t="s">
        <v>44</v>
      </c>
      <c r="I55" s="64" t="s">
        <v>44</v>
      </c>
      <c r="J55" s="64"/>
      <c r="K55" s="65" t="s">
        <v>43</v>
      </c>
      <c r="L55" s="154"/>
    </row>
    <row r="56" spans="1:12" ht="38.25">
      <c r="A56" s="56" t="s">
        <v>255</v>
      </c>
      <c r="B56" s="65" t="s">
        <v>1275</v>
      </c>
      <c r="C56" s="325" t="s">
        <v>300</v>
      </c>
      <c r="D56" s="326" t="s">
        <v>288</v>
      </c>
      <c r="E56" s="65" t="s">
        <v>21</v>
      </c>
      <c r="F56" s="326" t="s">
        <v>104</v>
      </c>
      <c r="G56" s="65" t="s">
        <v>29</v>
      </c>
      <c r="H56" s="64" t="s">
        <v>44</v>
      </c>
      <c r="I56" s="64" t="s">
        <v>44</v>
      </c>
      <c r="J56" s="64"/>
      <c r="K56" s="65" t="s">
        <v>43</v>
      </c>
      <c r="L56" s="154"/>
    </row>
    <row r="57" spans="1:12" ht="38.25">
      <c r="A57" s="56" t="s">
        <v>255</v>
      </c>
      <c r="B57" s="65" t="s">
        <v>1275</v>
      </c>
      <c r="C57" s="325" t="s">
        <v>419</v>
      </c>
      <c r="D57" s="326" t="s">
        <v>288</v>
      </c>
      <c r="E57" s="65" t="s">
        <v>21</v>
      </c>
      <c r="F57" s="326" t="s">
        <v>443</v>
      </c>
      <c r="G57" s="65" t="s">
        <v>29</v>
      </c>
      <c r="H57" s="64" t="s">
        <v>44</v>
      </c>
      <c r="I57" s="64" t="s">
        <v>44</v>
      </c>
      <c r="J57" s="64"/>
      <c r="K57" s="65" t="s">
        <v>43</v>
      </c>
      <c r="L57" s="154"/>
    </row>
    <row r="58" spans="1:12" ht="38.25">
      <c r="A58" s="56" t="s">
        <v>255</v>
      </c>
      <c r="B58" s="65" t="s">
        <v>1275</v>
      </c>
      <c r="C58" s="325" t="s">
        <v>301</v>
      </c>
      <c r="D58" s="326" t="s">
        <v>288</v>
      </c>
      <c r="E58" s="65" t="s">
        <v>21</v>
      </c>
      <c r="F58" s="326" t="s">
        <v>104</v>
      </c>
      <c r="G58" s="65" t="s">
        <v>29</v>
      </c>
      <c r="H58" s="64" t="s">
        <v>44</v>
      </c>
      <c r="I58" s="64">
        <v>1</v>
      </c>
      <c r="J58" s="64"/>
      <c r="K58" s="65" t="s">
        <v>43</v>
      </c>
      <c r="L58" s="154"/>
    </row>
    <row r="59" spans="1:12" ht="38.25">
      <c r="A59" s="56" t="s">
        <v>255</v>
      </c>
      <c r="B59" s="65" t="s">
        <v>1275</v>
      </c>
      <c r="C59" s="325" t="s">
        <v>181</v>
      </c>
      <c r="D59" s="326" t="s">
        <v>288</v>
      </c>
      <c r="E59" s="65" t="s">
        <v>21</v>
      </c>
      <c r="F59" s="326" t="s">
        <v>443</v>
      </c>
      <c r="G59" s="65" t="s">
        <v>29</v>
      </c>
      <c r="H59" s="64" t="s">
        <v>44</v>
      </c>
      <c r="I59" s="64"/>
      <c r="J59" s="64" t="s">
        <v>44</v>
      </c>
      <c r="K59" s="65" t="s">
        <v>43</v>
      </c>
      <c r="L59" s="154"/>
    </row>
    <row r="60" spans="1:12" ht="51">
      <c r="A60" s="56" t="s">
        <v>255</v>
      </c>
      <c r="B60" s="65" t="s">
        <v>1275</v>
      </c>
      <c r="C60" s="325" t="s">
        <v>302</v>
      </c>
      <c r="D60" s="326" t="s">
        <v>288</v>
      </c>
      <c r="E60" s="65" t="s">
        <v>21</v>
      </c>
      <c r="F60" s="326" t="s">
        <v>443</v>
      </c>
      <c r="G60" s="65" t="s">
        <v>297</v>
      </c>
      <c r="H60" s="64">
        <v>28149</v>
      </c>
      <c r="I60" s="64" t="s">
        <v>297</v>
      </c>
      <c r="J60" s="64" t="s">
        <v>297</v>
      </c>
      <c r="K60" s="65" t="s">
        <v>297</v>
      </c>
      <c r="L60" s="154" t="s">
        <v>1383</v>
      </c>
    </row>
    <row r="61" spans="1:12" ht="38.25">
      <c r="A61" s="56" t="s">
        <v>255</v>
      </c>
      <c r="B61" s="65" t="s">
        <v>1275</v>
      </c>
      <c r="C61" s="325" t="s">
        <v>426</v>
      </c>
      <c r="D61" s="326" t="s">
        <v>288</v>
      </c>
      <c r="E61" s="65" t="s">
        <v>21</v>
      </c>
      <c r="F61" s="326" t="s">
        <v>443</v>
      </c>
      <c r="G61" s="65" t="s">
        <v>29</v>
      </c>
      <c r="H61" s="64" t="s">
        <v>44</v>
      </c>
      <c r="I61" s="64" t="s">
        <v>44</v>
      </c>
      <c r="J61" s="64"/>
      <c r="K61" s="65" t="s">
        <v>43</v>
      </c>
      <c r="L61" s="154"/>
    </row>
    <row r="62" spans="1:12" ht="38.25">
      <c r="A62" s="56" t="s">
        <v>255</v>
      </c>
      <c r="B62" s="65" t="s">
        <v>1275</v>
      </c>
      <c r="C62" s="325" t="s">
        <v>305</v>
      </c>
      <c r="D62" s="326" t="s">
        <v>288</v>
      </c>
      <c r="E62" s="65" t="s">
        <v>21</v>
      </c>
      <c r="F62" s="326" t="s">
        <v>104</v>
      </c>
      <c r="G62" s="65" t="s">
        <v>29</v>
      </c>
      <c r="H62" s="64" t="s">
        <v>44</v>
      </c>
      <c r="I62" s="64"/>
      <c r="J62" s="64" t="s">
        <v>44</v>
      </c>
      <c r="K62" s="65" t="s">
        <v>43</v>
      </c>
      <c r="L62" s="154"/>
    </row>
    <row r="63" spans="1:12" ht="38.25">
      <c r="A63" s="56" t="s">
        <v>255</v>
      </c>
      <c r="B63" s="65" t="s">
        <v>1275</v>
      </c>
      <c r="C63" s="325" t="s">
        <v>93</v>
      </c>
      <c r="D63" s="326" t="s">
        <v>288</v>
      </c>
      <c r="E63" s="65" t="s">
        <v>21</v>
      </c>
      <c r="F63" s="326" t="s">
        <v>104</v>
      </c>
      <c r="G63" s="65" t="s">
        <v>29</v>
      </c>
      <c r="H63" s="64" t="s">
        <v>44</v>
      </c>
      <c r="I63" s="64" t="s">
        <v>44</v>
      </c>
      <c r="J63" s="64"/>
      <c r="K63" s="65" t="s">
        <v>43</v>
      </c>
      <c r="L63" s="154"/>
    </row>
    <row r="64" spans="1:12" ht="38.25">
      <c r="A64" s="56" t="s">
        <v>255</v>
      </c>
      <c r="B64" s="65" t="s">
        <v>1275</v>
      </c>
      <c r="C64" s="325" t="s">
        <v>93</v>
      </c>
      <c r="D64" s="326" t="s">
        <v>288</v>
      </c>
      <c r="E64" s="65" t="s">
        <v>21</v>
      </c>
      <c r="F64" s="326" t="s">
        <v>455</v>
      </c>
      <c r="G64" s="65" t="s">
        <v>29</v>
      </c>
      <c r="H64" s="64" t="s">
        <v>44</v>
      </c>
      <c r="I64" s="64" t="s">
        <v>44</v>
      </c>
      <c r="J64" s="64"/>
      <c r="K64" s="65" t="s">
        <v>43</v>
      </c>
      <c r="L64" s="154"/>
    </row>
    <row r="65" spans="1:12" ht="38.25">
      <c r="A65" s="56" t="s">
        <v>255</v>
      </c>
      <c r="B65" s="65" t="s">
        <v>1275</v>
      </c>
      <c r="C65" s="325" t="s">
        <v>457</v>
      </c>
      <c r="D65" s="326" t="s">
        <v>288</v>
      </c>
      <c r="E65" s="65" t="s">
        <v>21</v>
      </c>
      <c r="F65" s="326" t="s">
        <v>458</v>
      </c>
      <c r="G65" s="65" t="s">
        <v>29</v>
      </c>
      <c r="H65" s="64" t="s">
        <v>44</v>
      </c>
      <c r="I65" s="64" t="s">
        <v>44</v>
      </c>
      <c r="J65" s="64"/>
      <c r="K65" s="65" t="s">
        <v>43</v>
      </c>
      <c r="L65" s="154"/>
    </row>
    <row r="66" spans="1:12" ht="38.25">
      <c r="A66" s="56" t="s">
        <v>255</v>
      </c>
      <c r="B66" s="65" t="s">
        <v>1275</v>
      </c>
      <c r="C66" s="325" t="s">
        <v>459</v>
      </c>
      <c r="D66" s="326" t="s">
        <v>288</v>
      </c>
      <c r="E66" s="65" t="s">
        <v>21</v>
      </c>
      <c r="F66" s="326" t="s">
        <v>443</v>
      </c>
      <c r="G66" s="65" t="s">
        <v>297</v>
      </c>
      <c r="H66" s="64">
        <v>0</v>
      </c>
      <c r="I66" s="64" t="s">
        <v>297</v>
      </c>
      <c r="J66" s="64" t="s">
        <v>297</v>
      </c>
      <c r="K66" s="65" t="s">
        <v>297</v>
      </c>
      <c r="L66" s="154" t="s">
        <v>1384</v>
      </c>
    </row>
    <row r="67" spans="1:12" ht="38.25">
      <c r="A67" s="56" t="s">
        <v>255</v>
      </c>
      <c r="B67" s="65" t="s">
        <v>1275</v>
      </c>
      <c r="C67" s="325" t="s">
        <v>460</v>
      </c>
      <c r="D67" s="326" t="s">
        <v>288</v>
      </c>
      <c r="E67" s="65" t="s">
        <v>45</v>
      </c>
      <c r="F67" s="326" t="s">
        <v>104</v>
      </c>
      <c r="G67" s="65" t="s">
        <v>29</v>
      </c>
      <c r="H67" s="64" t="s">
        <v>44</v>
      </c>
      <c r="I67" s="64"/>
      <c r="J67" s="64" t="s">
        <v>44</v>
      </c>
      <c r="K67" s="65" t="s">
        <v>43</v>
      </c>
      <c r="L67" s="154"/>
    </row>
    <row r="68" spans="1:12" ht="38.25">
      <c r="A68" s="56" t="s">
        <v>255</v>
      </c>
      <c r="B68" s="65" t="s">
        <v>1275</v>
      </c>
      <c r="C68" s="325" t="s">
        <v>461</v>
      </c>
      <c r="D68" s="326" t="s">
        <v>288</v>
      </c>
      <c r="E68" s="65" t="s">
        <v>21</v>
      </c>
      <c r="F68" s="326" t="s">
        <v>104</v>
      </c>
      <c r="G68" s="65" t="s">
        <v>29</v>
      </c>
      <c r="H68" s="64" t="s">
        <v>44</v>
      </c>
      <c r="I68" s="64" t="s">
        <v>44</v>
      </c>
      <c r="J68" s="64"/>
      <c r="K68" s="65" t="s">
        <v>43</v>
      </c>
      <c r="L68" s="154"/>
    </row>
    <row r="69" spans="1:12" ht="38.25">
      <c r="A69" s="56" t="s">
        <v>255</v>
      </c>
      <c r="B69" s="65" t="s">
        <v>1275</v>
      </c>
      <c r="C69" s="325" t="s">
        <v>441</v>
      </c>
      <c r="D69" s="326" t="s">
        <v>288</v>
      </c>
      <c r="E69" s="65" t="s">
        <v>21</v>
      </c>
      <c r="F69" s="326" t="s">
        <v>443</v>
      </c>
      <c r="G69" s="65" t="s">
        <v>29</v>
      </c>
      <c r="H69" s="64" t="s">
        <v>44</v>
      </c>
      <c r="I69" s="64"/>
      <c r="J69" s="64" t="s">
        <v>44</v>
      </c>
      <c r="K69" s="65" t="s">
        <v>43</v>
      </c>
      <c r="L69" s="154"/>
    </row>
    <row r="70" spans="1:12" ht="38.25">
      <c r="A70" s="56" t="s">
        <v>255</v>
      </c>
      <c r="B70" s="65" t="s">
        <v>1275</v>
      </c>
      <c r="C70" s="325" t="s">
        <v>442</v>
      </c>
      <c r="D70" s="326" t="s">
        <v>288</v>
      </c>
      <c r="E70" s="65" t="s">
        <v>21</v>
      </c>
      <c r="F70" s="326" t="s">
        <v>443</v>
      </c>
      <c r="G70" s="65" t="s">
        <v>29</v>
      </c>
      <c r="H70" s="64" t="s">
        <v>44</v>
      </c>
      <c r="I70" s="64" t="s">
        <v>44</v>
      </c>
      <c r="J70" s="64"/>
      <c r="K70" s="65" t="s">
        <v>43</v>
      </c>
      <c r="L70" s="154" t="s">
        <v>462</v>
      </c>
    </row>
    <row r="71" spans="1:12" ht="38.25">
      <c r="A71" s="56" t="s">
        <v>255</v>
      </c>
      <c r="B71" s="65" t="s">
        <v>1275</v>
      </c>
      <c r="C71" s="325" t="s">
        <v>309</v>
      </c>
      <c r="D71" s="326" t="s">
        <v>310</v>
      </c>
      <c r="E71" s="65" t="s">
        <v>311</v>
      </c>
      <c r="F71" s="326" t="s">
        <v>312</v>
      </c>
      <c r="G71" s="65" t="s">
        <v>29</v>
      </c>
      <c r="H71" s="64" t="s">
        <v>44</v>
      </c>
      <c r="I71" s="64" t="s">
        <v>44</v>
      </c>
      <c r="J71" s="64"/>
      <c r="K71" s="65" t="s">
        <v>43</v>
      </c>
      <c r="L71" s="154"/>
    </row>
    <row r="72" spans="1:12" ht="38.25">
      <c r="A72" s="56" t="s">
        <v>255</v>
      </c>
      <c r="B72" s="65" t="s">
        <v>1275</v>
      </c>
      <c r="C72" s="325" t="s">
        <v>313</v>
      </c>
      <c r="D72" s="326" t="s">
        <v>310</v>
      </c>
      <c r="E72" s="65" t="s">
        <v>21</v>
      </c>
      <c r="F72" s="326" t="s">
        <v>314</v>
      </c>
      <c r="G72" s="65" t="s">
        <v>29</v>
      </c>
      <c r="H72" s="64" t="s">
        <v>44</v>
      </c>
      <c r="I72" s="64" t="s">
        <v>44</v>
      </c>
      <c r="J72" s="64"/>
      <c r="K72" s="65" t="s">
        <v>43</v>
      </c>
      <c r="L72" s="154"/>
    </row>
    <row r="73" spans="1:12" ht="38.25">
      <c r="A73" s="56" t="s">
        <v>255</v>
      </c>
      <c r="B73" s="65" t="s">
        <v>1275</v>
      </c>
      <c r="C73" s="325" t="s">
        <v>315</v>
      </c>
      <c r="D73" s="326" t="s">
        <v>310</v>
      </c>
      <c r="E73" s="65" t="s">
        <v>21</v>
      </c>
      <c r="F73" s="326" t="s">
        <v>316</v>
      </c>
      <c r="G73" s="65" t="s">
        <v>43</v>
      </c>
      <c r="H73" s="64">
        <v>5992</v>
      </c>
      <c r="I73" s="64">
        <v>69</v>
      </c>
      <c r="J73" s="64"/>
      <c r="K73" s="65" t="s">
        <v>29</v>
      </c>
      <c r="L73" s="154" t="s">
        <v>1278</v>
      </c>
    </row>
    <row r="74" spans="1:12" ht="38.25">
      <c r="A74" s="56" t="s">
        <v>255</v>
      </c>
      <c r="B74" s="65" t="s">
        <v>1275</v>
      </c>
      <c r="C74" s="325" t="s">
        <v>317</v>
      </c>
      <c r="D74" s="326" t="s">
        <v>310</v>
      </c>
      <c r="E74" s="65" t="s">
        <v>45</v>
      </c>
      <c r="F74" s="326" t="s">
        <v>318</v>
      </c>
      <c r="G74" s="65" t="s">
        <v>43</v>
      </c>
      <c r="H74" s="64">
        <v>2369</v>
      </c>
      <c r="I74" s="64"/>
      <c r="J74" s="64">
        <v>5</v>
      </c>
      <c r="K74" s="65" t="s">
        <v>43</v>
      </c>
      <c r="L74" s="154" t="s">
        <v>1293</v>
      </c>
    </row>
    <row r="75" spans="1:12" ht="38.25">
      <c r="A75" s="56" t="s">
        <v>255</v>
      </c>
      <c r="B75" s="65" t="s">
        <v>1275</v>
      </c>
      <c r="C75" s="325" t="s">
        <v>319</v>
      </c>
      <c r="D75" s="326" t="s">
        <v>310</v>
      </c>
      <c r="E75" s="65" t="s">
        <v>45</v>
      </c>
      <c r="F75" s="326" t="s">
        <v>36</v>
      </c>
      <c r="G75" s="65" t="s">
        <v>29</v>
      </c>
      <c r="H75" s="64" t="s">
        <v>444</v>
      </c>
      <c r="I75" s="64"/>
      <c r="J75" s="64" t="s">
        <v>649</v>
      </c>
      <c r="K75" s="65" t="s">
        <v>43</v>
      </c>
      <c r="L75" s="154"/>
    </row>
    <row r="76" spans="1:12" ht="38.25">
      <c r="A76" s="56" t="s">
        <v>255</v>
      </c>
      <c r="B76" s="65" t="s">
        <v>1275</v>
      </c>
      <c r="C76" s="325" t="s">
        <v>320</v>
      </c>
      <c r="D76" s="326" t="s">
        <v>310</v>
      </c>
      <c r="E76" s="65" t="s">
        <v>45</v>
      </c>
      <c r="F76" s="326" t="s">
        <v>316</v>
      </c>
      <c r="G76" s="65" t="s">
        <v>43</v>
      </c>
      <c r="H76" s="64">
        <v>111</v>
      </c>
      <c r="I76" s="64"/>
      <c r="J76" s="64">
        <v>2</v>
      </c>
      <c r="K76" s="65" t="s">
        <v>29</v>
      </c>
      <c r="L76" s="154" t="s">
        <v>1294</v>
      </c>
    </row>
    <row r="77" spans="1:12" ht="38.25">
      <c r="A77" s="56" t="s">
        <v>255</v>
      </c>
      <c r="B77" s="65" t="s">
        <v>1275</v>
      </c>
      <c r="C77" s="325" t="s">
        <v>135</v>
      </c>
      <c r="D77" s="326" t="s">
        <v>310</v>
      </c>
      <c r="E77" s="65" t="s">
        <v>21</v>
      </c>
      <c r="F77" s="326" t="s">
        <v>321</v>
      </c>
      <c r="G77" s="65" t="s">
        <v>29</v>
      </c>
      <c r="H77" s="64" t="s">
        <v>44</v>
      </c>
      <c r="I77" s="64"/>
      <c r="J77" s="64" t="s">
        <v>44</v>
      </c>
      <c r="K77" s="65" t="s">
        <v>43</v>
      </c>
      <c r="L77" s="154"/>
    </row>
    <row r="78" spans="1:12" ht="38.25">
      <c r="A78" s="56" t="s">
        <v>255</v>
      </c>
      <c r="B78" s="65" t="s">
        <v>1275</v>
      </c>
      <c r="C78" s="325" t="s">
        <v>322</v>
      </c>
      <c r="D78" s="326" t="s">
        <v>310</v>
      </c>
      <c r="E78" s="65" t="s">
        <v>21</v>
      </c>
      <c r="F78" s="326" t="s">
        <v>321</v>
      </c>
      <c r="G78" s="65" t="s">
        <v>29</v>
      </c>
      <c r="H78" s="64" t="s">
        <v>44</v>
      </c>
      <c r="I78" s="64">
        <v>3</v>
      </c>
      <c r="J78" s="64"/>
      <c r="K78" s="65" t="s">
        <v>43</v>
      </c>
      <c r="L78" s="154" t="s">
        <v>323</v>
      </c>
    </row>
    <row r="79" spans="1:12" ht="38.25">
      <c r="A79" s="56" t="s">
        <v>255</v>
      </c>
      <c r="B79" s="65" t="s">
        <v>1275</v>
      </c>
      <c r="C79" s="325" t="s">
        <v>324</v>
      </c>
      <c r="D79" s="326" t="s">
        <v>310</v>
      </c>
      <c r="E79" s="65" t="s">
        <v>21</v>
      </c>
      <c r="F79" s="326" t="s">
        <v>321</v>
      </c>
      <c r="G79" s="65" t="s">
        <v>29</v>
      </c>
      <c r="H79" s="64">
        <v>8</v>
      </c>
      <c r="I79" s="64">
        <v>7</v>
      </c>
      <c r="J79" s="64"/>
      <c r="K79" s="65" t="s">
        <v>43</v>
      </c>
      <c r="L79" s="154" t="s">
        <v>1279</v>
      </c>
    </row>
    <row r="80" spans="1:12" ht="38.25">
      <c r="A80" s="56" t="s">
        <v>255</v>
      </c>
      <c r="B80" s="65" t="s">
        <v>1275</v>
      </c>
      <c r="C80" s="325" t="s">
        <v>325</v>
      </c>
      <c r="D80" s="326" t="s">
        <v>310</v>
      </c>
      <c r="E80" s="65" t="s">
        <v>45</v>
      </c>
      <c r="F80" s="326" t="s">
        <v>321</v>
      </c>
      <c r="G80" s="65" t="s">
        <v>29</v>
      </c>
      <c r="H80" s="64" t="s">
        <v>44</v>
      </c>
      <c r="I80" s="64"/>
      <c r="J80" s="64" t="s">
        <v>44</v>
      </c>
      <c r="K80" s="65" t="s">
        <v>43</v>
      </c>
      <c r="L80" s="154"/>
    </row>
    <row r="81" spans="1:12" ht="38.25">
      <c r="A81" s="56" t="s">
        <v>255</v>
      </c>
      <c r="B81" s="65" t="s">
        <v>1275</v>
      </c>
      <c r="C81" s="325" t="s">
        <v>326</v>
      </c>
      <c r="D81" s="326" t="s">
        <v>310</v>
      </c>
      <c r="E81" s="65" t="s">
        <v>45</v>
      </c>
      <c r="F81" s="326" t="s">
        <v>321</v>
      </c>
      <c r="G81" s="65" t="s">
        <v>29</v>
      </c>
      <c r="H81" s="64" t="s">
        <v>444</v>
      </c>
      <c r="I81" s="64"/>
      <c r="J81" s="64" t="s">
        <v>649</v>
      </c>
      <c r="K81" s="65" t="s">
        <v>43</v>
      </c>
      <c r="L81" s="154"/>
    </row>
    <row r="82" spans="1:12" ht="38.25">
      <c r="A82" s="56" t="s">
        <v>255</v>
      </c>
      <c r="B82" s="65" t="s">
        <v>1275</v>
      </c>
      <c r="C82" s="325" t="s">
        <v>327</v>
      </c>
      <c r="D82" s="326" t="s">
        <v>310</v>
      </c>
      <c r="E82" s="65" t="s">
        <v>21</v>
      </c>
      <c r="F82" s="326" t="s">
        <v>328</v>
      </c>
      <c r="G82" s="65" t="s">
        <v>29</v>
      </c>
      <c r="H82" s="64" t="s">
        <v>44</v>
      </c>
      <c r="I82" s="64">
        <v>3</v>
      </c>
      <c r="J82" s="64"/>
      <c r="K82" s="65" t="s">
        <v>43</v>
      </c>
      <c r="L82" s="154" t="s">
        <v>323</v>
      </c>
    </row>
    <row r="83" spans="1:12" ht="89.25">
      <c r="A83" s="56" t="s">
        <v>255</v>
      </c>
      <c r="B83" s="65" t="s">
        <v>1275</v>
      </c>
      <c r="C83" s="325" t="s">
        <v>327</v>
      </c>
      <c r="D83" s="326" t="s">
        <v>329</v>
      </c>
      <c r="E83" s="65" t="s">
        <v>21</v>
      </c>
      <c r="F83" s="326" t="s">
        <v>330</v>
      </c>
      <c r="G83" s="65" t="s">
        <v>29</v>
      </c>
      <c r="H83" s="64" t="s">
        <v>44</v>
      </c>
      <c r="I83" s="64">
        <v>3</v>
      </c>
      <c r="J83" s="64"/>
      <c r="K83" s="65" t="s">
        <v>43</v>
      </c>
      <c r="L83" s="154" t="s">
        <v>323</v>
      </c>
    </row>
    <row r="84" spans="1:12" ht="38.25">
      <c r="A84" s="56" t="s">
        <v>255</v>
      </c>
      <c r="B84" s="65" t="s">
        <v>1275</v>
      </c>
      <c r="C84" s="325" t="s">
        <v>331</v>
      </c>
      <c r="D84" s="326" t="s">
        <v>310</v>
      </c>
      <c r="E84" s="65" t="s">
        <v>21</v>
      </c>
      <c r="F84" s="326" t="s">
        <v>321</v>
      </c>
      <c r="G84" s="65" t="s">
        <v>43</v>
      </c>
      <c r="H84" s="64">
        <v>8076</v>
      </c>
      <c r="I84" s="64"/>
      <c r="J84" s="64">
        <v>22</v>
      </c>
      <c r="K84" s="65" t="s">
        <v>29</v>
      </c>
      <c r="L84" s="154" t="s">
        <v>1280</v>
      </c>
    </row>
    <row r="85" spans="1:12" ht="38.25">
      <c r="A85" s="56" t="s">
        <v>255</v>
      </c>
      <c r="B85" s="65" t="s">
        <v>1275</v>
      </c>
      <c r="C85" s="325" t="s">
        <v>291</v>
      </c>
      <c r="D85" s="326" t="s">
        <v>310</v>
      </c>
      <c r="E85" s="65" t="s">
        <v>21</v>
      </c>
      <c r="F85" s="326" t="s">
        <v>314</v>
      </c>
      <c r="G85" s="65" t="s">
        <v>297</v>
      </c>
      <c r="H85" s="64">
        <v>1610</v>
      </c>
      <c r="I85" s="64" t="s">
        <v>297</v>
      </c>
      <c r="J85" s="64" t="s">
        <v>297</v>
      </c>
      <c r="K85" s="65" t="s">
        <v>297</v>
      </c>
      <c r="L85" s="154" t="s">
        <v>1385</v>
      </c>
    </row>
    <row r="86" spans="1:12" ht="38.25">
      <c r="A86" s="56" t="s">
        <v>255</v>
      </c>
      <c r="B86" s="65" t="s">
        <v>1275</v>
      </c>
      <c r="C86" s="325" t="s">
        <v>291</v>
      </c>
      <c r="D86" s="326" t="s">
        <v>310</v>
      </c>
      <c r="E86" s="65" t="s">
        <v>21</v>
      </c>
      <c r="F86" s="326" t="s">
        <v>332</v>
      </c>
      <c r="G86" s="65" t="s">
        <v>29</v>
      </c>
      <c r="H86" s="64" t="s">
        <v>444</v>
      </c>
      <c r="I86" s="64">
        <v>15</v>
      </c>
      <c r="J86" s="64"/>
      <c r="K86" s="65" t="s">
        <v>29</v>
      </c>
      <c r="L86" s="154" t="s">
        <v>1258</v>
      </c>
    </row>
    <row r="87" spans="1:12" ht="51">
      <c r="A87" s="56" t="s">
        <v>255</v>
      </c>
      <c r="B87" s="65" t="s">
        <v>1275</v>
      </c>
      <c r="C87" s="325" t="s">
        <v>291</v>
      </c>
      <c r="D87" s="326" t="s">
        <v>310</v>
      </c>
      <c r="E87" s="65" t="s">
        <v>21</v>
      </c>
      <c r="F87" s="326" t="s">
        <v>333</v>
      </c>
      <c r="G87" s="65" t="s">
        <v>43</v>
      </c>
      <c r="H87" s="64" t="s">
        <v>44</v>
      </c>
      <c r="I87" s="64">
        <v>91</v>
      </c>
      <c r="J87" s="64"/>
      <c r="K87" s="65" t="s">
        <v>43</v>
      </c>
      <c r="L87" s="154" t="s">
        <v>1386</v>
      </c>
    </row>
    <row r="88" spans="1:12" ht="38.25">
      <c r="A88" s="56" t="s">
        <v>255</v>
      </c>
      <c r="B88" s="65" t="s">
        <v>1275</v>
      </c>
      <c r="C88" s="325" t="s">
        <v>291</v>
      </c>
      <c r="D88" s="326" t="s">
        <v>310</v>
      </c>
      <c r="E88" s="65" t="s">
        <v>21</v>
      </c>
      <c r="F88" s="326" t="s">
        <v>94</v>
      </c>
      <c r="G88" s="65" t="s">
        <v>43</v>
      </c>
      <c r="H88" s="64">
        <v>2575</v>
      </c>
      <c r="I88" s="64">
        <v>26</v>
      </c>
      <c r="J88" s="64"/>
      <c r="K88" s="65" t="s">
        <v>29</v>
      </c>
      <c r="L88" s="154" t="s">
        <v>1281</v>
      </c>
    </row>
    <row r="89" spans="1:12" ht="51">
      <c r="A89" s="56" t="s">
        <v>255</v>
      </c>
      <c r="B89" s="65" t="s">
        <v>1275</v>
      </c>
      <c r="C89" s="325" t="s">
        <v>291</v>
      </c>
      <c r="D89" s="326" t="s">
        <v>310</v>
      </c>
      <c r="E89" s="65" t="s">
        <v>21</v>
      </c>
      <c r="F89" s="326" t="s">
        <v>335</v>
      </c>
      <c r="G89" s="65" t="s">
        <v>43</v>
      </c>
      <c r="H89" s="64">
        <v>259</v>
      </c>
      <c r="I89" s="64">
        <v>86</v>
      </c>
      <c r="J89" s="64"/>
      <c r="K89" s="65" t="s">
        <v>29</v>
      </c>
      <c r="L89" s="154" t="s">
        <v>1387</v>
      </c>
    </row>
    <row r="90" spans="1:12" ht="38.25">
      <c r="A90" s="56" t="s">
        <v>255</v>
      </c>
      <c r="B90" s="65" t="s">
        <v>1275</v>
      </c>
      <c r="C90" s="325" t="s">
        <v>336</v>
      </c>
      <c r="D90" s="326" t="s">
        <v>310</v>
      </c>
      <c r="E90" s="65" t="s">
        <v>45</v>
      </c>
      <c r="F90" s="326" t="s">
        <v>337</v>
      </c>
      <c r="G90" s="65" t="s">
        <v>29</v>
      </c>
      <c r="H90" s="64" t="s">
        <v>444</v>
      </c>
      <c r="I90" s="64"/>
      <c r="J90" s="64" t="s">
        <v>649</v>
      </c>
      <c r="K90" s="65" t="s">
        <v>43</v>
      </c>
      <c r="L90" s="154"/>
    </row>
    <row r="91" spans="1:12" ht="89.25">
      <c r="A91" s="56" t="s">
        <v>255</v>
      </c>
      <c r="B91" s="65" t="s">
        <v>1275</v>
      </c>
      <c r="C91" s="325" t="s">
        <v>336</v>
      </c>
      <c r="D91" s="326" t="s">
        <v>329</v>
      </c>
      <c r="E91" s="65" t="s">
        <v>45</v>
      </c>
      <c r="F91" s="326" t="s">
        <v>1</v>
      </c>
      <c r="G91" s="65" t="s">
        <v>29</v>
      </c>
      <c r="H91" s="64" t="s">
        <v>44</v>
      </c>
      <c r="I91" s="64"/>
      <c r="J91" s="64" t="s">
        <v>44</v>
      </c>
      <c r="K91" s="65" t="s">
        <v>43</v>
      </c>
      <c r="L91" s="154"/>
    </row>
    <row r="92" spans="1:12" ht="38.25">
      <c r="A92" s="56" t="s">
        <v>255</v>
      </c>
      <c r="B92" s="65" t="s">
        <v>1275</v>
      </c>
      <c r="C92" s="325" t="s">
        <v>338</v>
      </c>
      <c r="D92" s="326" t="s">
        <v>310</v>
      </c>
      <c r="E92" s="65" t="s">
        <v>21</v>
      </c>
      <c r="F92" s="326" t="s">
        <v>321</v>
      </c>
      <c r="G92" s="65" t="s">
        <v>29</v>
      </c>
      <c r="H92" s="64" t="s">
        <v>44</v>
      </c>
      <c r="I92" s="64">
        <v>6</v>
      </c>
      <c r="J92" s="64"/>
      <c r="K92" s="65" t="s">
        <v>43</v>
      </c>
      <c r="L92" s="154" t="s">
        <v>323</v>
      </c>
    </row>
    <row r="93" spans="1:12" ht="38.25">
      <c r="A93" s="56" t="s">
        <v>255</v>
      </c>
      <c r="B93" s="65" t="s">
        <v>1275</v>
      </c>
      <c r="C93" s="325" t="s">
        <v>339</v>
      </c>
      <c r="D93" s="326" t="s">
        <v>310</v>
      </c>
      <c r="E93" s="65" t="s">
        <v>311</v>
      </c>
      <c r="F93" s="326" t="s">
        <v>340</v>
      </c>
      <c r="G93" s="65" t="s">
        <v>29</v>
      </c>
      <c r="H93" s="64" t="s">
        <v>44</v>
      </c>
      <c r="I93" s="64" t="s">
        <v>44</v>
      </c>
      <c r="J93" s="64"/>
      <c r="K93" s="65" t="s">
        <v>43</v>
      </c>
      <c r="L93" s="154"/>
    </row>
    <row r="94" spans="1:12" ht="38.25">
      <c r="A94" s="56" t="s">
        <v>255</v>
      </c>
      <c r="B94" s="65" t="s">
        <v>1275</v>
      </c>
      <c r="C94" s="325" t="s">
        <v>341</v>
      </c>
      <c r="D94" s="326" t="s">
        <v>310</v>
      </c>
      <c r="E94" s="65" t="s">
        <v>45</v>
      </c>
      <c r="F94" s="326" t="s">
        <v>342</v>
      </c>
      <c r="G94" s="65" t="s">
        <v>29</v>
      </c>
      <c r="H94" s="64" t="s">
        <v>44</v>
      </c>
      <c r="I94" s="64"/>
      <c r="J94" s="64" t="s">
        <v>44</v>
      </c>
      <c r="K94" s="65" t="s">
        <v>43</v>
      </c>
      <c r="L94" s="154"/>
    </row>
    <row r="95" spans="1:12" ht="38.25">
      <c r="A95" s="56" t="s">
        <v>255</v>
      </c>
      <c r="B95" s="65" t="s">
        <v>1275</v>
      </c>
      <c r="C95" s="325" t="s">
        <v>343</v>
      </c>
      <c r="D95" s="326" t="s">
        <v>310</v>
      </c>
      <c r="E95" s="65" t="s">
        <v>311</v>
      </c>
      <c r="F95" s="326" t="s">
        <v>344</v>
      </c>
      <c r="G95" s="65" t="s">
        <v>29</v>
      </c>
      <c r="H95" s="64" t="s">
        <v>44</v>
      </c>
      <c r="I95" s="64" t="s">
        <v>44</v>
      </c>
      <c r="J95" s="64"/>
      <c r="K95" s="65" t="s">
        <v>43</v>
      </c>
      <c r="L95" s="154"/>
    </row>
    <row r="96" spans="1:12" ht="38.25">
      <c r="A96" s="56" t="s">
        <v>255</v>
      </c>
      <c r="B96" s="65" t="s">
        <v>1275</v>
      </c>
      <c r="C96" s="325" t="s">
        <v>345</v>
      </c>
      <c r="D96" s="326" t="s">
        <v>310</v>
      </c>
      <c r="E96" s="65" t="s">
        <v>21</v>
      </c>
      <c r="F96" s="326" t="s">
        <v>346</v>
      </c>
      <c r="G96" s="65" t="s">
        <v>29</v>
      </c>
      <c r="H96" s="64" t="s">
        <v>44</v>
      </c>
      <c r="I96" s="64"/>
      <c r="J96" s="64" t="s">
        <v>44</v>
      </c>
      <c r="K96" s="65" t="s">
        <v>43</v>
      </c>
      <c r="L96" s="154"/>
    </row>
    <row r="97" spans="1:12" ht="89.25">
      <c r="A97" s="56" t="s">
        <v>255</v>
      </c>
      <c r="B97" s="65" t="s">
        <v>1275</v>
      </c>
      <c r="C97" s="325" t="s">
        <v>345</v>
      </c>
      <c r="D97" s="326" t="s">
        <v>329</v>
      </c>
      <c r="E97" s="65" t="s">
        <v>21</v>
      </c>
      <c r="F97" s="326" t="s">
        <v>347</v>
      </c>
      <c r="G97" s="65" t="s">
        <v>29</v>
      </c>
      <c r="H97" s="64" t="s">
        <v>44</v>
      </c>
      <c r="I97" s="64"/>
      <c r="J97" s="64" t="s">
        <v>44</v>
      </c>
      <c r="K97" s="65" t="s">
        <v>43</v>
      </c>
      <c r="L97" s="154"/>
    </row>
    <row r="98" spans="1:12" ht="89.25">
      <c r="A98" s="56" t="s">
        <v>255</v>
      </c>
      <c r="B98" s="65" t="s">
        <v>1275</v>
      </c>
      <c r="C98" s="325" t="s">
        <v>348</v>
      </c>
      <c r="D98" s="326" t="s">
        <v>329</v>
      </c>
      <c r="E98" s="65" t="s">
        <v>45</v>
      </c>
      <c r="F98" s="326" t="s">
        <v>349</v>
      </c>
      <c r="G98" s="65" t="s">
        <v>29</v>
      </c>
      <c r="H98" s="64" t="s">
        <v>44</v>
      </c>
      <c r="I98" s="64"/>
      <c r="J98" s="64" t="s">
        <v>44</v>
      </c>
      <c r="K98" s="65" t="s">
        <v>43</v>
      </c>
      <c r="L98" s="154"/>
    </row>
    <row r="99" spans="1:12" ht="89.25">
      <c r="A99" s="56" t="s">
        <v>255</v>
      </c>
      <c r="B99" s="65" t="s">
        <v>1275</v>
      </c>
      <c r="C99" s="325" t="s">
        <v>350</v>
      </c>
      <c r="D99" s="326" t="s">
        <v>329</v>
      </c>
      <c r="E99" s="65" t="s">
        <v>21</v>
      </c>
      <c r="F99" s="326" t="s">
        <v>351</v>
      </c>
      <c r="G99" s="65" t="s">
        <v>29</v>
      </c>
      <c r="H99" s="64" t="s">
        <v>44</v>
      </c>
      <c r="I99" s="64" t="s">
        <v>44</v>
      </c>
      <c r="J99" s="64"/>
      <c r="K99" s="65" t="s">
        <v>43</v>
      </c>
      <c r="L99" s="154"/>
    </row>
    <row r="100" spans="1:12" ht="89.25">
      <c r="A100" s="56" t="s">
        <v>255</v>
      </c>
      <c r="B100" s="65" t="s">
        <v>1275</v>
      </c>
      <c r="C100" s="325" t="s">
        <v>350</v>
      </c>
      <c r="D100" s="326" t="s">
        <v>329</v>
      </c>
      <c r="E100" s="65" t="s">
        <v>21</v>
      </c>
      <c r="F100" s="326" t="s">
        <v>352</v>
      </c>
      <c r="G100" s="65" t="s">
        <v>29</v>
      </c>
      <c r="H100" s="64" t="s">
        <v>44</v>
      </c>
      <c r="I100" s="64" t="s">
        <v>44</v>
      </c>
      <c r="J100" s="64"/>
      <c r="K100" s="65" t="s">
        <v>43</v>
      </c>
      <c r="L100" s="154"/>
    </row>
    <row r="101" spans="1:12" ht="38.25">
      <c r="A101" s="56" t="s">
        <v>255</v>
      </c>
      <c r="B101" s="65" t="s">
        <v>1275</v>
      </c>
      <c r="C101" s="325" t="s">
        <v>353</v>
      </c>
      <c r="D101" s="326" t="s">
        <v>310</v>
      </c>
      <c r="E101" s="65" t="s">
        <v>311</v>
      </c>
      <c r="F101" s="326" t="s">
        <v>354</v>
      </c>
      <c r="G101" s="65" t="s">
        <v>29</v>
      </c>
      <c r="H101" s="64" t="s">
        <v>44</v>
      </c>
      <c r="I101" s="64" t="s">
        <v>44</v>
      </c>
      <c r="J101" s="64"/>
      <c r="K101" s="65" t="s">
        <v>43</v>
      </c>
      <c r="L101" s="154"/>
    </row>
    <row r="102" spans="1:12" ht="38.25">
      <c r="A102" s="56" t="s">
        <v>255</v>
      </c>
      <c r="B102" s="65" t="s">
        <v>1275</v>
      </c>
      <c r="C102" s="325" t="s">
        <v>355</v>
      </c>
      <c r="D102" s="326" t="s">
        <v>310</v>
      </c>
      <c r="E102" s="65" t="s">
        <v>21</v>
      </c>
      <c r="F102" s="326" t="s">
        <v>356</v>
      </c>
      <c r="G102" s="65" t="s">
        <v>29</v>
      </c>
      <c r="H102" s="64">
        <v>8</v>
      </c>
      <c r="I102" s="64"/>
      <c r="J102" s="64" t="s">
        <v>44</v>
      </c>
      <c r="K102" s="65" t="s">
        <v>43</v>
      </c>
      <c r="L102" s="154" t="s">
        <v>1282</v>
      </c>
    </row>
    <row r="103" spans="1:12" ht="38.25">
      <c r="A103" s="56" t="s">
        <v>255</v>
      </c>
      <c r="B103" s="65" t="s">
        <v>1275</v>
      </c>
      <c r="C103" s="325" t="s">
        <v>92</v>
      </c>
      <c r="D103" s="326" t="s">
        <v>310</v>
      </c>
      <c r="E103" s="65" t="s">
        <v>21</v>
      </c>
      <c r="F103" s="326" t="s">
        <v>357</v>
      </c>
      <c r="G103" s="65" t="s">
        <v>29</v>
      </c>
      <c r="H103" s="64" t="s">
        <v>44</v>
      </c>
      <c r="I103" s="64" t="s">
        <v>44</v>
      </c>
      <c r="J103" s="64"/>
      <c r="K103" s="65" t="s">
        <v>43</v>
      </c>
      <c r="L103" s="154"/>
    </row>
    <row r="104" spans="1:12" ht="38.25">
      <c r="A104" s="56" t="s">
        <v>255</v>
      </c>
      <c r="B104" s="65" t="s">
        <v>1275</v>
      </c>
      <c r="C104" s="325" t="s">
        <v>92</v>
      </c>
      <c r="D104" s="326" t="s">
        <v>310</v>
      </c>
      <c r="E104" s="65" t="s">
        <v>21</v>
      </c>
      <c r="F104" s="326" t="s">
        <v>358</v>
      </c>
      <c r="G104" s="65" t="s">
        <v>29</v>
      </c>
      <c r="H104" s="64" t="s">
        <v>44</v>
      </c>
      <c r="I104" s="64" t="s">
        <v>44</v>
      </c>
      <c r="J104" s="64"/>
      <c r="K104" s="65" t="s">
        <v>43</v>
      </c>
      <c r="L104" s="154"/>
    </row>
    <row r="105" spans="1:12" ht="38.25">
      <c r="A105" s="56" t="s">
        <v>255</v>
      </c>
      <c r="B105" s="65" t="s">
        <v>1275</v>
      </c>
      <c r="C105" s="325" t="s">
        <v>92</v>
      </c>
      <c r="D105" s="326" t="s">
        <v>310</v>
      </c>
      <c r="E105" s="65" t="s">
        <v>21</v>
      </c>
      <c r="F105" s="326" t="s">
        <v>314</v>
      </c>
      <c r="G105" s="65" t="s">
        <v>43</v>
      </c>
      <c r="H105" s="64" t="s">
        <v>444</v>
      </c>
      <c r="I105" s="64">
        <v>22</v>
      </c>
      <c r="J105" s="64"/>
      <c r="K105" s="65" t="s">
        <v>43</v>
      </c>
      <c r="L105" s="154" t="s">
        <v>687</v>
      </c>
    </row>
    <row r="106" spans="1:12" ht="38.25">
      <c r="A106" s="56" t="s">
        <v>255</v>
      </c>
      <c r="B106" s="65" t="s">
        <v>1275</v>
      </c>
      <c r="C106" s="325" t="s">
        <v>92</v>
      </c>
      <c r="D106" s="326" t="s">
        <v>310</v>
      </c>
      <c r="E106" s="65" t="s">
        <v>21</v>
      </c>
      <c r="F106" s="326" t="s">
        <v>359</v>
      </c>
      <c r="G106" s="65" t="s">
        <v>29</v>
      </c>
      <c r="H106" s="64" t="s">
        <v>444</v>
      </c>
      <c r="I106" s="64">
        <v>22</v>
      </c>
      <c r="J106" s="64"/>
      <c r="K106" s="65" t="s">
        <v>43</v>
      </c>
      <c r="L106" s="154"/>
    </row>
    <row r="107" spans="1:12" ht="38.25">
      <c r="A107" s="56" t="s">
        <v>255</v>
      </c>
      <c r="B107" s="65" t="s">
        <v>1275</v>
      </c>
      <c r="C107" s="325" t="s">
        <v>92</v>
      </c>
      <c r="D107" s="326" t="s">
        <v>310</v>
      </c>
      <c r="E107" s="65" t="s">
        <v>21</v>
      </c>
      <c r="F107" s="326" t="s">
        <v>94</v>
      </c>
      <c r="G107" s="65" t="s">
        <v>43</v>
      </c>
      <c r="H107" s="64" t="s">
        <v>444</v>
      </c>
      <c r="I107" s="64">
        <v>66</v>
      </c>
      <c r="J107" s="64"/>
      <c r="K107" s="65" t="s">
        <v>43</v>
      </c>
      <c r="L107" s="154" t="s">
        <v>471</v>
      </c>
    </row>
    <row r="108" spans="1:12" ht="38.25">
      <c r="A108" s="56" t="s">
        <v>255</v>
      </c>
      <c r="B108" s="65" t="s">
        <v>1275</v>
      </c>
      <c r="C108" s="325" t="s">
        <v>92</v>
      </c>
      <c r="D108" s="326" t="s">
        <v>310</v>
      </c>
      <c r="E108" s="65" t="s">
        <v>21</v>
      </c>
      <c r="F108" s="326" t="s">
        <v>360</v>
      </c>
      <c r="G108" s="65" t="s">
        <v>43</v>
      </c>
      <c r="H108" s="64">
        <v>710</v>
      </c>
      <c r="I108" s="64">
        <v>18</v>
      </c>
      <c r="J108" s="64"/>
      <c r="K108" s="65" t="s">
        <v>29</v>
      </c>
      <c r="L108" s="154" t="s">
        <v>1283</v>
      </c>
    </row>
    <row r="109" spans="1:12" ht="38.25">
      <c r="A109" s="56" t="s">
        <v>255</v>
      </c>
      <c r="B109" s="65" t="s">
        <v>1275</v>
      </c>
      <c r="C109" s="325" t="s">
        <v>361</v>
      </c>
      <c r="D109" s="326" t="s">
        <v>310</v>
      </c>
      <c r="E109" s="65" t="s">
        <v>45</v>
      </c>
      <c r="F109" s="326" t="s">
        <v>362</v>
      </c>
      <c r="G109" s="65" t="s">
        <v>43</v>
      </c>
      <c r="H109" s="64">
        <v>614</v>
      </c>
      <c r="I109" s="64"/>
      <c r="J109" s="64">
        <v>36</v>
      </c>
      <c r="K109" s="65" t="s">
        <v>43</v>
      </c>
      <c r="L109" s="154" t="s">
        <v>1284</v>
      </c>
    </row>
    <row r="110" spans="1:12" ht="38.25">
      <c r="A110" s="56" t="s">
        <v>255</v>
      </c>
      <c r="B110" s="65" t="s">
        <v>1275</v>
      </c>
      <c r="C110" s="325" t="s">
        <v>363</v>
      </c>
      <c r="D110" s="326" t="s">
        <v>310</v>
      </c>
      <c r="E110" s="65" t="s">
        <v>45</v>
      </c>
      <c r="F110" s="326" t="s">
        <v>321</v>
      </c>
      <c r="G110" s="65" t="s">
        <v>29</v>
      </c>
      <c r="H110" s="64" t="s">
        <v>444</v>
      </c>
      <c r="I110" s="64" t="s">
        <v>44</v>
      </c>
      <c r="J110" s="64"/>
      <c r="K110" s="65" t="s">
        <v>43</v>
      </c>
      <c r="L110" s="154"/>
    </row>
    <row r="111" spans="1:12" ht="38.25">
      <c r="A111" s="56" t="s">
        <v>255</v>
      </c>
      <c r="B111" s="65" t="s">
        <v>1275</v>
      </c>
      <c r="C111" s="325" t="s">
        <v>364</v>
      </c>
      <c r="D111" s="326" t="s">
        <v>310</v>
      </c>
      <c r="E111" s="65" t="s">
        <v>45</v>
      </c>
      <c r="F111" s="326" t="s">
        <v>321</v>
      </c>
      <c r="G111" s="65" t="s">
        <v>43</v>
      </c>
      <c r="H111" s="64">
        <v>397</v>
      </c>
      <c r="I111" s="64"/>
      <c r="J111" s="64">
        <v>8</v>
      </c>
      <c r="K111" s="65" t="s">
        <v>43</v>
      </c>
      <c r="L111" s="154" t="s">
        <v>1388</v>
      </c>
    </row>
    <row r="112" spans="1:12" ht="38.25">
      <c r="A112" s="56" t="s">
        <v>255</v>
      </c>
      <c r="B112" s="65" t="s">
        <v>1275</v>
      </c>
      <c r="C112" s="325" t="s">
        <v>365</v>
      </c>
      <c r="D112" s="326" t="s">
        <v>310</v>
      </c>
      <c r="E112" s="65" t="s">
        <v>21</v>
      </c>
      <c r="F112" s="326" t="s">
        <v>321</v>
      </c>
      <c r="G112" s="65" t="s">
        <v>29</v>
      </c>
      <c r="H112" s="64" t="s">
        <v>44</v>
      </c>
      <c r="I112" s="64">
        <v>28</v>
      </c>
      <c r="J112" s="64"/>
      <c r="K112" s="65" t="s">
        <v>43</v>
      </c>
      <c r="L112" s="154" t="s">
        <v>334</v>
      </c>
    </row>
    <row r="113" spans="1:12" ht="89.25">
      <c r="A113" s="56" t="s">
        <v>255</v>
      </c>
      <c r="B113" s="65" t="s">
        <v>1275</v>
      </c>
      <c r="C113" s="325" t="s">
        <v>366</v>
      </c>
      <c r="D113" s="326" t="s">
        <v>329</v>
      </c>
      <c r="E113" s="65" t="s">
        <v>311</v>
      </c>
      <c r="F113" s="326" t="s">
        <v>367</v>
      </c>
      <c r="G113" s="65" t="s">
        <v>29</v>
      </c>
      <c r="H113" s="64" t="s">
        <v>44</v>
      </c>
      <c r="I113" s="64" t="s">
        <v>44</v>
      </c>
      <c r="J113" s="64"/>
      <c r="K113" s="65" t="s">
        <v>43</v>
      </c>
      <c r="L113" s="154"/>
    </row>
    <row r="114" spans="1:12" ht="89.25">
      <c r="A114" s="56" t="s">
        <v>255</v>
      </c>
      <c r="B114" s="65" t="s">
        <v>1275</v>
      </c>
      <c r="C114" s="325" t="s">
        <v>368</v>
      </c>
      <c r="D114" s="326" t="s">
        <v>329</v>
      </c>
      <c r="E114" s="65"/>
      <c r="F114" s="326" t="s">
        <v>369</v>
      </c>
      <c r="G114" s="65" t="s">
        <v>29</v>
      </c>
      <c r="H114" s="64" t="s">
        <v>44</v>
      </c>
      <c r="I114" s="64" t="s">
        <v>44</v>
      </c>
      <c r="J114" s="64"/>
      <c r="K114" s="65" t="s">
        <v>43</v>
      </c>
      <c r="L114" s="154"/>
    </row>
    <row r="115" spans="1:12" ht="38.25">
      <c r="A115" s="56" t="s">
        <v>255</v>
      </c>
      <c r="B115" s="65" t="s">
        <v>1275</v>
      </c>
      <c r="C115" s="325" t="s">
        <v>370</v>
      </c>
      <c r="D115" s="326" t="s">
        <v>310</v>
      </c>
      <c r="E115" s="65" t="s">
        <v>21</v>
      </c>
      <c r="F115" s="326" t="s">
        <v>371</v>
      </c>
      <c r="G115" s="65" t="s">
        <v>43</v>
      </c>
      <c r="H115" s="64">
        <v>705</v>
      </c>
      <c r="I115" s="64">
        <v>13</v>
      </c>
      <c r="J115" s="64"/>
      <c r="K115" s="65" t="s">
        <v>29</v>
      </c>
      <c r="L115" s="154" t="s">
        <v>1285</v>
      </c>
    </row>
    <row r="116" spans="1:12" ht="38.25">
      <c r="A116" s="56" t="s">
        <v>255</v>
      </c>
      <c r="B116" s="65" t="s">
        <v>1275</v>
      </c>
      <c r="C116" s="325" t="s">
        <v>370</v>
      </c>
      <c r="D116" s="326" t="s">
        <v>310</v>
      </c>
      <c r="E116" s="65" t="s">
        <v>21</v>
      </c>
      <c r="F116" s="326" t="s">
        <v>372</v>
      </c>
      <c r="G116" s="65" t="s">
        <v>43</v>
      </c>
      <c r="H116" s="64">
        <v>2447</v>
      </c>
      <c r="I116" s="64">
        <v>17</v>
      </c>
      <c r="J116" s="64"/>
      <c r="K116" s="65" t="s">
        <v>29</v>
      </c>
      <c r="L116" s="154" t="s">
        <v>1286</v>
      </c>
    </row>
    <row r="117" spans="1:12" ht="38.25">
      <c r="A117" s="56" t="s">
        <v>255</v>
      </c>
      <c r="B117" s="65" t="s">
        <v>1275</v>
      </c>
      <c r="C117" s="325" t="s">
        <v>370</v>
      </c>
      <c r="D117" s="326" t="s">
        <v>310</v>
      </c>
      <c r="E117" s="65" t="s">
        <v>21</v>
      </c>
      <c r="F117" s="326" t="s">
        <v>369</v>
      </c>
      <c r="G117" s="65" t="s">
        <v>29</v>
      </c>
      <c r="H117" s="64" t="s">
        <v>44</v>
      </c>
      <c r="I117" s="64" t="s">
        <v>44</v>
      </c>
      <c r="J117" s="64"/>
      <c r="K117" s="65" t="s">
        <v>43</v>
      </c>
      <c r="L117" s="154"/>
    </row>
    <row r="118" spans="1:12" ht="38.25">
      <c r="A118" s="56" t="s">
        <v>255</v>
      </c>
      <c r="B118" s="65" t="s">
        <v>1275</v>
      </c>
      <c r="C118" s="325" t="s">
        <v>373</v>
      </c>
      <c r="D118" s="326" t="s">
        <v>310</v>
      </c>
      <c r="E118" s="65" t="s">
        <v>21</v>
      </c>
      <c r="F118" s="326" t="s">
        <v>95</v>
      </c>
      <c r="G118" s="65" t="s">
        <v>29</v>
      </c>
      <c r="H118" s="64" t="s">
        <v>44</v>
      </c>
      <c r="I118" s="64"/>
      <c r="J118" s="64" t="s">
        <v>44</v>
      </c>
      <c r="K118" s="65" t="s">
        <v>43</v>
      </c>
      <c r="L118" s="154"/>
    </row>
    <row r="119" spans="1:12" ht="38.25">
      <c r="A119" s="56" t="s">
        <v>255</v>
      </c>
      <c r="B119" s="65" t="s">
        <v>1275</v>
      </c>
      <c r="C119" s="325" t="s">
        <v>373</v>
      </c>
      <c r="D119" s="326" t="s">
        <v>310</v>
      </c>
      <c r="E119" s="65" t="s">
        <v>21</v>
      </c>
      <c r="F119" s="326" t="s">
        <v>374</v>
      </c>
      <c r="G119" s="65" t="s">
        <v>29</v>
      </c>
      <c r="H119" s="64" t="s">
        <v>44</v>
      </c>
      <c r="I119" s="64"/>
      <c r="J119" s="64">
        <v>1</v>
      </c>
      <c r="K119" s="65" t="s">
        <v>43</v>
      </c>
      <c r="L119" s="154" t="s">
        <v>375</v>
      </c>
    </row>
    <row r="120" spans="1:12" ht="38.25">
      <c r="A120" s="56" t="s">
        <v>255</v>
      </c>
      <c r="B120" s="65" t="s">
        <v>1275</v>
      </c>
      <c r="C120" s="325" t="s">
        <v>376</v>
      </c>
      <c r="D120" s="326" t="s">
        <v>310</v>
      </c>
      <c r="E120" s="65" t="s">
        <v>21</v>
      </c>
      <c r="F120" s="326" t="s">
        <v>377</v>
      </c>
      <c r="G120" s="65" t="s">
        <v>43</v>
      </c>
      <c r="H120" s="64">
        <v>792</v>
      </c>
      <c r="I120" s="64"/>
      <c r="J120" s="64">
        <v>9</v>
      </c>
      <c r="K120" s="65" t="s">
        <v>29</v>
      </c>
      <c r="L120" s="154" t="s">
        <v>1301</v>
      </c>
    </row>
    <row r="121" spans="1:12" ht="89.25">
      <c r="A121" s="56" t="s">
        <v>255</v>
      </c>
      <c r="B121" s="65" t="s">
        <v>1275</v>
      </c>
      <c r="C121" s="325" t="s">
        <v>376</v>
      </c>
      <c r="D121" s="326" t="s">
        <v>329</v>
      </c>
      <c r="E121" s="65" t="s">
        <v>21</v>
      </c>
      <c r="F121" s="326" t="s">
        <v>369</v>
      </c>
      <c r="G121" s="65" t="s">
        <v>29</v>
      </c>
      <c r="H121" s="64" t="s">
        <v>44</v>
      </c>
      <c r="I121" s="64"/>
      <c r="J121" s="64" t="s">
        <v>44</v>
      </c>
      <c r="K121" s="65" t="s">
        <v>43</v>
      </c>
      <c r="L121" s="154"/>
    </row>
    <row r="122" spans="1:12" ht="38.25">
      <c r="A122" s="56" t="s">
        <v>255</v>
      </c>
      <c r="B122" s="65" t="s">
        <v>1275</v>
      </c>
      <c r="C122" s="325" t="s">
        <v>378</v>
      </c>
      <c r="D122" s="326" t="s">
        <v>310</v>
      </c>
      <c r="E122" s="65" t="s">
        <v>21</v>
      </c>
      <c r="F122" s="326" t="s">
        <v>379</v>
      </c>
      <c r="G122" s="65" t="s">
        <v>43</v>
      </c>
      <c r="H122" s="64">
        <v>804</v>
      </c>
      <c r="I122" s="64">
        <v>10</v>
      </c>
      <c r="J122" s="64"/>
      <c r="K122" s="65" t="s">
        <v>29</v>
      </c>
      <c r="L122" s="154" t="s">
        <v>1287</v>
      </c>
    </row>
    <row r="123" spans="1:12" ht="51">
      <c r="A123" s="56" t="s">
        <v>255</v>
      </c>
      <c r="B123" s="65" t="s">
        <v>1275</v>
      </c>
      <c r="C123" s="325" t="s">
        <v>378</v>
      </c>
      <c r="D123" s="326" t="s">
        <v>310</v>
      </c>
      <c r="E123" s="65" t="s">
        <v>21</v>
      </c>
      <c r="F123" s="326" t="s">
        <v>380</v>
      </c>
      <c r="G123" s="65" t="s">
        <v>43</v>
      </c>
      <c r="H123" s="64">
        <v>3373</v>
      </c>
      <c r="I123" s="64">
        <v>8</v>
      </c>
      <c r="J123" s="64"/>
      <c r="K123" s="65" t="s">
        <v>43</v>
      </c>
      <c r="L123" s="154" t="s">
        <v>1389</v>
      </c>
    </row>
    <row r="124" spans="1:12" ht="38.25">
      <c r="A124" s="56" t="s">
        <v>255</v>
      </c>
      <c r="B124" s="65" t="s">
        <v>1275</v>
      </c>
      <c r="C124" s="325" t="s">
        <v>378</v>
      </c>
      <c r="D124" s="326" t="s">
        <v>310</v>
      </c>
      <c r="E124" s="65" t="s">
        <v>21</v>
      </c>
      <c r="F124" s="326" t="s">
        <v>369</v>
      </c>
      <c r="G124" s="65" t="s">
        <v>29</v>
      </c>
      <c r="H124" s="64" t="s">
        <v>44</v>
      </c>
      <c r="I124" s="64" t="s">
        <v>44</v>
      </c>
      <c r="J124" s="64"/>
      <c r="K124" s="65" t="s">
        <v>43</v>
      </c>
      <c r="L124" s="154"/>
    </row>
    <row r="125" spans="1:12" ht="38.25">
      <c r="A125" s="56" t="s">
        <v>255</v>
      </c>
      <c r="B125" s="65" t="s">
        <v>1275</v>
      </c>
      <c r="C125" s="325" t="s">
        <v>381</v>
      </c>
      <c r="D125" s="326" t="s">
        <v>310</v>
      </c>
      <c r="E125" s="65" t="s">
        <v>21</v>
      </c>
      <c r="F125" s="326" t="s">
        <v>379</v>
      </c>
      <c r="G125" s="65" t="s">
        <v>43</v>
      </c>
      <c r="H125" s="64">
        <v>550</v>
      </c>
      <c r="I125" s="64">
        <v>10</v>
      </c>
      <c r="J125" s="64"/>
      <c r="K125" s="65" t="s">
        <v>29</v>
      </c>
      <c r="L125" s="154"/>
    </row>
    <row r="126" spans="1:12" ht="38.25">
      <c r="A126" s="56" t="s">
        <v>255</v>
      </c>
      <c r="B126" s="65" t="s">
        <v>1275</v>
      </c>
      <c r="C126" s="325" t="s">
        <v>381</v>
      </c>
      <c r="D126" s="326" t="s">
        <v>310</v>
      </c>
      <c r="E126" s="65" t="s">
        <v>21</v>
      </c>
      <c r="F126" s="326" t="s">
        <v>380</v>
      </c>
      <c r="G126" s="65" t="s">
        <v>43</v>
      </c>
      <c r="H126" s="64">
        <v>3110</v>
      </c>
      <c r="I126" s="64">
        <v>8</v>
      </c>
      <c r="J126" s="64"/>
      <c r="K126" s="65" t="s">
        <v>43</v>
      </c>
      <c r="L126" s="154" t="s">
        <v>445</v>
      </c>
    </row>
    <row r="127" spans="1:12" ht="89.25">
      <c r="A127" s="56" t="s">
        <v>255</v>
      </c>
      <c r="B127" s="65" t="s">
        <v>1275</v>
      </c>
      <c r="C127" s="325" t="s">
        <v>381</v>
      </c>
      <c r="D127" s="326" t="s">
        <v>329</v>
      </c>
      <c r="E127" s="65" t="s">
        <v>21</v>
      </c>
      <c r="F127" s="326" t="s">
        <v>369</v>
      </c>
      <c r="G127" s="65" t="s">
        <v>29</v>
      </c>
      <c r="H127" s="64" t="s">
        <v>44</v>
      </c>
      <c r="I127" s="64" t="s">
        <v>44</v>
      </c>
      <c r="J127" s="64"/>
      <c r="K127" s="65" t="s">
        <v>43</v>
      </c>
      <c r="L127" s="154"/>
    </row>
    <row r="128" spans="1:12" ht="38.25">
      <c r="A128" s="56" t="s">
        <v>255</v>
      </c>
      <c r="B128" s="65" t="s">
        <v>1275</v>
      </c>
      <c r="C128" s="325" t="s">
        <v>293</v>
      </c>
      <c r="D128" s="326" t="s">
        <v>310</v>
      </c>
      <c r="E128" s="65" t="s">
        <v>21</v>
      </c>
      <c r="F128" s="326" t="s">
        <v>382</v>
      </c>
      <c r="G128" s="65" t="s">
        <v>29</v>
      </c>
      <c r="H128" s="64" t="s">
        <v>44</v>
      </c>
      <c r="I128" s="64" t="s">
        <v>44</v>
      </c>
      <c r="J128" s="64"/>
      <c r="K128" s="65" t="s">
        <v>43</v>
      </c>
      <c r="L128" s="154"/>
    </row>
    <row r="129" spans="1:12" ht="38.25">
      <c r="A129" s="56" t="s">
        <v>255</v>
      </c>
      <c r="B129" s="65" t="s">
        <v>1275</v>
      </c>
      <c r="C129" s="325" t="s">
        <v>294</v>
      </c>
      <c r="D129" s="326" t="s">
        <v>310</v>
      </c>
      <c r="E129" s="65" t="s">
        <v>21</v>
      </c>
      <c r="F129" s="326" t="s">
        <v>357</v>
      </c>
      <c r="G129" s="65" t="s">
        <v>29</v>
      </c>
      <c r="H129" s="64" t="s">
        <v>44</v>
      </c>
      <c r="I129" s="64"/>
      <c r="J129" s="64" t="s">
        <v>44</v>
      </c>
      <c r="K129" s="65" t="s">
        <v>43</v>
      </c>
      <c r="L129" s="154"/>
    </row>
    <row r="130" spans="1:12" ht="38.25">
      <c r="A130" s="56" t="s">
        <v>255</v>
      </c>
      <c r="B130" s="65" t="s">
        <v>1275</v>
      </c>
      <c r="C130" s="325" t="s">
        <v>294</v>
      </c>
      <c r="D130" s="326" t="s">
        <v>310</v>
      </c>
      <c r="E130" s="65" t="s">
        <v>21</v>
      </c>
      <c r="F130" s="326" t="s">
        <v>358</v>
      </c>
      <c r="G130" s="65" t="s">
        <v>29</v>
      </c>
      <c r="H130" s="64" t="s">
        <v>44</v>
      </c>
      <c r="I130" s="64" t="s">
        <v>44</v>
      </c>
      <c r="J130" s="64"/>
      <c r="K130" s="65" t="s">
        <v>43</v>
      </c>
      <c r="L130" s="154"/>
    </row>
    <row r="131" spans="1:12" ht="38.25">
      <c r="A131" s="56" t="s">
        <v>255</v>
      </c>
      <c r="B131" s="65" t="s">
        <v>1275</v>
      </c>
      <c r="C131" s="325" t="s">
        <v>294</v>
      </c>
      <c r="D131" s="326" t="s">
        <v>310</v>
      </c>
      <c r="E131" s="65" t="s">
        <v>21</v>
      </c>
      <c r="F131" s="326" t="s">
        <v>314</v>
      </c>
      <c r="G131" s="65" t="s">
        <v>43</v>
      </c>
      <c r="H131" s="64">
        <v>811</v>
      </c>
      <c r="I131" s="64">
        <v>16</v>
      </c>
      <c r="J131" s="64"/>
      <c r="K131" s="65" t="s">
        <v>29</v>
      </c>
      <c r="L131" s="154" t="s">
        <v>1288</v>
      </c>
    </row>
    <row r="132" spans="1:12" ht="38.25">
      <c r="A132" s="56" t="s">
        <v>255</v>
      </c>
      <c r="B132" s="65" t="s">
        <v>1275</v>
      </c>
      <c r="C132" s="325" t="s">
        <v>294</v>
      </c>
      <c r="D132" s="326" t="s">
        <v>310</v>
      </c>
      <c r="E132" s="65" t="s">
        <v>21</v>
      </c>
      <c r="F132" s="326" t="s">
        <v>359</v>
      </c>
      <c r="G132" s="65" t="s">
        <v>43</v>
      </c>
      <c r="H132" s="64">
        <v>432</v>
      </c>
      <c r="I132" s="64">
        <v>8</v>
      </c>
      <c r="J132" s="64"/>
      <c r="K132" s="65" t="s">
        <v>43</v>
      </c>
      <c r="L132" s="154" t="s">
        <v>1289</v>
      </c>
    </row>
    <row r="133" spans="1:12" ht="38.25">
      <c r="A133" s="56" t="s">
        <v>255</v>
      </c>
      <c r="B133" s="65" t="s">
        <v>1275</v>
      </c>
      <c r="C133" s="325" t="s">
        <v>294</v>
      </c>
      <c r="D133" s="326" t="s">
        <v>310</v>
      </c>
      <c r="E133" s="65" t="s">
        <v>21</v>
      </c>
      <c r="F133" s="326" t="s">
        <v>94</v>
      </c>
      <c r="G133" s="65" t="s">
        <v>43</v>
      </c>
      <c r="H133" s="64">
        <v>913</v>
      </c>
      <c r="I133" s="64">
        <v>43</v>
      </c>
      <c r="J133" s="64"/>
      <c r="K133" s="65" t="s">
        <v>29</v>
      </c>
      <c r="L133" s="154" t="s">
        <v>1290</v>
      </c>
    </row>
    <row r="134" spans="1:12" ht="38.25">
      <c r="A134" s="56" t="s">
        <v>255</v>
      </c>
      <c r="B134" s="65" t="s">
        <v>1275</v>
      </c>
      <c r="C134" s="325" t="s">
        <v>294</v>
      </c>
      <c r="D134" s="326" t="s">
        <v>310</v>
      </c>
      <c r="E134" s="65" t="s">
        <v>21</v>
      </c>
      <c r="F134" s="326" t="s">
        <v>384</v>
      </c>
      <c r="G134" s="65" t="s">
        <v>43</v>
      </c>
      <c r="H134" s="64">
        <v>1641</v>
      </c>
      <c r="I134" s="64">
        <v>22</v>
      </c>
      <c r="J134" s="64"/>
      <c r="K134" s="65" t="s">
        <v>29</v>
      </c>
      <c r="L134" s="154" t="s">
        <v>1291</v>
      </c>
    </row>
    <row r="135" spans="1:12" ht="38.25">
      <c r="A135" s="56" t="s">
        <v>255</v>
      </c>
      <c r="B135" s="65" t="s">
        <v>1275</v>
      </c>
      <c r="C135" s="325" t="s">
        <v>385</v>
      </c>
      <c r="D135" s="326" t="s">
        <v>310</v>
      </c>
      <c r="E135" s="65" t="s">
        <v>21</v>
      </c>
      <c r="F135" s="326" t="s">
        <v>352</v>
      </c>
      <c r="G135" s="65" t="s">
        <v>29</v>
      </c>
      <c r="H135" s="64" t="s">
        <v>44</v>
      </c>
      <c r="I135" s="64" t="s">
        <v>44</v>
      </c>
      <c r="J135" s="64"/>
      <c r="K135" s="65" t="s">
        <v>43</v>
      </c>
      <c r="L135" s="154"/>
    </row>
    <row r="136" spans="1:12" ht="38.25">
      <c r="A136" s="56" t="s">
        <v>255</v>
      </c>
      <c r="B136" s="65" t="s">
        <v>1275</v>
      </c>
      <c r="C136" s="325" t="s">
        <v>385</v>
      </c>
      <c r="D136" s="326" t="s">
        <v>310</v>
      </c>
      <c r="E136" s="65" t="s">
        <v>21</v>
      </c>
      <c r="F136" s="326" t="s">
        <v>386</v>
      </c>
      <c r="G136" s="65" t="s">
        <v>29</v>
      </c>
      <c r="H136" s="64" t="s">
        <v>44</v>
      </c>
      <c r="I136" s="64" t="s">
        <v>44</v>
      </c>
      <c r="J136" s="64"/>
      <c r="K136" s="65" t="s">
        <v>43</v>
      </c>
      <c r="L136" s="154"/>
    </row>
    <row r="137" spans="1:12" ht="38.25">
      <c r="A137" s="56" t="s">
        <v>255</v>
      </c>
      <c r="B137" s="65" t="s">
        <v>1275</v>
      </c>
      <c r="C137" s="325" t="s">
        <v>385</v>
      </c>
      <c r="D137" s="326" t="s">
        <v>310</v>
      </c>
      <c r="E137" s="65" t="s">
        <v>21</v>
      </c>
      <c r="F137" s="326" t="s">
        <v>358</v>
      </c>
      <c r="G137" s="65" t="s">
        <v>29</v>
      </c>
      <c r="H137" s="64" t="s">
        <v>44</v>
      </c>
      <c r="I137" s="64"/>
      <c r="J137" s="64" t="s">
        <v>44</v>
      </c>
      <c r="K137" s="65" t="s">
        <v>43</v>
      </c>
      <c r="L137" s="154"/>
    </row>
    <row r="138" spans="1:12" ht="38.25">
      <c r="A138" s="56" t="s">
        <v>255</v>
      </c>
      <c r="B138" s="65" t="s">
        <v>1275</v>
      </c>
      <c r="C138" s="325" t="s">
        <v>385</v>
      </c>
      <c r="D138" s="326" t="s">
        <v>310</v>
      </c>
      <c r="E138" s="65" t="s">
        <v>21</v>
      </c>
      <c r="F138" s="326" t="s">
        <v>314</v>
      </c>
      <c r="G138" s="65" t="s">
        <v>43</v>
      </c>
      <c r="H138" s="64" t="s">
        <v>444</v>
      </c>
      <c r="I138" s="64">
        <v>30</v>
      </c>
      <c r="J138" s="64"/>
      <c r="K138" s="65" t="s">
        <v>43</v>
      </c>
      <c r="L138" s="154" t="s">
        <v>387</v>
      </c>
    </row>
    <row r="139" spans="1:12" ht="38.25">
      <c r="A139" s="56" t="s">
        <v>255</v>
      </c>
      <c r="B139" s="65" t="s">
        <v>1275</v>
      </c>
      <c r="C139" s="325" t="s">
        <v>385</v>
      </c>
      <c r="D139" s="326" t="s">
        <v>310</v>
      </c>
      <c r="E139" s="65" t="s">
        <v>21</v>
      </c>
      <c r="F139" s="326" t="s">
        <v>359</v>
      </c>
      <c r="G139" s="65" t="s">
        <v>29</v>
      </c>
      <c r="H139" s="64" t="s">
        <v>444</v>
      </c>
      <c r="I139" s="64">
        <v>30</v>
      </c>
      <c r="J139" s="64"/>
      <c r="K139" s="65" t="s">
        <v>43</v>
      </c>
      <c r="L139" s="154" t="s">
        <v>375</v>
      </c>
    </row>
    <row r="140" spans="1:12" ht="38.25">
      <c r="A140" s="56" t="s">
        <v>255</v>
      </c>
      <c r="B140" s="65" t="s">
        <v>1275</v>
      </c>
      <c r="C140" s="325" t="s">
        <v>385</v>
      </c>
      <c r="D140" s="326" t="s">
        <v>310</v>
      </c>
      <c r="E140" s="65" t="s">
        <v>21</v>
      </c>
      <c r="F140" s="326" t="s">
        <v>94</v>
      </c>
      <c r="G140" s="65" t="s">
        <v>43</v>
      </c>
      <c r="H140" s="64" t="s">
        <v>444</v>
      </c>
      <c r="I140" s="64">
        <v>58</v>
      </c>
      <c r="J140" s="64"/>
      <c r="K140" s="65" t="s">
        <v>43</v>
      </c>
      <c r="L140" s="154" t="s">
        <v>387</v>
      </c>
    </row>
    <row r="141" spans="1:12" ht="38.25">
      <c r="A141" s="56" t="s">
        <v>255</v>
      </c>
      <c r="B141" s="65" t="s">
        <v>1275</v>
      </c>
      <c r="C141" s="325" t="s">
        <v>385</v>
      </c>
      <c r="D141" s="326" t="s">
        <v>310</v>
      </c>
      <c r="E141" s="65" t="s">
        <v>21</v>
      </c>
      <c r="F141" s="326" t="s">
        <v>360</v>
      </c>
      <c r="G141" s="65" t="s">
        <v>43</v>
      </c>
      <c r="H141" s="64">
        <v>5619</v>
      </c>
      <c r="I141" s="64">
        <v>28</v>
      </c>
      <c r="J141" s="64"/>
      <c r="K141" s="65" t="s">
        <v>29</v>
      </c>
      <c r="L141" s="154" t="s">
        <v>1292</v>
      </c>
    </row>
    <row r="142" spans="1:12" ht="51">
      <c r="A142" s="56" t="s">
        <v>255</v>
      </c>
      <c r="B142" s="65" t="s">
        <v>1275</v>
      </c>
      <c r="C142" s="325" t="s">
        <v>97</v>
      </c>
      <c r="D142" s="326" t="s">
        <v>310</v>
      </c>
      <c r="E142" s="65" t="s">
        <v>21</v>
      </c>
      <c r="F142" s="326" t="s">
        <v>106</v>
      </c>
      <c r="G142" s="65" t="s">
        <v>43</v>
      </c>
      <c r="H142" s="64">
        <v>3447</v>
      </c>
      <c r="I142" s="64">
        <v>5</v>
      </c>
      <c r="J142" s="64"/>
      <c r="K142" s="65" t="s">
        <v>43</v>
      </c>
      <c r="L142" s="154" t="s">
        <v>1390</v>
      </c>
    </row>
    <row r="143" spans="1:12" ht="89.25">
      <c r="A143" s="56" t="s">
        <v>255</v>
      </c>
      <c r="B143" s="65" t="s">
        <v>1275</v>
      </c>
      <c r="C143" s="325" t="s">
        <v>97</v>
      </c>
      <c r="D143" s="326" t="s">
        <v>329</v>
      </c>
      <c r="E143" s="65" t="s">
        <v>21</v>
      </c>
      <c r="F143" s="326" t="s">
        <v>369</v>
      </c>
      <c r="G143" s="65" t="s">
        <v>29</v>
      </c>
      <c r="H143" s="64" t="s">
        <v>44</v>
      </c>
      <c r="I143" s="64">
        <v>1</v>
      </c>
      <c r="J143" s="64"/>
      <c r="K143" s="65" t="s">
        <v>43</v>
      </c>
      <c r="L143" s="154" t="s">
        <v>388</v>
      </c>
    </row>
    <row r="144" spans="1:12" ht="38.25">
      <c r="A144" s="56" t="s">
        <v>255</v>
      </c>
      <c r="B144" s="65" t="s">
        <v>1275</v>
      </c>
      <c r="C144" s="325" t="s">
        <v>389</v>
      </c>
      <c r="D144" s="326" t="s">
        <v>310</v>
      </c>
      <c r="E144" s="65" t="s">
        <v>45</v>
      </c>
      <c r="F144" s="326" t="s">
        <v>321</v>
      </c>
      <c r="G144" s="65" t="s">
        <v>29</v>
      </c>
      <c r="H144" s="64" t="s">
        <v>44</v>
      </c>
      <c r="I144" s="64"/>
      <c r="J144" s="64" t="s">
        <v>44</v>
      </c>
      <c r="K144" s="65" t="s">
        <v>43</v>
      </c>
      <c r="L144" s="154"/>
    </row>
    <row r="145" spans="1:12" ht="38.25">
      <c r="A145" s="56" t="s">
        <v>255</v>
      </c>
      <c r="B145" s="65" t="s">
        <v>1275</v>
      </c>
      <c r="C145" s="325" t="s">
        <v>295</v>
      </c>
      <c r="D145" s="326" t="s">
        <v>310</v>
      </c>
      <c r="E145" s="65" t="s">
        <v>21</v>
      </c>
      <c r="F145" s="326" t="s">
        <v>390</v>
      </c>
      <c r="G145" s="65" t="s">
        <v>43</v>
      </c>
      <c r="H145" s="64">
        <v>39894</v>
      </c>
      <c r="I145" s="64">
        <v>12</v>
      </c>
      <c r="J145" s="64"/>
      <c r="K145" s="65" t="s">
        <v>29</v>
      </c>
      <c r="L145" s="154" t="s">
        <v>1295</v>
      </c>
    </row>
    <row r="146" spans="1:12" ht="38.25">
      <c r="A146" s="56" t="s">
        <v>255</v>
      </c>
      <c r="B146" s="65" t="s">
        <v>1275</v>
      </c>
      <c r="C146" s="325" t="s">
        <v>391</v>
      </c>
      <c r="D146" s="326" t="s">
        <v>310</v>
      </c>
      <c r="E146" s="65" t="s">
        <v>21</v>
      </c>
      <c r="F146" s="326" t="s">
        <v>321</v>
      </c>
      <c r="G146" s="65" t="s">
        <v>29</v>
      </c>
      <c r="H146" s="64">
        <v>446</v>
      </c>
      <c r="I146" s="64"/>
      <c r="J146" s="64">
        <v>10</v>
      </c>
      <c r="K146" s="65" t="s">
        <v>43</v>
      </c>
      <c r="L146" s="154" t="s">
        <v>1296</v>
      </c>
    </row>
    <row r="147" spans="1:12" ht="38.25">
      <c r="A147" s="56" t="s">
        <v>255</v>
      </c>
      <c r="B147" s="65" t="s">
        <v>1275</v>
      </c>
      <c r="C147" s="325" t="s">
        <v>392</v>
      </c>
      <c r="D147" s="326" t="s">
        <v>310</v>
      </c>
      <c r="E147" s="65" t="s">
        <v>21</v>
      </c>
      <c r="F147" s="326" t="s">
        <v>337</v>
      </c>
      <c r="G147" s="65" t="s">
        <v>29</v>
      </c>
      <c r="H147" s="64" t="s">
        <v>44</v>
      </c>
      <c r="I147" s="64">
        <v>0.3</v>
      </c>
      <c r="J147" s="64"/>
      <c r="K147" s="65" t="s">
        <v>43</v>
      </c>
      <c r="L147" s="154" t="s">
        <v>388</v>
      </c>
    </row>
    <row r="148" spans="1:12" ht="38.25">
      <c r="A148" s="56" t="s">
        <v>255</v>
      </c>
      <c r="B148" s="65" t="s">
        <v>1275</v>
      </c>
      <c r="C148" s="325" t="s">
        <v>393</v>
      </c>
      <c r="D148" s="326" t="s">
        <v>310</v>
      </c>
      <c r="E148" s="65" t="s">
        <v>45</v>
      </c>
      <c r="F148" s="326" t="s">
        <v>1</v>
      </c>
      <c r="G148" s="65" t="s">
        <v>29</v>
      </c>
      <c r="H148" s="64" t="s">
        <v>44</v>
      </c>
      <c r="I148" s="64"/>
      <c r="J148" s="64" t="s">
        <v>44</v>
      </c>
      <c r="K148" s="65" t="s">
        <v>43</v>
      </c>
      <c r="L148" s="154"/>
    </row>
    <row r="149" spans="1:12" ht="38.25">
      <c r="A149" s="56" t="s">
        <v>255</v>
      </c>
      <c r="B149" s="65" t="s">
        <v>1275</v>
      </c>
      <c r="C149" s="325" t="s">
        <v>394</v>
      </c>
      <c r="D149" s="326" t="s">
        <v>310</v>
      </c>
      <c r="E149" s="65" t="s">
        <v>21</v>
      </c>
      <c r="F149" s="326" t="s">
        <v>321</v>
      </c>
      <c r="G149" s="65" t="s">
        <v>29</v>
      </c>
      <c r="H149" s="64">
        <v>633</v>
      </c>
      <c r="I149" s="64">
        <v>7</v>
      </c>
      <c r="J149" s="64"/>
      <c r="K149" s="65" t="s">
        <v>43</v>
      </c>
      <c r="L149" s="154" t="s">
        <v>1391</v>
      </c>
    </row>
    <row r="150" spans="1:12" ht="38.25">
      <c r="A150" s="56" t="s">
        <v>255</v>
      </c>
      <c r="B150" s="65" t="s">
        <v>1275</v>
      </c>
      <c r="C150" s="325" t="s">
        <v>395</v>
      </c>
      <c r="D150" s="326" t="s">
        <v>310</v>
      </c>
      <c r="E150" s="65" t="s">
        <v>45</v>
      </c>
      <c r="F150" s="326" t="s">
        <v>321</v>
      </c>
      <c r="G150" s="65" t="s">
        <v>29</v>
      </c>
      <c r="H150" s="64" t="s">
        <v>444</v>
      </c>
      <c r="I150" s="64"/>
      <c r="J150" s="64" t="s">
        <v>649</v>
      </c>
      <c r="K150" s="65" t="s">
        <v>43</v>
      </c>
      <c r="L150" s="154"/>
    </row>
    <row r="151" spans="1:12" ht="38.25">
      <c r="A151" s="56" t="s">
        <v>255</v>
      </c>
      <c r="B151" s="65" t="s">
        <v>1275</v>
      </c>
      <c r="C151" s="325" t="s">
        <v>396</v>
      </c>
      <c r="D151" s="326" t="s">
        <v>310</v>
      </c>
      <c r="E151" s="65" t="s">
        <v>45</v>
      </c>
      <c r="F151" s="326" t="s">
        <v>397</v>
      </c>
      <c r="G151" s="65" t="s">
        <v>29</v>
      </c>
      <c r="H151" s="64" t="s">
        <v>44</v>
      </c>
      <c r="I151" s="64"/>
      <c r="J151" s="64" t="s">
        <v>44</v>
      </c>
      <c r="K151" s="65" t="s">
        <v>43</v>
      </c>
      <c r="L151" s="154"/>
    </row>
    <row r="152" spans="1:12" ht="38.25">
      <c r="A152" s="56" t="s">
        <v>255</v>
      </c>
      <c r="B152" s="65" t="s">
        <v>1275</v>
      </c>
      <c r="C152" s="325" t="s">
        <v>398</v>
      </c>
      <c r="D152" s="326" t="s">
        <v>310</v>
      </c>
      <c r="E152" s="65" t="s">
        <v>45</v>
      </c>
      <c r="F152" s="326" t="s">
        <v>397</v>
      </c>
      <c r="G152" s="65" t="s">
        <v>29</v>
      </c>
      <c r="H152" s="64" t="s">
        <v>44</v>
      </c>
      <c r="I152" s="64"/>
      <c r="J152" s="64" t="s">
        <v>44</v>
      </c>
      <c r="K152" s="65" t="s">
        <v>43</v>
      </c>
      <c r="L152" s="154"/>
    </row>
    <row r="153" spans="1:12" ht="38.25">
      <c r="A153" s="56" t="s">
        <v>255</v>
      </c>
      <c r="B153" s="65" t="s">
        <v>1275</v>
      </c>
      <c r="C153" s="325" t="s">
        <v>399</v>
      </c>
      <c r="D153" s="326" t="s">
        <v>310</v>
      </c>
      <c r="E153" s="65" t="s">
        <v>45</v>
      </c>
      <c r="F153" s="326" t="s">
        <v>397</v>
      </c>
      <c r="G153" s="65" t="s">
        <v>29</v>
      </c>
      <c r="H153" s="64" t="s">
        <v>44</v>
      </c>
      <c r="I153" s="64"/>
      <c r="J153" s="64" t="s">
        <v>44</v>
      </c>
      <c r="K153" s="65" t="s">
        <v>43</v>
      </c>
      <c r="L153" s="154"/>
    </row>
    <row r="154" spans="1:12" ht="38.25">
      <c r="A154" s="56" t="s">
        <v>255</v>
      </c>
      <c r="B154" s="65" t="s">
        <v>1275</v>
      </c>
      <c r="C154" s="325" t="s">
        <v>96</v>
      </c>
      <c r="D154" s="326" t="s">
        <v>310</v>
      </c>
      <c r="E154" s="65" t="s">
        <v>21</v>
      </c>
      <c r="F154" s="326" t="s">
        <v>400</v>
      </c>
      <c r="G154" s="65" t="s">
        <v>29</v>
      </c>
      <c r="H154" s="64" t="s">
        <v>444</v>
      </c>
      <c r="I154" s="64">
        <v>1</v>
      </c>
      <c r="J154" s="64"/>
      <c r="K154" s="65" t="s">
        <v>43</v>
      </c>
      <c r="L154" s="154" t="s">
        <v>383</v>
      </c>
    </row>
    <row r="155" spans="1:12" ht="38.25">
      <c r="A155" s="56" t="s">
        <v>255</v>
      </c>
      <c r="B155" s="65" t="s">
        <v>1275</v>
      </c>
      <c r="C155" s="325" t="s">
        <v>96</v>
      </c>
      <c r="D155" s="326" t="s">
        <v>310</v>
      </c>
      <c r="E155" s="65" t="s">
        <v>21</v>
      </c>
      <c r="F155" s="326" t="s">
        <v>401</v>
      </c>
      <c r="G155" s="65" t="s">
        <v>43</v>
      </c>
      <c r="H155" s="64">
        <v>8204</v>
      </c>
      <c r="I155" s="64">
        <v>37</v>
      </c>
      <c r="J155" s="64"/>
      <c r="K155" s="65" t="s">
        <v>29</v>
      </c>
      <c r="L155" s="154" t="s">
        <v>1297</v>
      </c>
    </row>
    <row r="156" spans="1:12" ht="89.25">
      <c r="A156" s="56" t="s">
        <v>255</v>
      </c>
      <c r="B156" s="65" t="s">
        <v>1275</v>
      </c>
      <c r="C156" s="325" t="s">
        <v>96</v>
      </c>
      <c r="D156" s="326" t="s">
        <v>329</v>
      </c>
      <c r="E156" s="65" t="s">
        <v>21</v>
      </c>
      <c r="F156" s="326" t="s">
        <v>402</v>
      </c>
      <c r="G156" s="65" t="s">
        <v>29</v>
      </c>
      <c r="H156" s="64" t="s">
        <v>444</v>
      </c>
      <c r="I156" s="64" t="s">
        <v>44</v>
      </c>
      <c r="J156" s="64"/>
      <c r="K156" s="65" t="s">
        <v>43</v>
      </c>
      <c r="L156" s="154"/>
    </row>
    <row r="157" spans="1:12" ht="38.25">
      <c r="A157" s="56" t="s">
        <v>255</v>
      </c>
      <c r="B157" s="65" t="s">
        <v>1275</v>
      </c>
      <c r="C157" s="325" t="s">
        <v>403</v>
      </c>
      <c r="D157" s="326" t="s">
        <v>310</v>
      </c>
      <c r="E157" s="65" t="s">
        <v>21</v>
      </c>
      <c r="F157" s="326" t="s">
        <v>377</v>
      </c>
      <c r="G157" s="65" t="s">
        <v>29</v>
      </c>
      <c r="H157" s="64" t="s">
        <v>444</v>
      </c>
      <c r="I157" s="64"/>
      <c r="J157" s="64" t="s">
        <v>649</v>
      </c>
      <c r="K157" s="65" t="s">
        <v>43</v>
      </c>
      <c r="L157" s="154"/>
    </row>
    <row r="158" spans="1:12" ht="89.25">
      <c r="A158" s="56" t="s">
        <v>255</v>
      </c>
      <c r="B158" s="65" t="s">
        <v>1275</v>
      </c>
      <c r="C158" s="325" t="s">
        <v>403</v>
      </c>
      <c r="D158" s="326" t="s">
        <v>329</v>
      </c>
      <c r="E158" s="65" t="s">
        <v>21</v>
      </c>
      <c r="F158" s="326" t="s">
        <v>369</v>
      </c>
      <c r="G158" s="65" t="s">
        <v>29</v>
      </c>
      <c r="H158" s="64" t="s">
        <v>44</v>
      </c>
      <c r="I158" s="64"/>
      <c r="J158" s="64" t="s">
        <v>44</v>
      </c>
      <c r="K158" s="65" t="s">
        <v>43</v>
      </c>
      <c r="L158" s="154"/>
    </row>
    <row r="159" spans="1:12" ht="89.25">
      <c r="A159" s="56" t="s">
        <v>255</v>
      </c>
      <c r="B159" s="65" t="s">
        <v>1275</v>
      </c>
      <c r="C159" s="325" t="s">
        <v>404</v>
      </c>
      <c r="D159" s="326" t="s">
        <v>329</v>
      </c>
      <c r="E159" s="65" t="s">
        <v>21</v>
      </c>
      <c r="F159" s="326" t="s">
        <v>405</v>
      </c>
      <c r="G159" s="65" t="s">
        <v>29</v>
      </c>
      <c r="H159" s="64" t="s">
        <v>44</v>
      </c>
      <c r="I159" s="64" t="s">
        <v>44</v>
      </c>
      <c r="J159" s="64"/>
      <c r="K159" s="65" t="s">
        <v>43</v>
      </c>
      <c r="L159" s="154"/>
    </row>
    <row r="160" spans="1:12" ht="38.25">
      <c r="A160" s="56" t="s">
        <v>255</v>
      </c>
      <c r="B160" s="65" t="s">
        <v>1275</v>
      </c>
      <c r="C160" s="325" t="s">
        <v>406</v>
      </c>
      <c r="D160" s="326" t="s">
        <v>310</v>
      </c>
      <c r="E160" s="65" t="s">
        <v>21</v>
      </c>
      <c r="F160" s="326" t="s">
        <v>321</v>
      </c>
      <c r="G160" s="65" t="s">
        <v>29</v>
      </c>
      <c r="H160" s="64" t="s">
        <v>444</v>
      </c>
      <c r="I160" s="64"/>
      <c r="J160" s="64" t="s">
        <v>649</v>
      </c>
      <c r="K160" s="65" t="s">
        <v>43</v>
      </c>
      <c r="L160" s="154"/>
    </row>
    <row r="161" spans="1:12" ht="89.25">
      <c r="A161" s="56" t="s">
        <v>255</v>
      </c>
      <c r="B161" s="65" t="s">
        <v>1275</v>
      </c>
      <c r="C161" s="325" t="s">
        <v>108</v>
      </c>
      <c r="D161" s="326" t="s">
        <v>329</v>
      </c>
      <c r="E161" s="65" t="s">
        <v>45</v>
      </c>
      <c r="F161" s="326" t="s">
        <v>367</v>
      </c>
      <c r="G161" s="65" t="s">
        <v>29</v>
      </c>
      <c r="H161" s="64" t="s">
        <v>44</v>
      </c>
      <c r="I161" s="64"/>
      <c r="J161" s="64" t="s">
        <v>44</v>
      </c>
      <c r="K161" s="65" t="s">
        <v>43</v>
      </c>
      <c r="L161" s="154"/>
    </row>
    <row r="162" spans="1:12" ht="38.25">
      <c r="A162" s="56" t="s">
        <v>255</v>
      </c>
      <c r="B162" s="65" t="s">
        <v>1275</v>
      </c>
      <c r="C162" s="325" t="s">
        <v>407</v>
      </c>
      <c r="D162" s="326" t="s">
        <v>310</v>
      </c>
      <c r="E162" s="65" t="s">
        <v>21</v>
      </c>
      <c r="F162" s="326" t="s">
        <v>321</v>
      </c>
      <c r="G162" s="65" t="s">
        <v>29</v>
      </c>
      <c r="H162" s="64" t="s">
        <v>444</v>
      </c>
      <c r="I162" s="64">
        <v>11</v>
      </c>
      <c r="J162" s="64"/>
      <c r="K162" s="65" t="s">
        <v>43</v>
      </c>
      <c r="L162" s="154" t="s">
        <v>375</v>
      </c>
    </row>
    <row r="163" spans="1:12" ht="38.25">
      <c r="A163" s="56" t="s">
        <v>255</v>
      </c>
      <c r="B163" s="65" t="s">
        <v>1275</v>
      </c>
      <c r="C163" s="325" t="s">
        <v>408</v>
      </c>
      <c r="D163" s="326" t="s">
        <v>310</v>
      </c>
      <c r="E163" s="65" t="s">
        <v>45</v>
      </c>
      <c r="F163" s="326" t="s">
        <v>321</v>
      </c>
      <c r="G163" s="65" t="s">
        <v>29</v>
      </c>
      <c r="H163" s="64" t="s">
        <v>444</v>
      </c>
      <c r="I163" s="64"/>
      <c r="J163" s="64" t="s">
        <v>44</v>
      </c>
      <c r="K163" s="65" t="s">
        <v>43</v>
      </c>
      <c r="L163" s="154"/>
    </row>
    <row r="164" spans="1:12" ht="38.25">
      <c r="A164" s="56" t="s">
        <v>255</v>
      </c>
      <c r="B164" s="65" t="s">
        <v>1275</v>
      </c>
      <c r="C164" s="325" t="s">
        <v>103</v>
      </c>
      <c r="D164" s="326" t="s">
        <v>310</v>
      </c>
      <c r="E164" s="65" t="s">
        <v>21</v>
      </c>
      <c r="F164" s="326" t="s">
        <v>94</v>
      </c>
      <c r="G164" s="65" t="s">
        <v>43</v>
      </c>
      <c r="H164" s="64">
        <v>438</v>
      </c>
      <c r="I164" s="64">
        <v>70</v>
      </c>
      <c r="J164" s="64"/>
      <c r="K164" s="65" t="s">
        <v>29</v>
      </c>
      <c r="L164" s="154" t="s">
        <v>1392</v>
      </c>
    </row>
    <row r="165" spans="1:12" ht="38.25">
      <c r="A165" s="56" t="s">
        <v>255</v>
      </c>
      <c r="B165" s="65" t="s">
        <v>1275</v>
      </c>
      <c r="C165" s="325" t="s">
        <v>103</v>
      </c>
      <c r="D165" s="326" t="s">
        <v>310</v>
      </c>
      <c r="E165" s="65" t="s">
        <v>21</v>
      </c>
      <c r="F165" s="326" t="s">
        <v>95</v>
      </c>
      <c r="G165" s="65" t="s">
        <v>29</v>
      </c>
      <c r="H165" s="64" t="s">
        <v>44</v>
      </c>
      <c r="I165" s="64" t="s">
        <v>44</v>
      </c>
      <c r="J165" s="64"/>
      <c r="K165" s="65" t="s">
        <v>43</v>
      </c>
      <c r="L165" s="154"/>
    </row>
    <row r="166" spans="1:12" ht="38.25">
      <c r="A166" s="56" t="s">
        <v>255</v>
      </c>
      <c r="B166" s="65" t="s">
        <v>1275</v>
      </c>
      <c r="C166" s="325" t="s">
        <v>103</v>
      </c>
      <c r="D166" s="326" t="s">
        <v>310</v>
      </c>
      <c r="E166" s="65" t="s">
        <v>21</v>
      </c>
      <c r="F166" s="326" t="s">
        <v>409</v>
      </c>
      <c r="G166" s="65" t="s">
        <v>43</v>
      </c>
      <c r="H166" s="64" t="s">
        <v>444</v>
      </c>
      <c r="I166" s="64">
        <v>44</v>
      </c>
      <c r="J166" s="64"/>
      <c r="K166" s="65" t="s">
        <v>29</v>
      </c>
      <c r="L166" s="154" t="s">
        <v>387</v>
      </c>
    </row>
    <row r="167" spans="1:12" ht="38.25">
      <c r="A167" s="56" t="s">
        <v>255</v>
      </c>
      <c r="B167" s="65" t="s">
        <v>1275</v>
      </c>
      <c r="C167" s="325" t="s">
        <v>103</v>
      </c>
      <c r="D167" s="326" t="s">
        <v>310</v>
      </c>
      <c r="E167" s="65" t="s">
        <v>21</v>
      </c>
      <c r="F167" s="326" t="s">
        <v>410</v>
      </c>
      <c r="G167" s="65" t="s">
        <v>43</v>
      </c>
      <c r="H167" s="64" t="s">
        <v>444</v>
      </c>
      <c r="I167" s="64">
        <v>85</v>
      </c>
      <c r="J167" s="64"/>
      <c r="K167" s="65" t="s">
        <v>29</v>
      </c>
      <c r="L167" s="154" t="s">
        <v>1260</v>
      </c>
    </row>
    <row r="168" spans="1:12" ht="38.25">
      <c r="A168" s="56" t="s">
        <v>255</v>
      </c>
      <c r="B168" s="65" t="s">
        <v>1275</v>
      </c>
      <c r="C168" s="325" t="s">
        <v>103</v>
      </c>
      <c r="D168" s="326" t="s">
        <v>310</v>
      </c>
      <c r="E168" s="65" t="s">
        <v>21</v>
      </c>
      <c r="F168" s="326" t="s">
        <v>411</v>
      </c>
      <c r="G168" s="65" t="s">
        <v>43</v>
      </c>
      <c r="H168" s="64" t="s">
        <v>444</v>
      </c>
      <c r="I168" s="64">
        <v>44</v>
      </c>
      <c r="J168" s="64"/>
      <c r="K168" s="65" t="s">
        <v>29</v>
      </c>
      <c r="L168" s="154" t="s">
        <v>387</v>
      </c>
    </row>
    <row r="169" spans="1:12" ht="89.25">
      <c r="A169" s="56" t="s">
        <v>255</v>
      </c>
      <c r="B169" s="65" t="s">
        <v>1275</v>
      </c>
      <c r="C169" s="325" t="s">
        <v>103</v>
      </c>
      <c r="D169" s="326" t="s">
        <v>329</v>
      </c>
      <c r="E169" s="65" t="s">
        <v>21</v>
      </c>
      <c r="F169" s="326" t="s">
        <v>412</v>
      </c>
      <c r="G169" s="65" t="s">
        <v>29</v>
      </c>
      <c r="H169" s="64" t="s">
        <v>44</v>
      </c>
      <c r="I169" s="64" t="s">
        <v>44</v>
      </c>
      <c r="J169" s="64"/>
      <c r="K169" s="65" t="s">
        <v>43</v>
      </c>
      <c r="L169" s="154"/>
    </row>
    <row r="170" spans="1:12" ht="38.25">
      <c r="A170" s="56" t="s">
        <v>255</v>
      </c>
      <c r="B170" s="65" t="s">
        <v>1275</v>
      </c>
      <c r="C170" s="325" t="s">
        <v>413</v>
      </c>
      <c r="D170" s="326" t="s">
        <v>310</v>
      </c>
      <c r="E170" s="65" t="s">
        <v>21</v>
      </c>
      <c r="F170" s="326" t="s">
        <v>414</v>
      </c>
      <c r="G170" s="65" t="s">
        <v>43</v>
      </c>
      <c r="H170" s="64">
        <v>1160</v>
      </c>
      <c r="I170" s="64" t="s">
        <v>415</v>
      </c>
      <c r="J170" s="64"/>
      <c r="K170" s="65" t="s">
        <v>29</v>
      </c>
      <c r="L170" s="154" t="s">
        <v>416</v>
      </c>
    </row>
    <row r="171" spans="1:12" ht="89.25">
      <c r="A171" s="56" t="s">
        <v>255</v>
      </c>
      <c r="B171" s="65" t="s">
        <v>1275</v>
      </c>
      <c r="C171" s="325" t="s">
        <v>413</v>
      </c>
      <c r="D171" s="326" t="s">
        <v>329</v>
      </c>
      <c r="E171" s="65" t="s">
        <v>21</v>
      </c>
      <c r="F171" s="326" t="s">
        <v>386</v>
      </c>
      <c r="G171" s="65" t="s">
        <v>29</v>
      </c>
      <c r="H171" s="64" t="s">
        <v>44</v>
      </c>
      <c r="I171" s="64" t="s">
        <v>44</v>
      </c>
      <c r="J171" s="64"/>
      <c r="K171" s="65" t="s">
        <v>43</v>
      </c>
      <c r="L171" s="154"/>
    </row>
    <row r="172" spans="1:12" ht="38.25">
      <c r="A172" s="56" t="s">
        <v>255</v>
      </c>
      <c r="B172" s="65" t="s">
        <v>1275</v>
      </c>
      <c r="C172" s="325" t="s">
        <v>300</v>
      </c>
      <c r="D172" s="326" t="s">
        <v>310</v>
      </c>
      <c r="E172" s="65" t="s">
        <v>21</v>
      </c>
      <c r="F172" s="326" t="s">
        <v>357</v>
      </c>
      <c r="G172" s="65" t="s">
        <v>29</v>
      </c>
      <c r="H172" s="64" t="s">
        <v>44</v>
      </c>
      <c r="I172" s="64">
        <v>6</v>
      </c>
      <c r="J172" s="64"/>
      <c r="K172" s="65" t="s">
        <v>43</v>
      </c>
      <c r="L172" s="154" t="s">
        <v>388</v>
      </c>
    </row>
    <row r="173" spans="1:12" ht="38.25">
      <c r="A173" s="56" t="s">
        <v>255</v>
      </c>
      <c r="B173" s="65" t="s">
        <v>1275</v>
      </c>
      <c r="C173" s="325" t="s">
        <v>300</v>
      </c>
      <c r="D173" s="326" t="s">
        <v>310</v>
      </c>
      <c r="E173" s="65" t="s">
        <v>21</v>
      </c>
      <c r="F173" s="326" t="s">
        <v>358</v>
      </c>
      <c r="G173" s="65" t="s">
        <v>29</v>
      </c>
      <c r="H173" s="64" t="s">
        <v>44</v>
      </c>
      <c r="I173" s="64">
        <v>6</v>
      </c>
      <c r="J173" s="64"/>
      <c r="K173" s="65" t="s">
        <v>43</v>
      </c>
      <c r="L173" s="154" t="s">
        <v>388</v>
      </c>
    </row>
    <row r="174" spans="1:12" ht="51">
      <c r="A174" s="56" t="s">
        <v>255</v>
      </c>
      <c r="B174" s="65" t="s">
        <v>1275</v>
      </c>
      <c r="C174" s="325" t="s">
        <v>300</v>
      </c>
      <c r="D174" s="326" t="s">
        <v>310</v>
      </c>
      <c r="E174" s="65" t="s">
        <v>21</v>
      </c>
      <c r="F174" s="326" t="s">
        <v>417</v>
      </c>
      <c r="G174" s="65" t="s">
        <v>43</v>
      </c>
      <c r="H174" s="64" t="s">
        <v>444</v>
      </c>
      <c r="I174" s="64">
        <v>6</v>
      </c>
      <c r="J174" s="64"/>
      <c r="K174" s="65" t="s">
        <v>43</v>
      </c>
      <c r="L174" s="154" t="s">
        <v>1305</v>
      </c>
    </row>
    <row r="175" spans="1:12" ht="38.25">
      <c r="A175" s="56" t="s">
        <v>255</v>
      </c>
      <c r="B175" s="65" t="s">
        <v>1275</v>
      </c>
      <c r="C175" s="325" t="s">
        <v>300</v>
      </c>
      <c r="D175" s="326" t="s">
        <v>310</v>
      </c>
      <c r="E175" s="65" t="s">
        <v>21</v>
      </c>
      <c r="F175" s="326" t="s">
        <v>342</v>
      </c>
      <c r="G175" s="65" t="s">
        <v>43</v>
      </c>
      <c r="H175" s="64">
        <v>567</v>
      </c>
      <c r="I175" s="64">
        <v>47</v>
      </c>
      <c r="J175" s="64"/>
      <c r="K175" s="65" t="s">
        <v>29</v>
      </c>
      <c r="L175" s="154" t="s">
        <v>1298</v>
      </c>
    </row>
    <row r="176" spans="1:12" ht="89.25">
      <c r="A176" s="56" t="s">
        <v>255</v>
      </c>
      <c r="B176" s="65" t="s">
        <v>1275</v>
      </c>
      <c r="C176" s="325" t="s">
        <v>418</v>
      </c>
      <c r="D176" s="326" t="s">
        <v>329</v>
      </c>
      <c r="E176" s="65" t="s">
        <v>311</v>
      </c>
      <c r="F176" s="326" t="s">
        <v>1</v>
      </c>
      <c r="G176" s="65" t="s">
        <v>29</v>
      </c>
      <c r="H176" s="64" t="s">
        <v>44</v>
      </c>
      <c r="I176" s="64" t="s">
        <v>44</v>
      </c>
      <c r="J176" s="64"/>
      <c r="K176" s="65" t="s">
        <v>43</v>
      </c>
      <c r="L176" s="154"/>
    </row>
    <row r="177" spans="1:12" ht="38.25">
      <c r="A177" s="56" t="s">
        <v>255</v>
      </c>
      <c r="B177" s="65" t="s">
        <v>1275</v>
      </c>
      <c r="C177" s="325" t="s">
        <v>419</v>
      </c>
      <c r="D177" s="326" t="s">
        <v>310</v>
      </c>
      <c r="E177" s="65" t="s">
        <v>21</v>
      </c>
      <c r="F177" s="326" t="s">
        <v>321</v>
      </c>
      <c r="G177" s="65" t="s">
        <v>29</v>
      </c>
      <c r="H177" s="64">
        <v>225</v>
      </c>
      <c r="I177" s="64"/>
      <c r="J177" s="64">
        <v>6</v>
      </c>
      <c r="K177" s="65" t="s">
        <v>43</v>
      </c>
      <c r="L177" s="154"/>
    </row>
    <row r="178" spans="1:12" ht="38.25">
      <c r="A178" s="56" t="s">
        <v>255</v>
      </c>
      <c r="B178" s="65" t="s">
        <v>1275</v>
      </c>
      <c r="C178" s="325" t="s">
        <v>301</v>
      </c>
      <c r="D178" s="326" t="s">
        <v>310</v>
      </c>
      <c r="E178" s="65" t="s">
        <v>21</v>
      </c>
      <c r="F178" s="326" t="s">
        <v>420</v>
      </c>
      <c r="G178" s="65" t="s">
        <v>29</v>
      </c>
      <c r="H178" s="64" t="s">
        <v>44</v>
      </c>
      <c r="I178" s="64" t="s">
        <v>44</v>
      </c>
      <c r="J178" s="64"/>
      <c r="K178" s="65" t="s">
        <v>43</v>
      </c>
      <c r="L178" s="154"/>
    </row>
    <row r="179" spans="1:12" ht="38.25">
      <c r="A179" s="56" t="s">
        <v>255</v>
      </c>
      <c r="B179" s="65" t="s">
        <v>1275</v>
      </c>
      <c r="C179" s="325" t="s">
        <v>301</v>
      </c>
      <c r="D179" s="326" t="s">
        <v>310</v>
      </c>
      <c r="E179" s="65" t="s">
        <v>21</v>
      </c>
      <c r="F179" s="326" t="s">
        <v>371</v>
      </c>
      <c r="G179" s="65" t="s">
        <v>29</v>
      </c>
      <c r="H179" s="64" t="s">
        <v>44</v>
      </c>
      <c r="I179" s="64">
        <v>1</v>
      </c>
      <c r="J179" s="64"/>
      <c r="K179" s="65" t="s">
        <v>43</v>
      </c>
      <c r="L179" s="154" t="s">
        <v>388</v>
      </c>
    </row>
    <row r="180" spans="1:12" ht="38.25">
      <c r="A180" s="56" t="s">
        <v>255</v>
      </c>
      <c r="B180" s="65" t="s">
        <v>1275</v>
      </c>
      <c r="C180" s="325" t="s">
        <v>421</v>
      </c>
      <c r="D180" s="326" t="s">
        <v>310</v>
      </c>
      <c r="E180" s="65" t="s">
        <v>21</v>
      </c>
      <c r="F180" s="326" t="s">
        <v>420</v>
      </c>
      <c r="G180" s="65" t="s">
        <v>29</v>
      </c>
      <c r="H180" s="64" t="s">
        <v>44</v>
      </c>
      <c r="I180" s="64" t="s">
        <v>44</v>
      </c>
      <c r="J180" s="64"/>
      <c r="K180" s="65" t="s">
        <v>43</v>
      </c>
      <c r="L180" s="154"/>
    </row>
    <row r="181" spans="1:12" ht="38.25">
      <c r="A181" s="56" t="s">
        <v>255</v>
      </c>
      <c r="B181" s="65" t="s">
        <v>1275</v>
      </c>
      <c r="C181" s="325" t="s">
        <v>181</v>
      </c>
      <c r="D181" s="326" t="s">
        <v>310</v>
      </c>
      <c r="E181" s="65" t="s">
        <v>21</v>
      </c>
      <c r="F181" s="326" t="s">
        <v>321</v>
      </c>
      <c r="G181" s="65" t="s">
        <v>29</v>
      </c>
      <c r="H181" s="64" t="s">
        <v>44</v>
      </c>
      <c r="I181" s="64"/>
      <c r="J181" s="64" t="s">
        <v>44</v>
      </c>
      <c r="K181" s="65" t="s">
        <v>43</v>
      </c>
      <c r="L181" s="154"/>
    </row>
    <row r="182" spans="1:12" ht="89.25">
      <c r="A182" s="56" t="s">
        <v>255</v>
      </c>
      <c r="B182" s="65" t="s">
        <v>1275</v>
      </c>
      <c r="C182" s="325" t="s">
        <v>422</v>
      </c>
      <c r="D182" s="326" t="s">
        <v>329</v>
      </c>
      <c r="E182" s="65" t="s">
        <v>21</v>
      </c>
      <c r="F182" s="326" t="s">
        <v>423</v>
      </c>
      <c r="G182" s="65" t="s">
        <v>29</v>
      </c>
      <c r="H182" s="64" t="s">
        <v>44</v>
      </c>
      <c r="I182" s="64"/>
      <c r="J182" s="64" t="s">
        <v>44</v>
      </c>
      <c r="K182" s="65" t="s">
        <v>43</v>
      </c>
      <c r="L182" s="154"/>
    </row>
    <row r="183" spans="1:12" ht="89.25">
      <c r="A183" s="56" t="s">
        <v>255</v>
      </c>
      <c r="B183" s="65" t="s">
        <v>1275</v>
      </c>
      <c r="C183" s="325" t="s">
        <v>422</v>
      </c>
      <c r="D183" s="326" t="s">
        <v>329</v>
      </c>
      <c r="E183" s="65" t="s">
        <v>21</v>
      </c>
      <c r="F183" s="326" t="s">
        <v>369</v>
      </c>
      <c r="G183" s="65" t="s">
        <v>29</v>
      </c>
      <c r="H183" s="64" t="s">
        <v>44</v>
      </c>
      <c r="I183" s="64"/>
      <c r="J183" s="64" t="s">
        <v>44</v>
      </c>
      <c r="K183" s="65" t="s">
        <v>43</v>
      </c>
      <c r="L183" s="154"/>
    </row>
    <row r="184" spans="1:12" ht="89.25">
      <c r="A184" s="56" t="s">
        <v>255</v>
      </c>
      <c r="B184" s="65" t="s">
        <v>1275</v>
      </c>
      <c r="C184" s="325" t="s">
        <v>424</v>
      </c>
      <c r="D184" s="326" t="s">
        <v>329</v>
      </c>
      <c r="E184" s="65" t="s">
        <v>45</v>
      </c>
      <c r="F184" s="326" t="s">
        <v>412</v>
      </c>
      <c r="G184" s="65" t="s">
        <v>29</v>
      </c>
      <c r="H184" s="64" t="s">
        <v>44</v>
      </c>
      <c r="I184" s="64"/>
      <c r="J184" s="64" t="s">
        <v>44</v>
      </c>
      <c r="K184" s="65" t="s">
        <v>43</v>
      </c>
      <c r="L184" s="154"/>
    </row>
    <row r="185" spans="1:12" ht="38.25">
      <c r="A185" s="56" t="s">
        <v>255</v>
      </c>
      <c r="B185" s="65" t="s">
        <v>1275</v>
      </c>
      <c r="C185" s="325" t="s">
        <v>302</v>
      </c>
      <c r="D185" s="326" t="s">
        <v>310</v>
      </c>
      <c r="E185" s="65" t="s">
        <v>21</v>
      </c>
      <c r="F185" s="326" t="s">
        <v>425</v>
      </c>
      <c r="G185" s="65" t="s">
        <v>43</v>
      </c>
      <c r="H185" s="64">
        <v>75311</v>
      </c>
      <c r="I185" s="64">
        <v>21</v>
      </c>
      <c r="J185" s="64"/>
      <c r="K185" s="65" t="s">
        <v>29</v>
      </c>
      <c r="L185" s="154" t="s">
        <v>1299</v>
      </c>
    </row>
    <row r="186" spans="1:12" ht="38.25">
      <c r="A186" s="56" t="s">
        <v>255</v>
      </c>
      <c r="B186" s="65" t="s">
        <v>1275</v>
      </c>
      <c r="C186" s="325" t="s">
        <v>426</v>
      </c>
      <c r="D186" s="326" t="s">
        <v>310</v>
      </c>
      <c r="E186" s="65" t="s">
        <v>21</v>
      </c>
      <c r="F186" s="326" t="s">
        <v>321</v>
      </c>
      <c r="G186" s="65" t="s">
        <v>29</v>
      </c>
      <c r="H186" s="64" t="s">
        <v>444</v>
      </c>
      <c r="I186" s="64"/>
      <c r="J186" s="64">
        <v>11</v>
      </c>
      <c r="K186" s="65" t="s">
        <v>43</v>
      </c>
      <c r="L186" s="154"/>
    </row>
    <row r="187" spans="1:12" ht="51">
      <c r="A187" s="56" t="s">
        <v>255</v>
      </c>
      <c r="B187" s="65" t="s">
        <v>1275</v>
      </c>
      <c r="C187" s="325" t="s">
        <v>427</v>
      </c>
      <c r="D187" s="326" t="s">
        <v>310</v>
      </c>
      <c r="E187" s="65" t="s">
        <v>21</v>
      </c>
      <c r="F187" s="326" t="s">
        <v>428</v>
      </c>
      <c r="G187" s="65" t="s">
        <v>29</v>
      </c>
      <c r="H187" s="64" t="s">
        <v>44</v>
      </c>
      <c r="I187" s="64" t="s">
        <v>44</v>
      </c>
      <c r="J187" s="64"/>
      <c r="K187" s="65" t="s">
        <v>43</v>
      </c>
      <c r="L187" s="154"/>
    </row>
    <row r="188" spans="1:12" ht="38.25">
      <c r="A188" s="56" t="s">
        <v>255</v>
      </c>
      <c r="B188" s="65" t="s">
        <v>1275</v>
      </c>
      <c r="C188" s="325" t="s">
        <v>429</v>
      </c>
      <c r="D188" s="326" t="s">
        <v>310</v>
      </c>
      <c r="E188" s="65" t="s">
        <v>21</v>
      </c>
      <c r="F188" s="326" t="s">
        <v>430</v>
      </c>
      <c r="G188" s="65" t="s">
        <v>29</v>
      </c>
      <c r="H188" s="64" t="s">
        <v>44</v>
      </c>
      <c r="I188" s="64" t="s">
        <v>44</v>
      </c>
      <c r="J188" s="64"/>
      <c r="K188" s="65" t="s">
        <v>43</v>
      </c>
      <c r="L188" s="154"/>
    </row>
    <row r="189" spans="1:12" ht="38.25">
      <c r="A189" s="56" t="s">
        <v>255</v>
      </c>
      <c r="B189" s="65" t="s">
        <v>1275</v>
      </c>
      <c r="C189" s="325" t="s">
        <v>431</v>
      </c>
      <c r="D189" s="326" t="s">
        <v>310</v>
      </c>
      <c r="E189" s="65" t="s">
        <v>21</v>
      </c>
      <c r="F189" s="326" t="s">
        <v>321</v>
      </c>
      <c r="G189" s="65" t="s">
        <v>29</v>
      </c>
      <c r="H189" s="64" t="s">
        <v>444</v>
      </c>
      <c r="I189" s="64"/>
      <c r="J189" s="64">
        <v>1</v>
      </c>
      <c r="K189" s="65" t="s">
        <v>43</v>
      </c>
      <c r="L189" s="154"/>
    </row>
    <row r="190" spans="1:12" ht="51">
      <c r="A190" s="56" t="s">
        <v>255</v>
      </c>
      <c r="B190" s="65" t="s">
        <v>1275</v>
      </c>
      <c r="C190" s="325" t="s">
        <v>93</v>
      </c>
      <c r="D190" s="326" t="s">
        <v>310</v>
      </c>
      <c r="E190" s="65" t="s">
        <v>21</v>
      </c>
      <c r="F190" s="326" t="s">
        <v>94</v>
      </c>
      <c r="G190" s="65" t="s">
        <v>43</v>
      </c>
      <c r="H190" s="64">
        <v>294</v>
      </c>
      <c r="I190" s="64">
        <v>42</v>
      </c>
      <c r="J190" s="64"/>
      <c r="K190" s="65" t="s">
        <v>29</v>
      </c>
      <c r="L190" s="154" t="s">
        <v>1302</v>
      </c>
    </row>
    <row r="191" spans="1:12" ht="38.25">
      <c r="A191" s="56" t="s">
        <v>255</v>
      </c>
      <c r="B191" s="65" t="s">
        <v>1275</v>
      </c>
      <c r="C191" s="325" t="s">
        <v>93</v>
      </c>
      <c r="D191" s="326" t="s">
        <v>310</v>
      </c>
      <c r="E191" s="65" t="s">
        <v>21</v>
      </c>
      <c r="F191" s="326" t="s">
        <v>409</v>
      </c>
      <c r="G191" s="65" t="s">
        <v>29</v>
      </c>
      <c r="H191" s="64" t="s">
        <v>444</v>
      </c>
      <c r="I191" s="64">
        <v>3</v>
      </c>
      <c r="J191" s="64"/>
      <c r="K191" s="65" t="s">
        <v>43</v>
      </c>
      <c r="L191" s="154" t="s">
        <v>383</v>
      </c>
    </row>
    <row r="192" spans="1:12" ht="38.25">
      <c r="A192" s="56" t="s">
        <v>255</v>
      </c>
      <c r="B192" s="65" t="s">
        <v>1275</v>
      </c>
      <c r="C192" s="325" t="s">
        <v>93</v>
      </c>
      <c r="D192" s="326" t="s">
        <v>310</v>
      </c>
      <c r="E192" s="65" t="s">
        <v>21</v>
      </c>
      <c r="F192" s="326" t="s">
        <v>410</v>
      </c>
      <c r="G192" s="65" t="s">
        <v>43</v>
      </c>
      <c r="H192" s="64" t="s">
        <v>444</v>
      </c>
      <c r="I192" s="64">
        <v>86</v>
      </c>
      <c r="J192" s="64"/>
      <c r="K192" s="65" t="s">
        <v>29</v>
      </c>
      <c r="L192" s="154"/>
    </row>
    <row r="193" spans="1:12" ht="38.25">
      <c r="A193" s="56" t="s">
        <v>255</v>
      </c>
      <c r="B193" s="65" t="s">
        <v>1275</v>
      </c>
      <c r="C193" s="325" t="s">
        <v>93</v>
      </c>
      <c r="D193" s="326" t="s">
        <v>310</v>
      </c>
      <c r="E193" s="65" t="s">
        <v>21</v>
      </c>
      <c r="F193" s="326" t="s">
        <v>432</v>
      </c>
      <c r="G193" s="65" t="s">
        <v>43</v>
      </c>
      <c r="H193" s="64" t="s">
        <v>444</v>
      </c>
      <c r="I193" s="64">
        <v>45</v>
      </c>
      <c r="J193" s="64"/>
      <c r="K193" s="65" t="s">
        <v>29</v>
      </c>
      <c r="L193" s="154" t="s">
        <v>387</v>
      </c>
    </row>
    <row r="194" spans="1:12" ht="89.25">
      <c r="A194" s="56" t="s">
        <v>255</v>
      </c>
      <c r="B194" s="65" t="s">
        <v>1275</v>
      </c>
      <c r="C194" s="325" t="s">
        <v>93</v>
      </c>
      <c r="D194" s="326" t="s">
        <v>329</v>
      </c>
      <c r="E194" s="65" t="s">
        <v>21</v>
      </c>
      <c r="F194" s="326" t="s">
        <v>367</v>
      </c>
      <c r="G194" s="65" t="s">
        <v>29</v>
      </c>
      <c r="H194" s="64" t="s">
        <v>44</v>
      </c>
      <c r="I194" s="64" t="s">
        <v>44</v>
      </c>
      <c r="J194" s="64"/>
      <c r="K194" s="65" t="s">
        <v>43</v>
      </c>
      <c r="L194" s="154"/>
    </row>
    <row r="195" spans="1:12" ht="38.25">
      <c r="A195" s="56" t="s">
        <v>255</v>
      </c>
      <c r="B195" s="65" t="s">
        <v>1275</v>
      </c>
      <c r="C195" s="325" t="s">
        <v>93</v>
      </c>
      <c r="D195" s="326" t="s">
        <v>310</v>
      </c>
      <c r="E195" s="65" t="s">
        <v>21</v>
      </c>
      <c r="F195" s="326" t="s">
        <v>433</v>
      </c>
      <c r="G195" s="65" t="s">
        <v>29</v>
      </c>
      <c r="H195" s="64" t="s">
        <v>44</v>
      </c>
      <c r="I195" s="64" t="s">
        <v>44</v>
      </c>
      <c r="J195" s="64"/>
      <c r="K195" s="65" t="s">
        <v>43</v>
      </c>
      <c r="L195" s="154"/>
    </row>
    <row r="196" spans="1:12" ht="38.25">
      <c r="A196" s="56" t="s">
        <v>255</v>
      </c>
      <c r="B196" s="65" t="s">
        <v>1275</v>
      </c>
      <c r="C196" s="325" t="s">
        <v>93</v>
      </c>
      <c r="D196" s="326" t="s">
        <v>310</v>
      </c>
      <c r="E196" s="65" t="s">
        <v>21</v>
      </c>
      <c r="F196" s="326" t="s">
        <v>95</v>
      </c>
      <c r="G196" s="65" t="s">
        <v>29</v>
      </c>
      <c r="H196" s="64" t="s">
        <v>44</v>
      </c>
      <c r="I196" s="64" t="s">
        <v>44</v>
      </c>
      <c r="J196" s="64"/>
      <c r="K196" s="65" t="s">
        <v>43</v>
      </c>
      <c r="L196" s="154"/>
    </row>
    <row r="197" spans="1:12" ht="89.25">
      <c r="A197" s="56" t="s">
        <v>255</v>
      </c>
      <c r="B197" s="65" t="s">
        <v>1275</v>
      </c>
      <c r="C197" s="325" t="s">
        <v>93</v>
      </c>
      <c r="D197" s="326" t="s">
        <v>329</v>
      </c>
      <c r="E197" s="65" t="s">
        <v>21</v>
      </c>
      <c r="F197" s="326" t="s">
        <v>434</v>
      </c>
      <c r="G197" s="65" t="s">
        <v>29</v>
      </c>
      <c r="H197" s="64" t="s">
        <v>44</v>
      </c>
      <c r="I197" s="64" t="s">
        <v>44</v>
      </c>
      <c r="J197" s="64"/>
      <c r="K197" s="65" t="s">
        <v>43</v>
      </c>
      <c r="L197" s="154"/>
    </row>
    <row r="198" spans="1:12" ht="38.25">
      <c r="A198" s="56" t="s">
        <v>255</v>
      </c>
      <c r="B198" s="65" t="s">
        <v>1275</v>
      </c>
      <c r="C198" s="325" t="s">
        <v>435</v>
      </c>
      <c r="D198" s="326" t="s">
        <v>310</v>
      </c>
      <c r="E198" s="65" t="s">
        <v>21</v>
      </c>
      <c r="F198" s="326" t="s">
        <v>321</v>
      </c>
      <c r="G198" s="65" t="s">
        <v>29</v>
      </c>
      <c r="H198" s="64" t="s">
        <v>44</v>
      </c>
      <c r="I198" s="64"/>
      <c r="J198" s="64" t="s">
        <v>44</v>
      </c>
      <c r="K198" s="65" t="s">
        <v>43</v>
      </c>
      <c r="L198" s="154"/>
    </row>
    <row r="199" spans="1:12" ht="89.25">
      <c r="A199" s="56" t="s">
        <v>255</v>
      </c>
      <c r="B199" s="65" t="s">
        <v>1275</v>
      </c>
      <c r="C199" s="325" t="s">
        <v>436</v>
      </c>
      <c r="D199" s="326" t="s">
        <v>329</v>
      </c>
      <c r="E199" s="65" t="s">
        <v>45</v>
      </c>
      <c r="F199" s="326" t="s">
        <v>437</v>
      </c>
      <c r="G199" s="65" t="s">
        <v>29</v>
      </c>
      <c r="H199" s="64" t="s">
        <v>44</v>
      </c>
      <c r="I199" s="64"/>
      <c r="J199" s="64" t="s">
        <v>44</v>
      </c>
      <c r="K199" s="65" t="s">
        <v>43</v>
      </c>
      <c r="L199" s="154"/>
    </row>
    <row r="200" spans="1:12" ht="89.25">
      <c r="A200" s="56" t="s">
        <v>255</v>
      </c>
      <c r="B200" s="65" t="s">
        <v>1275</v>
      </c>
      <c r="C200" s="325" t="s">
        <v>438</v>
      </c>
      <c r="D200" s="326" t="s">
        <v>329</v>
      </c>
      <c r="E200" s="65" t="s">
        <v>45</v>
      </c>
      <c r="F200" s="326" t="s">
        <v>412</v>
      </c>
      <c r="G200" s="65" t="s">
        <v>29</v>
      </c>
      <c r="H200" s="64" t="s">
        <v>44</v>
      </c>
      <c r="I200" s="64"/>
      <c r="J200" s="64" t="s">
        <v>44</v>
      </c>
      <c r="K200" s="65" t="s">
        <v>43</v>
      </c>
      <c r="L200" s="154"/>
    </row>
    <row r="201" spans="1:12" ht="38.25">
      <c r="A201" s="56" t="s">
        <v>255</v>
      </c>
      <c r="B201" s="65" t="s">
        <v>1275</v>
      </c>
      <c r="C201" s="325" t="s">
        <v>306</v>
      </c>
      <c r="D201" s="326" t="s">
        <v>310</v>
      </c>
      <c r="E201" s="65" t="s">
        <v>21</v>
      </c>
      <c r="F201" s="326" t="s">
        <v>439</v>
      </c>
      <c r="G201" s="65" t="s">
        <v>43</v>
      </c>
      <c r="H201" s="64">
        <v>25000</v>
      </c>
      <c r="I201" s="64">
        <v>26</v>
      </c>
      <c r="J201" s="64"/>
      <c r="K201" s="65" t="s">
        <v>29</v>
      </c>
      <c r="L201" s="154" t="s">
        <v>1303</v>
      </c>
    </row>
    <row r="202" spans="1:12" ht="38.25">
      <c r="A202" s="56" t="s">
        <v>255</v>
      </c>
      <c r="B202" s="65" t="s">
        <v>1275</v>
      </c>
      <c r="C202" s="325" t="s">
        <v>306</v>
      </c>
      <c r="D202" s="326" t="s">
        <v>310</v>
      </c>
      <c r="E202" s="65" t="s">
        <v>21</v>
      </c>
      <c r="F202" s="326" t="s">
        <v>1</v>
      </c>
      <c r="G202" s="65" t="s">
        <v>29</v>
      </c>
      <c r="H202" s="64" t="s">
        <v>44</v>
      </c>
      <c r="I202" s="64" t="s">
        <v>44</v>
      </c>
      <c r="J202" s="64"/>
      <c r="K202" s="65" t="s">
        <v>43</v>
      </c>
      <c r="L202" s="154"/>
    </row>
    <row r="203" spans="1:12" ht="89.25">
      <c r="A203" s="56" t="s">
        <v>255</v>
      </c>
      <c r="B203" s="65" t="s">
        <v>1275</v>
      </c>
      <c r="C203" s="325" t="s">
        <v>306</v>
      </c>
      <c r="D203" s="326" t="s">
        <v>329</v>
      </c>
      <c r="E203" s="65" t="s">
        <v>21</v>
      </c>
      <c r="F203" s="326" t="s">
        <v>369</v>
      </c>
      <c r="G203" s="65" t="s">
        <v>29</v>
      </c>
      <c r="H203" s="64" t="s">
        <v>44</v>
      </c>
      <c r="I203" s="64" t="s">
        <v>44</v>
      </c>
      <c r="J203" s="64"/>
      <c r="K203" s="65" t="s">
        <v>43</v>
      </c>
      <c r="L203" s="154"/>
    </row>
    <row r="204" spans="1:12" ht="38.25">
      <c r="A204" s="56" t="s">
        <v>255</v>
      </c>
      <c r="B204" s="65" t="s">
        <v>1275</v>
      </c>
      <c r="C204" s="325" t="s">
        <v>440</v>
      </c>
      <c r="D204" s="326" t="s">
        <v>310</v>
      </c>
      <c r="E204" s="65" t="s">
        <v>21</v>
      </c>
      <c r="F204" s="326" t="s">
        <v>321</v>
      </c>
      <c r="G204" s="65" t="s">
        <v>29</v>
      </c>
      <c r="H204" s="64" t="s">
        <v>444</v>
      </c>
      <c r="I204" s="64"/>
      <c r="J204" s="64" t="s">
        <v>649</v>
      </c>
      <c r="K204" s="65" t="s">
        <v>43</v>
      </c>
      <c r="L204" s="154"/>
    </row>
    <row r="205" spans="1:12" ht="38.25">
      <c r="A205" s="56" t="s">
        <v>255</v>
      </c>
      <c r="B205" s="65" t="s">
        <v>1275</v>
      </c>
      <c r="C205" s="325" t="s">
        <v>441</v>
      </c>
      <c r="D205" s="326" t="s">
        <v>310</v>
      </c>
      <c r="E205" s="65" t="s">
        <v>21</v>
      </c>
      <c r="F205" s="326" t="s">
        <v>321</v>
      </c>
      <c r="G205" s="65" t="s">
        <v>29</v>
      </c>
      <c r="H205" s="64">
        <v>231</v>
      </c>
      <c r="I205" s="64"/>
      <c r="J205" s="64">
        <v>8</v>
      </c>
      <c r="K205" s="65" t="s">
        <v>43</v>
      </c>
      <c r="L205" s="154" t="s">
        <v>1304</v>
      </c>
    </row>
    <row r="206" spans="1:12" ht="38.25">
      <c r="A206" s="56" t="s">
        <v>255</v>
      </c>
      <c r="B206" s="65" t="s">
        <v>1275</v>
      </c>
      <c r="C206" s="325" t="s">
        <v>442</v>
      </c>
      <c r="D206" s="326" t="s">
        <v>310</v>
      </c>
      <c r="E206" s="65" t="s">
        <v>21</v>
      </c>
      <c r="F206" s="326" t="s">
        <v>443</v>
      </c>
      <c r="G206" s="65"/>
      <c r="H206" s="64"/>
      <c r="I206" s="64"/>
      <c r="J206" s="64"/>
      <c r="K206" s="65"/>
      <c r="L206" s="154" t="s">
        <v>472</v>
      </c>
    </row>
    <row r="207" spans="1:12" ht="51">
      <c r="A207" s="56" t="s">
        <v>255</v>
      </c>
      <c r="B207" s="65" t="s">
        <v>1275</v>
      </c>
      <c r="C207" s="325" t="s">
        <v>473</v>
      </c>
      <c r="D207" s="326" t="s">
        <v>310</v>
      </c>
      <c r="E207" s="65" t="s">
        <v>21</v>
      </c>
      <c r="F207" s="326" t="s">
        <v>474</v>
      </c>
      <c r="G207" s="65" t="s">
        <v>43</v>
      </c>
      <c r="H207" s="64">
        <v>192</v>
      </c>
      <c r="I207" s="64">
        <v>13</v>
      </c>
      <c r="J207" s="64"/>
      <c r="K207" s="65" t="s">
        <v>29</v>
      </c>
      <c r="L207" s="154" t="s">
        <v>1393</v>
      </c>
    </row>
    <row r="208" spans="1:12" ht="38.25">
      <c r="A208" s="56" t="s">
        <v>255</v>
      </c>
      <c r="B208" s="65" t="s">
        <v>1275</v>
      </c>
      <c r="C208" s="325" t="s">
        <v>476</v>
      </c>
      <c r="D208" s="326" t="s">
        <v>310</v>
      </c>
      <c r="E208" s="65" t="s">
        <v>21</v>
      </c>
      <c r="F208" s="326" t="s">
        <v>477</v>
      </c>
      <c r="G208" s="65" t="s">
        <v>43</v>
      </c>
      <c r="H208" s="64" t="s">
        <v>444</v>
      </c>
      <c r="I208" s="64">
        <v>13</v>
      </c>
      <c r="J208" s="64"/>
      <c r="K208" s="65" t="s">
        <v>43</v>
      </c>
      <c r="L208" s="154" t="s">
        <v>475</v>
      </c>
    </row>
    <row r="209" spans="1:12" ht="38.25">
      <c r="A209" s="56" t="s">
        <v>255</v>
      </c>
      <c r="B209" s="65" t="s">
        <v>1275</v>
      </c>
      <c r="C209" s="325" t="s">
        <v>478</v>
      </c>
      <c r="D209" s="326" t="s">
        <v>310</v>
      </c>
      <c r="E209" s="65" t="s">
        <v>21</v>
      </c>
      <c r="F209" s="326" t="s">
        <v>479</v>
      </c>
      <c r="G209" s="65" t="s">
        <v>29</v>
      </c>
      <c r="H209" s="64" t="s">
        <v>444</v>
      </c>
      <c r="I209" s="64">
        <v>13</v>
      </c>
      <c r="J209" s="64"/>
      <c r="K209" s="65" t="s">
        <v>43</v>
      </c>
      <c r="L209" s="154" t="s">
        <v>475</v>
      </c>
    </row>
    <row r="210" spans="1:12" ht="38.25">
      <c r="A210" s="56" t="s">
        <v>255</v>
      </c>
      <c r="B210" s="65" t="s">
        <v>1275</v>
      </c>
      <c r="C210" s="325" t="s">
        <v>480</v>
      </c>
      <c r="D210" s="326" t="s">
        <v>310</v>
      </c>
      <c r="E210" s="65" t="s">
        <v>21</v>
      </c>
      <c r="F210" s="326" t="s">
        <v>479</v>
      </c>
      <c r="G210" s="65" t="s">
        <v>29</v>
      </c>
      <c r="H210" s="64" t="s">
        <v>444</v>
      </c>
      <c r="I210" s="64">
        <v>13</v>
      </c>
      <c r="J210" s="64"/>
      <c r="K210" s="65" t="s">
        <v>43</v>
      </c>
      <c r="L210" s="154" t="s">
        <v>475</v>
      </c>
    </row>
    <row r="211" spans="1:12" ht="38.25">
      <c r="A211" s="56" t="s">
        <v>255</v>
      </c>
      <c r="B211" s="65" t="s">
        <v>1275</v>
      </c>
      <c r="C211" s="325" t="s">
        <v>481</v>
      </c>
      <c r="D211" s="326" t="s">
        <v>310</v>
      </c>
      <c r="E211" s="65" t="s">
        <v>21</v>
      </c>
      <c r="F211" s="326" t="s">
        <v>409</v>
      </c>
      <c r="G211" s="65" t="s">
        <v>29</v>
      </c>
      <c r="H211" s="64" t="s">
        <v>44</v>
      </c>
      <c r="I211" s="64">
        <v>13</v>
      </c>
      <c r="J211" s="64"/>
      <c r="K211" s="65" t="s">
        <v>43</v>
      </c>
      <c r="L211" s="154" t="s">
        <v>475</v>
      </c>
    </row>
    <row r="212" spans="1:12" ht="38.25">
      <c r="A212" s="56" t="s">
        <v>255</v>
      </c>
      <c r="B212" s="65" t="s">
        <v>1275</v>
      </c>
      <c r="C212" s="325" t="s">
        <v>482</v>
      </c>
      <c r="D212" s="326" t="s">
        <v>310</v>
      </c>
      <c r="E212" s="65" t="s">
        <v>21</v>
      </c>
      <c r="F212" s="326" t="s">
        <v>483</v>
      </c>
      <c r="G212" s="65" t="s">
        <v>43</v>
      </c>
      <c r="H212" s="64" t="s">
        <v>444</v>
      </c>
      <c r="I212" s="64">
        <v>13</v>
      </c>
      <c r="J212" s="64"/>
      <c r="K212" s="65" t="s">
        <v>43</v>
      </c>
      <c r="L212" s="154" t="s">
        <v>475</v>
      </c>
    </row>
    <row r="213" spans="1:12" ht="51">
      <c r="A213" s="56" t="s">
        <v>255</v>
      </c>
      <c r="B213" s="65" t="s">
        <v>1275</v>
      </c>
      <c r="C213" s="325" t="s">
        <v>484</v>
      </c>
      <c r="D213" s="326" t="s">
        <v>310</v>
      </c>
      <c r="E213" s="65" t="s">
        <v>21</v>
      </c>
      <c r="F213" s="326" t="s">
        <v>474</v>
      </c>
      <c r="G213" s="65" t="s">
        <v>43</v>
      </c>
      <c r="H213" s="64">
        <v>230</v>
      </c>
      <c r="I213" s="64">
        <v>13</v>
      </c>
      <c r="J213" s="64"/>
      <c r="K213" s="65" t="s">
        <v>43</v>
      </c>
      <c r="L213" s="154" t="s">
        <v>1394</v>
      </c>
    </row>
    <row r="214" spans="1:12" ht="38.25">
      <c r="A214" s="56" t="s">
        <v>255</v>
      </c>
      <c r="B214" s="65" t="s">
        <v>1275</v>
      </c>
      <c r="C214" s="325" t="s">
        <v>484</v>
      </c>
      <c r="D214" s="326" t="s">
        <v>310</v>
      </c>
      <c r="E214" s="65" t="s">
        <v>21</v>
      </c>
      <c r="F214" s="326" t="s">
        <v>371</v>
      </c>
      <c r="G214" s="65" t="s">
        <v>43</v>
      </c>
      <c r="H214" s="64" t="s">
        <v>444</v>
      </c>
      <c r="I214" s="64">
        <v>13</v>
      </c>
      <c r="J214" s="64"/>
      <c r="K214" s="65" t="s">
        <v>43</v>
      </c>
      <c r="L214" s="154" t="s">
        <v>475</v>
      </c>
    </row>
    <row r="215" spans="1:12" ht="38.25">
      <c r="A215" s="56" t="s">
        <v>255</v>
      </c>
      <c r="B215" s="65" t="s">
        <v>1275</v>
      </c>
      <c r="C215" s="325" t="s">
        <v>485</v>
      </c>
      <c r="D215" s="326" t="s">
        <v>310</v>
      </c>
      <c r="E215" s="65" t="s">
        <v>21</v>
      </c>
      <c r="F215" s="326" t="s">
        <v>486</v>
      </c>
      <c r="G215" s="65" t="s">
        <v>29</v>
      </c>
      <c r="H215" s="64" t="s">
        <v>44</v>
      </c>
      <c r="I215" s="64">
        <v>13</v>
      </c>
      <c r="J215" s="64"/>
      <c r="K215" s="65" t="s">
        <v>43</v>
      </c>
      <c r="L215" s="154" t="s">
        <v>475</v>
      </c>
    </row>
    <row r="216" spans="1:12" ht="38.25">
      <c r="A216" s="56" t="s">
        <v>255</v>
      </c>
      <c r="B216" s="65" t="s">
        <v>1275</v>
      </c>
      <c r="C216" s="325" t="s">
        <v>487</v>
      </c>
      <c r="D216" s="326" t="s">
        <v>310</v>
      </c>
      <c r="E216" s="65" t="s">
        <v>21</v>
      </c>
      <c r="F216" s="326" t="s">
        <v>479</v>
      </c>
      <c r="G216" s="65" t="s">
        <v>29</v>
      </c>
      <c r="H216" s="64" t="s">
        <v>44</v>
      </c>
      <c r="I216" s="64">
        <v>13</v>
      </c>
      <c r="J216" s="64"/>
      <c r="K216" s="65" t="s">
        <v>43</v>
      </c>
      <c r="L216" s="154" t="s">
        <v>475</v>
      </c>
    </row>
    <row r="217" spans="1:12" ht="38.25">
      <c r="A217" s="56" t="s">
        <v>255</v>
      </c>
      <c r="B217" s="65" t="s">
        <v>1275</v>
      </c>
      <c r="C217" s="325" t="s">
        <v>488</v>
      </c>
      <c r="D217" s="326" t="s">
        <v>310</v>
      </c>
      <c r="E217" s="65" t="s">
        <v>21</v>
      </c>
      <c r="F217" s="326" t="s">
        <v>479</v>
      </c>
      <c r="G217" s="65" t="s">
        <v>43</v>
      </c>
      <c r="H217" s="64" t="s">
        <v>444</v>
      </c>
      <c r="I217" s="64">
        <v>13</v>
      </c>
      <c r="J217" s="64"/>
      <c r="K217" s="65" t="s">
        <v>29</v>
      </c>
      <c r="L217" s="154" t="s">
        <v>475</v>
      </c>
    </row>
    <row r="218" spans="1:12" ht="25.5">
      <c r="A218" s="56" t="s">
        <v>255</v>
      </c>
      <c r="B218" s="65" t="s">
        <v>1275</v>
      </c>
      <c r="C218" s="325" t="s">
        <v>641</v>
      </c>
      <c r="D218" s="326" t="s">
        <v>642</v>
      </c>
      <c r="E218" s="65" t="s">
        <v>643</v>
      </c>
      <c r="F218" s="326" t="s">
        <v>644</v>
      </c>
      <c r="G218" s="65" t="s">
        <v>29</v>
      </c>
      <c r="H218" s="64" t="str">
        <f t="shared" ref="H218:H240" si="0">IF(M218=0,"None",IF(M218&lt;200,"&lt;200",ROUND(M218/10,0)*10))</f>
        <v>None</v>
      </c>
      <c r="I218" s="64"/>
      <c r="J218" s="65"/>
      <c r="K218" s="65" t="s">
        <v>43</v>
      </c>
      <c r="L218" s="154"/>
    </row>
    <row r="219" spans="1:12" ht="25.5">
      <c r="A219" s="56" t="s">
        <v>255</v>
      </c>
      <c r="B219" s="65" t="s">
        <v>1275</v>
      </c>
      <c r="C219" s="325" t="s">
        <v>645</v>
      </c>
      <c r="D219" s="326" t="s">
        <v>642</v>
      </c>
      <c r="E219" s="65" t="s">
        <v>643</v>
      </c>
      <c r="F219" s="326" t="s">
        <v>644</v>
      </c>
      <c r="G219" s="65" t="s">
        <v>29</v>
      </c>
      <c r="H219" s="64" t="str">
        <f t="shared" si="0"/>
        <v>None</v>
      </c>
      <c r="I219" s="64">
        <v>0</v>
      </c>
      <c r="J219" s="65"/>
      <c r="K219" s="65" t="s">
        <v>43</v>
      </c>
      <c r="L219" s="154"/>
    </row>
    <row r="220" spans="1:12" ht="25.5">
      <c r="A220" s="56" t="s">
        <v>255</v>
      </c>
      <c r="B220" s="65" t="s">
        <v>1275</v>
      </c>
      <c r="C220" s="325" t="s">
        <v>646</v>
      </c>
      <c r="D220" s="326" t="s">
        <v>642</v>
      </c>
      <c r="E220" s="65" t="s">
        <v>643</v>
      </c>
      <c r="F220" s="326" t="s">
        <v>644</v>
      </c>
      <c r="G220" s="65" t="s">
        <v>29</v>
      </c>
      <c r="H220" s="64" t="str">
        <f t="shared" si="0"/>
        <v>None</v>
      </c>
      <c r="I220" s="64"/>
      <c r="J220" s="65"/>
      <c r="K220" s="65" t="s">
        <v>43</v>
      </c>
      <c r="L220" s="154"/>
    </row>
    <row r="221" spans="1:12" ht="25.5">
      <c r="A221" s="56" t="s">
        <v>255</v>
      </c>
      <c r="B221" s="65" t="s">
        <v>1275</v>
      </c>
      <c r="C221" s="325" t="s">
        <v>647</v>
      </c>
      <c r="D221" s="326" t="s">
        <v>642</v>
      </c>
      <c r="E221" s="65" t="s">
        <v>643</v>
      </c>
      <c r="F221" s="326" t="s">
        <v>644</v>
      </c>
      <c r="G221" s="65" t="s">
        <v>43</v>
      </c>
      <c r="H221" s="64">
        <v>2639</v>
      </c>
      <c r="I221" s="64">
        <v>9</v>
      </c>
      <c r="J221" s="65"/>
      <c r="K221" s="65" t="s">
        <v>29</v>
      </c>
      <c r="L221" s="154" t="s">
        <v>688</v>
      </c>
    </row>
    <row r="222" spans="1:12" ht="25.5">
      <c r="A222" s="56" t="s">
        <v>255</v>
      </c>
      <c r="B222" s="65" t="s">
        <v>1275</v>
      </c>
      <c r="C222" s="325" t="s">
        <v>648</v>
      </c>
      <c r="D222" s="326" t="s">
        <v>642</v>
      </c>
      <c r="E222" s="65" t="s">
        <v>643</v>
      </c>
      <c r="F222" s="326" t="s">
        <v>644</v>
      </c>
      <c r="G222" s="65" t="s">
        <v>29</v>
      </c>
      <c r="H222" s="64" t="str">
        <f t="shared" si="0"/>
        <v>None</v>
      </c>
      <c r="I222" s="64" t="s">
        <v>649</v>
      </c>
      <c r="J222" s="65"/>
      <c r="K222" s="65" t="s">
        <v>43</v>
      </c>
      <c r="L222" s="154"/>
    </row>
    <row r="223" spans="1:12" ht="25.5">
      <c r="A223" s="56" t="s">
        <v>255</v>
      </c>
      <c r="B223" s="65" t="s">
        <v>1275</v>
      </c>
      <c r="C223" s="325" t="s">
        <v>650</v>
      </c>
      <c r="D223" s="326" t="s">
        <v>642</v>
      </c>
      <c r="E223" s="65" t="s">
        <v>643</v>
      </c>
      <c r="F223" s="326" t="s">
        <v>644</v>
      </c>
      <c r="G223" s="65" t="s">
        <v>29</v>
      </c>
      <c r="H223" s="64" t="str">
        <f t="shared" si="0"/>
        <v>None</v>
      </c>
      <c r="I223" s="64" t="s">
        <v>649</v>
      </c>
      <c r="J223" s="65"/>
      <c r="K223" s="65" t="s">
        <v>43</v>
      </c>
      <c r="L223" s="154"/>
    </row>
    <row r="224" spans="1:12" ht="38.25">
      <c r="A224" s="56" t="s">
        <v>255</v>
      </c>
      <c r="B224" s="65" t="s">
        <v>1275</v>
      </c>
      <c r="C224" s="325" t="s">
        <v>651</v>
      </c>
      <c r="D224" s="326" t="s">
        <v>642</v>
      </c>
      <c r="E224" s="65" t="s">
        <v>643</v>
      </c>
      <c r="F224" s="326" t="s">
        <v>644</v>
      </c>
      <c r="G224" s="65" t="s">
        <v>29</v>
      </c>
      <c r="H224" s="64" t="str">
        <f t="shared" si="0"/>
        <v>None</v>
      </c>
      <c r="I224" s="64">
        <v>0</v>
      </c>
      <c r="J224" s="65"/>
      <c r="K224" s="65" t="s">
        <v>43</v>
      </c>
      <c r="L224" s="154"/>
    </row>
    <row r="225" spans="1:12" ht="25.5">
      <c r="A225" s="56" t="s">
        <v>255</v>
      </c>
      <c r="B225" s="65" t="s">
        <v>1275</v>
      </c>
      <c r="C225" s="325" t="s">
        <v>652</v>
      </c>
      <c r="D225" s="326" t="s">
        <v>642</v>
      </c>
      <c r="E225" s="65" t="s">
        <v>643</v>
      </c>
      <c r="F225" s="326" t="s">
        <v>644</v>
      </c>
      <c r="G225" s="65" t="s">
        <v>29</v>
      </c>
      <c r="H225" s="64" t="str">
        <f t="shared" si="0"/>
        <v>None</v>
      </c>
      <c r="I225" s="64"/>
      <c r="J225" s="65"/>
      <c r="K225" s="65" t="s">
        <v>43</v>
      </c>
      <c r="L225" s="154"/>
    </row>
    <row r="226" spans="1:12" ht="25.5">
      <c r="A226" s="56" t="s">
        <v>255</v>
      </c>
      <c r="B226" s="65" t="s">
        <v>1275</v>
      </c>
      <c r="C226" s="325" t="s">
        <v>653</v>
      </c>
      <c r="D226" s="326" t="s">
        <v>642</v>
      </c>
      <c r="E226" s="65" t="s">
        <v>643</v>
      </c>
      <c r="F226" s="326" t="s">
        <v>644</v>
      </c>
      <c r="G226" s="65" t="s">
        <v>29</v>
      </c>
      <c r="H226" s="64" t="str">
        <f t="shared" si="0"/>
        <v>None</v>
      </c>
      <c r="I226" s="64">
        <v>0</v>
      </c>
      <c r="J226" s="65"/>
      <c r="K226" s="65" t="s">
        <v>43</v>
      </c>
      <c r="L226" s="154"/>
    </row>
    <row r="227" spans="1:12" ht="25.5">
      <c r="A227" s="56" t="s">
        <v>255</v>
      </c>
      <c r="B227" s="65" t="s">
        <v>1275</v>
      </c>
      <c r="C227" s="325" t="s">
        <v>654</v>
      </c>
      <c r="D227" s="326" t="s">
        <v>642</v>
      </c>
      <c r="E227" s="65" t="s">
        <v>643</v>
      </c>
      <c r="F227" s="326" t="s">
        <v>644</v>
      </c>
      <c r="G227" s="65" t="s">
        <v>29</v>
      </c>
      <c r="H227" s="64" t="str">
        <f t="shared" si="0"/>
        <v>None</v>
      </c>
      <c r="I227" s="64"/>
      <c r="J227" s="65"/>
      <c r="K227" s="65" t="s">
        <v>43</v>
      </c>
      <c r="L227" s="154"/>
    </row>
    <row r="228" spans="1:12" ht="25.5">
      <c r="A228" s="56" t="s">
        <v>255</v>
      </c>
      <c r="B228" s="65" t="s">
        <v>1275</v>
      </c>
      <c r="C228" s="325" t="s">
        <v>655</v>
      </c>
      <c r="D228" s="326" t="s">
        <v>642</v>
      </c>
      <c r="E228" s="65" t="s">
        <v>643</v>
      </c>
      <c r="F228" s="326" t="s">
        <v>644</v>
      </c>
      <c r="G228" s="65" t="s">
        <v>29</v>
      </c>
      <c r="H228" s="64" t="str">
        <f t="shared" si="0"/>
        <v>None</v>
      </c>
      <c r="I228" s="64"/>
      <c r="J228" s="65"/>
      <c r="K228" s="65" t="s">
        <v>43</v>
      </c>
      <c r="L228" s="154"/>
    </row>
    <row r="229" spans="1:12" ht="25.5">
      <c r="A229" s="56" t="s">
        <v>255</v>
      </c>
      <c r="B229" s="65" t="s">
        <v>1275</v>
      </c>
      <c r="C229" s="325" t="s">
        <v>656</v>
      </c>
      <c r="D229" s="326" t="s">
        <v>642</v>
      </c>
      <c r="E229" s="65" t="s">
        <v>643</v>
      </c>
      <c r="F229" s="326" t="s">
        <v>644</v>
      </c>
      <c r="G229" s="65" t="s">
        <v>29</v>
      </c>
      <c r="H229" s="64" t="str">
        <f t="shared" si="0"/>
        <v>None</v>
      </c>
      <c r="I229" s="64"/>
      <c r="J229" s="65"/>
      <c r="K229" s="65" t="s">
        <v>43</v>
      </c>
      <c r="L229" s="154"/>
    </row>
    <row r="230" spans="1:12" ht="25.5">
      <c r="A230" s="56" t="s">
        <v>255</v>
      </c>
      <c r="B230" s="65" t="s">
        <v>1275</v>
      </c>
      <c r="C230" s="325" t="s">
        <v>657</v>
      </c>
      <c r="D230" s="326" t="s">
        <v>642</v>
      </c>
      <c r="E230" s="65" t="s">
        <v>643</v>
      </c>
      <c r="F230" s="326" t="s">
        <v>644</v>
      </c>
      <c r="G230" s="65" t="s">
        <v>29</v>
      </c>
      <c r="H230" s="64" t="str">
        <f t="shared" si="0"/>
        <v>None</v>
      </c>
      <c r="I230" s="64"/>
      <c r="J230" s="65"/>
      <c r="K230" s="65" t="s">
        <v>43</v>
      </c>
      <c r="L230" s="154"/>
    </row>
    <row r="231" spans="1:12" ht="25.5">
      <c r="A231" s="56" t="s">
        <v>255</v>
      </c>
      <c r="B231" s="65" t="s">
        <v>1275</v>
      </c>
      <c r="C231" s="325" t="s">
        <v>658</v>
      </c>
      <c r="D231" s="326" t="s">
        <v>642</v>
      </c>
      <c r="E231" s="65" t="s">
        <v>643</v>
      </c>
      <c r="F231" s="326" t="s">
        <v>644</v>
      </c>
      <c r="G231" s="65" t="s">
        <v>29</v>
      </c>
      <c r="H231" s="64" t="str">
        <f t="shared" si="0"/>
        <v>None</v>
      </c>
      <c r="I231" s="64"/>
      <c r="J231" s="65"/>
      <c r="K231" s="65" t="s">
        <v>43</v>
      </c>
      <c r="L231" s="154"/>
    </row>
    <row r="232" spans="1:12" ht="25.5">
      <c r="A232" s="56" t="s">
        <v>255</v>
      </c>
      <c r="B232" s="65" t="s">
        <v>1275</v>
      </c>
      <c r="C232" s="325" t="s">
        <v>659</v>
      </c>
      <c r="D232" s="326" t="s">
        <v>642</v>
      </c>
      <c r="E232" s="65" t="s">
        <v>643</v>
      </c>
      <c r="F232" s="326" t="s">
        <v>644</v>
      </c>
      <c r="G232" s="65" t="s">
        <v>29</v>
      </c>
      <c r="H232" s="64" t="str">
        <f t="shared" si="0"/>
        <v>None</v>
      </c>
      <c r="I232" s="64"/>
      <c r="J232" s="65"/>
      <c r="K232" s="65" t="s">
        <v>43</v>
      </c>
      <c r="L232" s="154"/>
    </row>
    <row r="233" spans="1:12" ht="25.5">
      <c r="A233" s="56" t="s">
        <v>255</v>
      </c>
      <c r="B233" s="65" t="s">
        <v>1275</v>
      </c>
      <c r="C233" s="325" t="s">
        <v>660</v>
      </c>
      <c r="D233" s="326" t="s">
        <v>642</v>
      </c>
      <c r="E233" s="65" t="s">
        <v>643</v>
      </c>
      <c r="F233" s="326" t="s">
        <v>644</v>
      </c>
      <c r="G233" s="65" t="s">
        <v>29</v>
      </c>
      <c r="H233" s="64" t="str">
        <f t="shared" si="0"/>
        <v>None</v>
      </c>
      <c r="I233" s="64"/>
      <c r="J233" s="65"/>
      <c r="K233" s="65" t="s">
        <v>43</v>
      </c>
      <c r="L233" s="154"/>
    </row>
    <row r="234" spans="1:12" ht="25.5">
      <c r="A234" s="56" t="s">
        <v>255</v>
      </c>
      <c r="B234" s="65" t="s">
        <v>1275</v>
      </c>
      <c r="C234" s="325" t="s">
        <v>661</v>
      </c>
      <c r="D234" s="326" t="s">
        <v>642</v>
      </c>
      <c r="E234" s="65" t="s">
        <v>643</v>
      </c>
      <c r="F234" s="326" t="s">
        <v>644</v>
      </c>
      <c r="G234" s="65" t="s">
        <v>29</v>
      </c>
      <c r="H234" s="64" t="str">
        <f t="shared" si="0"/>
        <v>None</v>
      </c>
      <c r="I234" s="64"/>
      <c r="J234" s="65"/>
      <c r="K234" s="65" t="s">
        <v>43</v>
      </c>
      <c r="L234" s="154"/>
    </row>
    <row r="235" spans="1:12" ht="25.5">
      <c r="A235" s="56" t="s">
        <v>255</v>
      </c>
      <c r="B235" s="65" t="s">
        <v>1275</v>
      </c>
      <c r="C235" s="325" t="s">
        <v>662</v>
      </c>
      <c r="D235" s="326" t="s">
        <v>642</v>
      </c>
      <c r="E235" s="65" t="s">
        <v>643</v>
      </c>
      <c r="F235" s="326" t="s">
        <v>644</v>
      </c>
      <c r="G235" s="65" t="s">
        <v>29</v>
      </c>
      <c r="H235" s="64" t="str">
        <f t="shared" si="0"/>
        <v>None</v>
      </c>
      <c r="I235" s="64"/>
      <c r="J235" s="65"/>
      <c r="K235" s="65" t="s">
        <v>43</v>
      </c>
      <c r="L235" s="154"/>
    </row>
    <row r="236" spans="1:12" ht="25.5">
      <c r="A236" s="56" t="s">
        <v>255</v>
      </c>
      <c r="B236" s="65" t="s">
        <v>1275</v>
      </c>
      <c r="C236" s="325" t="s">
        <v>663</v>
      </c>
      <c r="D236" s="326" t="s">
        <v>642</v>
      </c>
      <c r="E236" s="65" t="s">
        <v>643</v>
      </c>
      <c r="F236" s="326" t="s">
        <v>644</v>
      </c>
      <c r="G236" s="65" t="s">
        <v>29</v>
      </c>
      <c r="H236" s="64" t="str">
        <f t="shared" si="0"/>
        <v>None</v>
      </c>
      <c r="I236" s="64"/>
      <c r="J236" s="65"/>
      <c r="K236" s="65" t="s">
        <v>43</v>
      </c>
      <c r="L236" s="154"/>
    </row>
    <row r="237" spans="1:12" ht="25.5">
      <c r="A237" s="56" t="s">
        <v>255</v>
      </c>
      <c r="B237" s="65" t="s">
        <v>1275</v>
      </c>
      <c r="C237" s="325" t="s">
        <v>664</v>
      </c>
      <c r="D237" s="326" t="s">
        <v>642</v>
      </c>
      <c r="E237" s="65" t="s">
        <v>643</v>
      </c>
      <c r="F237" s="326" t="s">
        <v>644</v>
      </c>
      <c r="G237" s="65" t="s">
        <v>29</v>
      </c>
      <c r="H237" s="64" t="str">
        <f t="shared" si="0"/>
        <v>None</v>
      </c>
      <c r="I237" s="64"/>
      <c r="J237" s="65"/>
      <c r="K237" s="65" t="s">
        <v>43</v>
      </c>
      <c r="L237" s="154"/>
    </row>
    <row r="238" spans="1:12" ht="25.5">
      <c r="A238" s="56" t="s">
        <v>255</v>
      </c>
      <c r="B238" s="65" t="s">
        <v>1275</v>
      </c>
      <c r="C238" s="325" t="s">
        <v>665</v>
      </c>
      <c r="D238" s="326" t="s">
        <v>642</v>
      </c>
      <c r="E238" s="65" t="s">
        <v>643</v>
      </c>
      <c r="F238" s="326" t="s">
        <v>644</v>
      </c>
      <c r="G238" s="65" t="s">
        <v>29</v>
      </c>
      <c r="H238" s="64" t="str">
        <f t="shared" si="0"/>
        <v>None</v>
      </c>
      <c r="I238" s="64"/>
      <c r="J238" s="65"/>
      <c r="K238" s="65" t="s">
        <v>43</v>
      </c>
      <c r="L238" s="154"/>
    </row>
    <row r="239" spans="1:12" ht="25.5">
      <c r="A239" s="56" t="s">
        <v>255</v>
      </c>
      <c r="B239" s="65" t="s">
        <v>1275</v>
      </c>
      <c r="C239" s="325" t="s">
        <v>666</v>
      </c>
      <c r="D239" s="326" t="s">
        <v>642</v>
      </c>
      <c r="E239" s="65" t="s">
        <v>643</v>
      </c>
      <c r="F239" s="326" t="s">
        <v>644</v>
      </c>
      <c r="G239" s="65" t="s">
        <v>29</v>
      </c>
      <c r="H239" s="64" t="str">
        <f t="shared" si="0"/>
        <v>None</v>
      </c>
      <c r="I239" s="64"/>
      <c r="J239" s="65"/>
      <c r="K239" s="65" t="s">
        <v>43</v>
      </c>
      <c r="L239" s="154"/>
    </row>
    <row r="240" spans="1:12" ht="25.5">
      <c r="A240" s="56" t="s">
        <v>255</v>
      </c>
      <c r="B240" s="65" t="s">
        <v>1275</v>
      </c>
      <c r="C240" s="325" t="s">
        <v>667</v>
      </c>
      <c r="D240" s="326" t="s">
        <v>642</v>
      </c>
      <c r="E240" s="65" t="s">
        <v>643</v>
      </c>
      <c r="F240" s="326" t="s">
        <v>644</v>
      </c>
      <c r="G240" s="65" t="s">
        <v>29</v>
      </c>
      <c r="H240" s="64" t="str">
        <f t="shared" si="0"/>
        <v>None</v>
      </c>
      <c r="I240" s="64"/>
      <c r="J240" s="65"/>
      <c r="K240" s="65" t="s">
        <v>43</v>
      </c>
      <c r="L240" s="154"/>
    </row>
  </sheetData>
  <autoFilter ref="A6:P240"/>
  <mergeCells count="2">
    <mergeCell ref="J3:K3"/>
    <mergeCell ref="A3:I4"/>
  </mergeCells>
  <conditionalFormatting sqref="A6:L599">
    <cfRule type="expression" dxfId="29" priority="1" stopIfTrue="1">
      <formula>$G6="N"</formula>
    </cfRule>
  </conditionalFormatting>
  <pageMargins left="0.70866141732283472" right="0.70866141732283472" top="0.74803149606299213" bottom="0.74803149606299213" header="0.31496062992125984" footer="0.31496062992125984"/>
  <pageSetup paperSize="8" fitToHeight="0" orientation="landscape" r:id="rId1"/>
  <headerFooter alignWithMargins="0">
    <oddHeader>&amp;RAnnex 2 - IRL_WP-2021_Tables</oddHead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1201"/>
  <sheetViews>
    <sheetView view="pageBreakPreview" zoomScale="56" zoomScaleNormal="60" zoomScaleSheetLayoutView="100" workbookViewId="0">
      <selection activeCell="K12" sqref="K12"/>
    </sheetView>
  </sheetViews>
  <sheetFormatPr defaultColWidth="11.42578125" defaultRowHeight="12.75"/>
  <cols>
    <col min="1" max="1" width="5.140625" style="13" customWidth="1"/>
    <col min="2" max="2" width="36.7109375" style="193" customWidth="1"/>
    <col min="3" max="3" width="26.28515625" style="193" customWidth="1"/>
    <col min="4" max="4" width="12.85546875" style="13" customWidth="1"/>
    <col min="5" max="5" width="10.28515625" style="13" customWidth="1"/>
    <col min="6" max="6" width="22.5703125" style="26" customWidth="1"/>
    <col min="7" max="7" width="27.42578125" style="26" bestFit="1" customWidth="1"/>
    <col min="8" max="8" width="20.28515625" style="290" customWidth="1"/>
    <col min="9" max="9" width="11.7109375" style="13" customWidth="1"/>
    <col min="10" max="10" width="24.7109375" style="221" customWidth="1"/>
    <col min="11" max="11" width="35.28515625" style="193" customWidth="1"/>
    <col min="12" max="12" width="25.7109375" style="13" bestFit="1" customWidth="1"/>
    <col min="13" max="13" width="13.140625" style="13" bestFit="1" customWidth="1"/>
    <col min="14" max="16384" width="11.42578125" style="13"/>
  </cols>
  <sheetData>
    <row r="1" spans="1:13" ht="13.5" thickBot="1">
      <c r="A1" s="100" t="s">
        <v>1058</v>
      </c>
      <c r="F1" s="13"/>
      <c r="G1" s="13"/>
      <c r="H1" s="193"/>
    </row>
    <row r="2" spans="1:13">
      <c r="A2" s="409"/>
      <c r="B2" s="410"/>
      <c r="C2" s="410"/>
      <c r="D2" s="410"/>
      <c r="E2" s="410"/>
      <c r="F2" s="410"/>
      <c r="G2" s="410"/>
      <c r="H2" s="410"/>
      <c r="I2" s="411"/>
      <c r="J2" s="74" t="s">
        <v>25</v>
      </c>
      <c r="K2" s="353">
        <v>2020</v>
      </c>
    </row>
    <row r="3" spans="1:13" ht="13.5" thickBot="1">
      <c r="A3" s="412"/>
      <c r="B3" s="413"/>
      <c r="C3" s="413"/>
      <c r="D3" s="413"/>
      <c r="E3" s="413"/>
      <c r="F3" s="413"/>
      <c r="G3" s="413"/>
      <c r="H3" s="413"/>
      <c r="I3" s="414"/>
      <c r="J3" s="195" t="s">
        <v>26</v>
      </c>
      <c r="K3" s="354" t="s">
        <v>1424</v>
      </c>
    </row>
    <row r="4" spans="1:13" ht="53.45" customHeight="1" thickBot="1">
      <c r="A4" s="140" t="s">
        <v>0</v>
      </c>
      <c r="B4" s="12" t="s">
        <v>24</v>
      </c>
      <c r="C4" s="7" t="s">
        <v>145</v>
      </c>
      <c r="D4" s="141" t="s">
        <v>146</v>
      </c>
      <c r="E4" s="7" t="s">
        <v>128</v>
      </c>
      <c r="F4" s="142" t="s">
        <v>151</v>
      </c>
      <c r="G4" s="32" t="s">
        <v>15</v>
      </c>
      <c r="H4" s="348" t="s">
        <v>152</v>
      </c>
      <c r="I4" s="143" t="s">
        <v>56</v>
      </c>
      <c r="J4" s="222" t="s">
        <v>153</v>
      </c>
      <c r="K4" s="355" t="s">
        <v>13</v>
      </c>
      <c r="L4" s="144"/>
      <c r="M4" s="144"/>
    </row>
    <row r="5" spans="1:13" ht="25.5">
      <c r="A5" s="178" t="s">
        <v>255</v>
      </c>
      <c r="B5" s="346" t="s">
        <v>3</v>
      </c>
      <c r="C5" s="346" t="s">
        <v>37</v>
      </c>
      <c r="D5" s="146" t="s">
        <v>669</v>
      </c>
      <c r="E5" s="139" t="s">
        <v>129</v>
      </c>
      <c r="F5" s="196" t="s">
        <v>14</v>
      </c>
      <c r="G5" s="179" t="s">
        <v>1059</v>
      </c>
      <c r="H5" s="349" t="s">
        <v>4</v>
      </c>
      <c r="I5" s="147" t="s">
        <v>61</v>
      </c>
      <c r="J5" s="139">
        <v>100</v>
      </c>
      <c r="K5" s="356"/>
      <c r="L5" s="148"/>
    </row>
    <row r="6" spans="1:13" ht="25.5">
      <c r="A6" s="178" t="s">
        <v>255</v>
      </c>
      <c r="B6" s="346" t="s">
        <v>3</v>
      </c>
      <c r="C6" s="255" t="s">
        <v>37</v>
      </c>
      <c r="D6" s="150" t="s">
        <v>671</v>
      </c>
      <c r="E6" s="139" t="s">
        <v>129</v>
      </c>
      <c r="F6" s="196" t="s">
        <v>14</v>
      </c>
      <c r="G6" s="179" t="s">
        <v>1059</v>
      </c>
      <c r="H6" s="349" t="s">
        <v>4</v>
      </c>
      <c r="I6" s="147" t="s">
        <v>61</v>
      </c>
      <c r="J6" s="139">
        <v>100</v>
      </c>
      <c r="K6" s="357"/>
      <c r="L6" s="148"/>
    </row>
    <row r="7" spans="1:13" ht="25.5">
      <c r="A7" s="178" t="s">
        <v>255</v>
      </c>
      <c r="B7" s="346" t="s">
        <v>3</v>
      </c>
      <c r="C7" s="255" t="s">
        <v>672</v>
      </c>
      <c r="D7" s="150" t="s">
        <v>677</v>
      </c>
      <c r="E7" s="139" t="s">
        <v>129</v>
      </c>
      <c r="F7" s="196" t="s">
        <v>14</v>
      </c>
      <c r="G7" s="179" t="s">
        <v>1060</v>
      </c>
      <c r="H7" s="349" t="s">
        <v>4</v>
      </c>
      <c r="I7" s="147" t="s">
        <v>61</v>
      </c>
      <c r="J7" s="139">
        <v>100</v>
      </c>
      <c r="K7" s="357"/>
      <c r="L7" s="148"/>
    </row>
    <row r="8" spans="1:13" ht="25.5">
      <c r="A8" s="178" t="s">
        <v>255</v>
      </c>
      <c r="B8" s="346" t="s">
        <v>3</v>
      </c>
      <c r="C8" s="347" t="s">
        <v>672</v>
      </c>
      <c r="D8" s="150" t="s">
        <v>673</v>
      </c>
      <c r="E8" s="139" t="s">
        <v>129</v>
      </c>
      <c r="F8" s="196" t="s">
        <v>14</v>
      </c>
      <c r="G8" s="179" t="s">
        <v>1059</v>
      </c>
      <c r="H8" s="349" t="s">
        <v>4</v>
      </c>
      <c r="I8" s="147" t="s">
        <v>61</v>
      </c>
      <c r="J8" s="139">
        <v>100</v>
      </c>
      <c r="K8" s="357"/>
      <c r="L8" s="148"/>
    </row>
    <row r="9" spans="1:13" ht="25.5">
      <c r="A9" s="178" t="s">
        <v>255</v>
      </c>
      <c r="B9" s="346" t="s">
        <v>3</v>
      </c>
      <c r="C9" s="347" t="s">
        <v>672</v>
      </c>
      <c r="D9" s="150" t="s">
        <v>674</v>
      </c>
      <c r="E9" s="139" t="s">
        <v>129</v>
      </c>
      <c r="F9" s="196" t="s">
        <v>14</v>
      </c>
      <c r="G9" s="179" t="s">
        <v>1059</v>
      </c>
      <c r="H9" s="349" t="s">
        <v>4</v>
      </c>
      <c r="I9" s="147" t="s">
        <v>61</v>
      </c>
      <c r="J9" s="139">
        <v>100</v>
      </c>
      <c r="K9" s="167"/>
      <c r="L9" s="144"/>
      <c r="M9" s="148"/>
    </row>
    <row r="10" spans="1:13" ht="25.5">
      <c r="A10" s="178" t="s">
        <v>255</v>
      </c>
      <c r="B10" s="346" t="s">
        <v>3</v>
      </c>
      <c r="C10" s="347" t="s">
        <v>672</v>
      </c>
      <c r="D10" s="181" t="s">
        <v>669</v>
      </c>
      <c r="E10" s="139" t="s">
        <v>129</v>
      </c>
      <c r="F10" s="196" t="s">
        <v>14</v>
      </c>
      <c r="G10" s="179" t="s">
        <v>1059</v>
      </c>
      <c r="H10" s="349" t="s">
        <v>4</v>
      </c>
      <c r="I10" s="147" t="s">
        <v>61</v>
      </c>
      <c r="J10" s="139">
        <v>100</v>
      </c>
      <c r="K10" s="167"/>
    </row>
    <row r="11" spans="1:13" ht="25.5">
      <c r="A11" s="178" t="s">
        <v>255</v>
      </c>
      <c r="B11" s="346" t="s">
        <v>3</v>
      </c>
      <c r="C11" s="347" t="s">
        <v>672</v>
      </c>
      <c r="D11" s="181" t="s">
        <v>671</v>
      </c>
      <c r="E11" s="139" t="s">
        <v>129</v>
      </c>
      <c r="F11" s="196" t="s">
        <v>14</v>
      </c>
      <c r="G11" s="179" t="s">
        <v>1059</v>
      </c>
      <c r="H11" s="349" t="s">
        <v>4</v>
      </c>
      <c r="I11" s="147" t="s">
        <v>61</v>
      </c>
      <c r="J11" s="139">
        <v>100</v>
      </c>
      <c r="K11" s="167"/>
    </row>
    <row r="12" spans="1:13" ht="25.5">
      <c r="A12" s="178" t="s">
        <v>255</v>
      </c>
      <c r="B12" s="346" t="s">
        <v>3</v>
      </c>
      <c r="C12" s="347" t="s">
        <v>678</v>
      </c>
      <c r="D12" s="181" t="s">
        <v>677</v>
      </c>
      <c r="E12" s="139" t="s">
        <v>129</v>
      </c>
      <c r="F12" s="196" t="s">
        <v>14</v>
      </c>
      <c r="G12" s="179" t="s">
        <v>1060</v>
      </c>
      <c r="H12" s="349" t="s">
        <v>4</v>
      </c>
      <c r="I12" s="147" t="s">
        <v>61</v>
      </c>
      <c r="J12" s="139">
        <v>100</v>
      </c>
      <c r="K12" s="167"/>
    </row>
    <row r="13" spans="1:13" ht="25.5">
      <c r="A13" s="178" t="s">
        <v>255</v>
      </c>
      <c r="B13" s="346" t="s">
        <v>3</v>
      </c>
      <c r="C13" s="347" t="s">
        <v>678</v>
      </c>
      <c r="D13" s="181" t="s">
        <v>673</v>
      </c>
      <c r="E13" s="139" t="s">
        <v>129</v>
      </c>
      <c r="F13" s="196" t="s">
        <v>14</v>
      </c>
      <c r="G13" s="179" t="s">
        <v>1059</v>
      </c>
      <c r="H13" s="349" t="s">
        <v>4</v>
      </c>
      <c r="I13" s="147" t="s">
        <v>61</v>
      </c>
      <c r="J13" s="139">
        <v>100</v>
      </c>
      <c r="K13" s="167"/>
    </row>
    <row r="14" spans="1:13" ht="25.5">
      <c r="A14" s="178" t="s">
        <v>255</v>
      </c>
      <c r="B14" s="346" t="s">
        <v>3</v>
      </c>
      <c r="C14" s="347" t="s">
        <v>678</v>
      </c>
      <c r="D14" s="181" t="s">
        <v>674</v>
      </c>
      <c r="E14" s="139" t="s">
        <v>129</v>
      </c>
      <c r="F14" s="196" t="s">
        <v>14</v>
      </c>
      <c r="G14" s="179" t="s">
        <v>1059</v>
      </c>
      <c r="H14" s="349" t="s">
        <v>4</v>
      </c>
      <c r="I14" s="147" t="s">
        <v>61</v>
      </c>
      <c r="J14" s="139">
        <v>100</v>
      </c>
      <c r="K14" s="167"/>
    </row>
    <row r="15" spans="1:13" ht="25.5">
      <c r="A15" s="178" t="s">
        <v>255</v>
      </c>
      <c r="B15" s="346" t="s">
        <v>3</v>
      </c>
      <c r="C15" s="347" t="s">
        <v>678</v>
      </c>
      <c r="D15" s="181" t="s">
        <v>669</v>
      </c>
      <c r="E15" s="139" t="s">
        <v>129</v>
      </c>
      <c r="F15" s="196" t="s">
        <v>14</v>
      </c>
      <c r="G15" s="179" t="s">
        <v>1059</v>
      </c>
      <c r="H15" s="349" t="s">
        <v>4</v>
      </c>
      <c r="I15" s="147" t="s">
        <v>61</v>
      </c>
      <c r="J15" s="139">
        <v>100</v>
      </c>
      <c r="K15" s="167"/>
    </row>
    <row r="16" spans="1:13" ht="25.5">
      <c r="A16" s="178" t="s">
        <v>255</v>
      </c>
      <c r="B16" s="346" t="s">
        <v>3</v>
      </c>
      <c r="C16" s="347" t="s">
        <v>678</v>
      </c>
      <c r="D16" s="181" t="s">
        <v>671</v>
      </c>
      <c r="E16" s="139" t="s">
        <v>129</v>
      </c>
      <c r="F16" s="196" t="s">
        <v>14</v>
      </c>
      <c r="G16" s="179" t="s">
        <v>1059</v>
      </c>
      <c r="H16" s="349" t="s">
        <v>4</v>
      </c>
      <c r="I16" s="147" t="s">
        <v>61</v>
      </c>
      <c r="J16" s="139">
        <v>100</v>
      </c>
      <c r="K16" s="167"/>
    </row>
    <row r="17" spans="1:11" ht="25.5">
      <c r="A17" s="178" t="s">
        <v>255</v>
      </c>
      <c r="B17" s="346" t="s">
        <v>3</v>
      </c>
      <c r="C17" s="347" t="s">
        <v>38</v>
      </c>
      <c r="D17" s="181" t="s">
        <v>677</v>
      </c>
      <c r="E17" s="139" t="s">
        <v>129</v>
      </c>
      <c r="F17" s="196" t="s">
        <v>14</v>
      </c>
      <c r="G17" s="179" t="s">
        <v>1060</v>
      </c>
      <c r="H17" s="349" t="s">
        <v>4</v>
      </c>
      <c r="I17" s="147" t="s">
        <v>61</v>
      </c>
      <c r="J17" s="139">
        <v>100</v>
      </c>
      <c r="K17" s="167"/>
    </row>
    <row r="18" spans="1:11" ht="25.5">
      <c r="A18" s="178" t="s">
        <v>255</v>
      </c>
      <c r="B18" s="346" t="s">
        <v>3</v>
      </c>
      <c r="C18" s="347" t="s">
        <v>38</v>
      </c>
      <c r="D18" s="181" t="s">
        <v>673</v>
      </c>
      <c r="E18" s="139" t="s">
        <v>129</v>
      </c>
      <c r="F18" s="196" t="s">
        <v>14</v>
      </c>
      <c r="G18" s="179" t="s">
        <v>1059</v>
      </c>
      <c r="H18" s="349" t="s">
        <v>4</v>
      </c>
      <c r="I18" s="147" t="s">
        <v>61</v>
      </c>
      <c r="J18" s="139">
        <v>100</v>
      </c>
      <c r="K18" s="167"/>
    </row>
    <row r="19" spans="1:11" ht="25.5">
      <c r="A19" s="178" t="s">
        <v>255</v>
      </c>
      <c r="B19" s="346" t="s">
        <v>3</v>
      </c>
      <c r="C19" s="347" t="s">
        <v>38</v>
      </c>
      <c r="D19" s="181" t="s">
        <v>674</v>
      </c>
      <c r="E19" s="139" t="s">
        <v>129</v>
      </c>
      <c r="F19" s="196" t="s">
        <v>14</v>
      </c>
      <c r="G19" s="179" t="s">
        <v>1059</v>
      </c>
      <c r="H19" s="349" t="s">
        <v>4</v>
      </c>
      <c r="I19" s="147" t="s">
        <v>61</v>
      </c>
      <c r="J19" s="139">
        <v>100</v>
      </c>
      <c r="K19" s="167"/>
    </row>
    <row r="20" spans="1:11" ht="25.5">
      <c r="A20" s="178" t="s">
        <v>255</v>
      </c>
      <c r="B20" s="346" t="s">
        <v>3</v>
      </c>
      <c r="C20" s="347" t="s">
        <v>38</v>
      </c>
      <c r="D20" s="181" t="s">
        <v>669</v>
      </c>
      <c r="E20" s="139" t="s">
        <v>129</v>
      </c>
      <c r="F20" s="196" t="s">
        <v>14</v>
      </c>
      <c r="G20" s="179" t="s">
        <v>1059</v>
      </c>
      <c r="H20" s="349" t="s">
        <v>4</v>
      </c>
      <c r="I20" s="147" t="s">
        <v>61</v>
      </c>
      <c r="J20" s="139">
        <v>100</v>
      </c>
      <c r="K20" s="167"/>
    </row>
    <row r="21" spans="1:11" ht="25.5">
      <c r="A21" s="178" t="s">
        <v>255</v>
      </c>
      <c r="B21" s="346" t="s">
        <v>3</v>
      </c>
      <c r="C21" s="347" t="s">
        <v>38</v>
      </c>
      <c r="D21" s="181" t="s">
        <v>671</v>
      </c>
      <c r="E21" s="139" t="s">
        <v>129</v>
      </c>
      <c r="F21" s="196" t="s">
        <v>14</v>
      </c>
      <c r="G21" s="179" t="s">
        <v>1059</v>
      </c>
      <c r="H21" s="349" t="s">
        <v>4</v>
      </c>
      <c r="I21" s="147" t="s">
        <v>61</v>
      </c>
      <c r="J21" s="139">
        <v>100</v>
      </c>
      <c r="K21" s="167"/>
    </row>
    <row r="22" spans="1:11" ht="25.5">
      <c r="A22" s="178" t="s">
        <v>255</v>
      </c>
      <c r="B22" s="346" t="s">
        <v>3</v>
      </c>
      <c r="C22" s="347" t="s">
        <v>675</v>
      </c>
      <c r="D22" s="181" t="s">
        <v>677</v>
      </c>
      <c r="E22" s="139" t="s">
        <v>129</v>
      </c>
      <c r="F22" s="196" t="s">
        <v>14</v>
      </c>
      <c r="G22" s="179" t="s">
        <v>1060</v>
      </c>
      <c r="H22" s="349" t="s">
        <v>4</v>
      </c>
      <c r="I22" s="147" t="s">
        <v>61</v>
      </c>
      <c r="J22" s="139">
        <v>100</v>
      </c>
      <c r="K22" s="167"/>
    </row>
    <row r="23" spans="1:11" ht="25.5">
      <c r="A23" s="178" t="s">
        <v>255</v>
      </c>
      <c r="B23" s="346" t="s">
        <v>3</v>
      </c>
      <c r="C23" s="347" t="s">
        <v>675</v>
      </c>
      <c r="D23" s="181" t="s">
        <v>673</v>
      </c>
      <c r="E23" s="139" t="s">
        <v>129</v>
      </c>
      <c r="F23" s="196" t="s">
        <v>14</v>
      </c>
      <c r="G23" s="179" t="s">
        <v>1059</v>
      </c>
      <c r="H23" s="349" t="s">
        <v>4</v>
      </c>
      <c r="I23" s="147" t="s">
        <v>61</v>
      </c>
      <c r="J23" s="139">
        <v>100</v>
      </c>
      <c r="K23" s="167"/>
    </row>
    <row r="24" spans="1:11" ht="25.5">
      <c r="A24" s="178" t="s">
        <v>255</v>
      </c>
      <c r="B24" s="346" t="s">
        <v>3</v>
      </c>
      <c r="C24" s="347" t="s">
        <v>675</v>
      </c>
      <c r="D24" s="181" t="s">
        <v>674</v>
      </c>
      <c r="E24" s="139" t="s">
        <v>129</v>
      </c>
      <c r="F24" s="196" t="s">
        <v>14</v>
      </c>
      <c r="G24" s="179" t="s">
        <v>1059</v>
      </c>
      <c r="H24" s="349" t="s">
        <v>4</v>
      </c>
      <c r="I24" s="147" t="s">
        <v>61</v>
      </c>
      <c r="J24" s="139">
        <v>100</v>
      </c>
      <c r="K24" s="167"/>
    </row>
    <row r="25" spans="1:11" ht="25.5">
      <c r="A25" s="178" t="s">
        <v>255</v>
      </c>
      <c r="B25" s="346" t="s">
        <v>3</v>
      </c>
      <c r="C25" s="347" t="s">
        <v>675</v>
      </c>
      <c r="D25" s="181" t="s">
        <v>669</v>
      </c>
      <c r="E25" s="139" t="s">
        <v>129</v>
      </c>
      <c r="F25" s="196" t="s">
        <v>14</v>
      </c>
      <c r="G25" s="179" t="s">
        <v>1059</v>
      </c>
      <c r="H25" s="349" t="s">
        <v>4</v>
      </c>
      <c r="I25" s="147" t="s">
        <v>61</v>
      </c>
      <c r="J25" s="139">
        <v>100</v>
      </c>
      <c r="K25" s="167"/>
    </row>
    <row r="26" spans="1:11" ht="25.5">
      <c r="A26" s="178" t="s">
        <v>255</v>
      </c>
      <c r="B26" s="346" t="s">
        <v>3</v>
      </c>
      <c r="C26" s="347" t="s">
        <v>675</v>
      </c>
      <c r="D26" s="181" t="s">
        <v>671</v>
      </c>
      <c r="E26" s="139" t="s">
        <v>129</v>
      </c>
      <c r="F26" s="196" t="s">
        <v>14</v>
      </c>
      <c r="G26" s="179" t="s">
        <v>1059</v>
      </c>
      <c r="H26" s="349" t="s">
        <v>4</v>
      </c>
      <c r="I26" s="147" t="s">
        <v>61</v>
      </c>
      <c r="J26" s="139">
        <v>100</v>
      </c>
      <c r="K26" s="167"/>
    </row>
    <row r="27" spans="1:11" ht="25.5">
      <c r="A27" s="178" t="s">
        <v>255</v>
      </c>
      <c r="B27" s="346" t="s">
        <v>3</v>
      </c>
      <c r="C27" s="347" t="s">
        <v>675</v>
      </c>
      <c r="D27" s="181" t="s">
        <v>676</v>
      </c>
      <c r="E27" s="139" t="s">
        <v>129</v>
      </c>
      <c r="F27" s="196" t="s">
        <v>14</v>
      </c>
      <c r="G27" s="179" t="s">
        <v>1059</v>
      </c>
      <c r="H27" s="349" t="s">
        <v>4</v>
      </c>
      <c r="I27" s="147" t="s">
        <v>61</v>
      </c>
      <c r="J27" s="139">
        <v>100</v>
      </c>
      <c r="K27" s="167"/>
    </row>
    <row r="28" spans="1:11" ht="25.5">
      <c r="A28" s="178" t="s">
        <v>255</v>
      </c>
      <c r="B28" s="346" t="s">
        <v>3</v>
      </c>
      <c r="C28" s="347" t="s">
        <v>685</v>
      </c>
      <c r="D28" s="181" t="s">
        <v>673</v>
      </c>
      <c r="E28" s="139" t="s">
        <v>129</v>
      </c>
      <c r="F28" s="196" t="s">
        <v>14</v>
      </c>
      <c r="G28" s="179" t="s">
        <v>1059</v>
      </c>
      <c r="H28" s="349" t="s">
        <v>4</v>
      </c>
      <c r="I28" s="147" t="s">
        <v>61</v>
      </c>
      <c r="J28" s="139">
        <v>100</v>
      </c>
      <c r="K28" s="167"/>
    </row>
    <row r="29" spans="1:11" ht="25.5">
      <c r="A29" s="178" t="s">
        <v>255</v>
      </c>
      <c r="B29" s="346" t="s">
        <v>3</v>
      </c>
      <c r="C29" s="347" t="s">
        <v>685</v>
      </c>
      <c r="D29" s="181" t="s">
        <v>674</v>
      </c>
      <c r="E29" s="139" t="s">
        <v>129</v>
      </c>
      <c r="F29" s="196" t="s">
        <v>14</v>
      </c>
      <c r="G29" s="179" t="s">
        <v>1059</v>
      </c>
      <c r="H29" s="349" t="s">
        <v>4</v>
      </c>
      <c r="I29" s="147" t="s">
        <v>61</v>
      </c>
      <c r="J29" s="139">
        <v>100</v>
      </c>
      <c r="K29" s="167"/>
    </row>
    <row r="30" spans="1:11" ht="25.5">
      <c r="A30" s="178" t="s">
        <v>255</v>
      </c>
      <c r="B30" s="346" t="s">
        <v>3</v>
      </c>
      <c r="C30" s="347" t="s">
        <v>680</v>
      </c>
      <c r="D30" s="181" t="s">
        <v>677</v>
      </c>
      <c r="E30" s="139" t="s">
        <v>129</v>
      </c>
      <c r="F30" s="196" t="s">
        <v>14</v>
      </c>
      <c r="G30" s="179" t="s">
        <v>1060</v>
      </c>
      <c r="H30" s="349" t="s">
        <v>4</v>
      </c>
      <c r="I30" s="147" t="s">
        <v>61</v>
      </c>
      <c r="J30" s="139">
        <v>100</v>
      </c>
      <c r="K30" s="167"/>
    </row>
    <row r="31" spans="1:11" ht="25.5">
      <c r="A31" s="178" t="s">
        <v>255</v>
      </c>
      <c r="B31" s="346" t="s">
        <v>3</v>
      </c>
      <c r="C31" s="347" t="s">
        <v>680</v>
      </c>
      <c r="D31" s="181" t="s">
        <v>673</v>
      </c>
      <c r="E31" s="139" t="s">
        <v>129</v>
      </c>
      <c r="F31" s="196" t="s">
        <v>14</v>
      </c>
      <c r="G31" s="179" t="s">
        <v>1059</v>
      </c>
      <c r="H31" s="349" t="s">
        <v>4</v>
      </c>
      <c r="I31" s="147" t="s">
        <v>61</v>
      </c>
      <c r="J31" s="139">
        <v>100</v>
      </c>
      <c r="K31" s="167"/>
    </row>
    <row r="32" spans="1:11" ht="25.5">
      <c r="A32" s="178" t="s">
        <v>255</v>
      </c>
      <c r="B32" s="346" t="s">
        <v>3</v>
      </c>
      <c r="C32" s="347" t="s">
        <v>680</v>
      </c>
      <c r="D32" s="181" t="s">
        <v>674</v>
      </c>
      <c r="E32" s="139" t="s">
        <v>129</v>
      </c>
      <c r="F32" s="196" t="s">
        <v>14</v>
      </c>
      <c r="G32" s="179" t="s">
        <v>1059</v>
      </c>
      <c r="H32" s="349" t="s">
        <v>4</v>
      </c>
      <c r="I32" s="147" t="s">
        <v>61</v>
      </c>
      <c r="J32" s="139">
        <v>100</v>
      </c>
      <c r="K32" s="167"/>
    </row>
    <row r="33" spans="1:11" ht="25.5">
      <c r="A33" s="178" t="s">
        <v>255</v>
      </c>
      <c r="B33" s="346" t="s">
        <v>3</v>
      </c>
      <c r="C33" s="347" t="s">
        <v>679</v>
      </c>
      <c r="D33" s="181" t="s">
        <v>677</v>
      </c>
      <c r="E33" s="139" t="s">
        <v>129</v>
      </c>
      <c r="F33" s="196" t="s">
        <v>14</v>
      </c>
      <c r="G33" s="179" t="s">
        <v>1060</v>
      </c>
      <c r="H33" s="349" t="s">
        <v>4</v>
      </c>
      <c r="I33" s="147" t="s">
        <v>61</v>
      </c>
      <c r="J33" s="139">
        <v>100</v>
      </c>
      <c r="K33" s="167"/>
    </row>
    <row r="34" spans="1:11" ht="25.5">
      <c r="A34" s="178" t="s">
        <v>255</v>
      </c>
      <c r="B34" s="346" t="s">
        <v>3</v>
      </c>
      <c r="C34" s="347" t="s">
        <v>679</v>
      </c>
      <c r="D34" s="181" t="s">
        <v>673</v>
      </c>
      <c r="E34" s="139" t="s">
        <v>129</v>
      </c>
      <c r="F34" s="196" t="s">
        <v>14</v>
      </c>
      <c r="G34" s="179" t="s">
        <v>1059</v>
      </c>
      <c r="H34" s="349" t="s">
        <v>4</v>
      </c>
      <c r="I34" s="147" t="s">
        <v>61</v>
      </c>
      <c r="J34" s="139">
        <v>100</v>
      </c>
      <c r="K34" s="167"/>
    </row>
    <row r="35" spans="1:11" ht="25.5">
      <c r="A35" s="178" t="s">
        <v>255</v>
      </c>
      <c r="B35" s="346" t="s">
        <v>3</v>
      </c>
      <c r="C35" s="347" t="s">
        <v>679</v>
      </c>
      <c r="D35" s="181" t="s">
        <v>674</v>
      </c>
      <c r="E35" s="139" t="s">
        <v>129</v>
      </c>
      <c r="F35" s="196" t="s">
        <v>14</v>
      </c>
      <c r="G35" s="179" t="s">
        <v>1059</v>
      </c>
      <c r="H35" s="349" t="s">
        <v>4</v>
      </c>
      <c r="I35" s="147" t="s">
        <v>61</v>
      </c>
      <c r="J35" s="139">
        <v>100</v>
      </c>
      <c r="K35" s="167"/>
    </row>
    <row r="36" spans="1:11" ht="25.5">
      <c r="A36" s="178" t="s">
        <v>255</v>
      </c>
      <c r="B36" s="346" t="s">
        <v>3</v>
      </c>
      <c r="C36" s="347" t="s">
        <v>679</v>
      </c>
      <c r="D36" s="181" t="s">
        <v>671</v>
      </c>
      <c r="E36" s="139" t="s">
        <v>129</v>
      </c>
      <c r="F36" s="196" t="s">
        <v>14</v>
      </c>
      <c r="G36" s="179" t="s">
        <v>1059</v>
      </c>
      <c r="H36" s="349" t="s">
        <v>4</v>
      </c>
      <c r="I36" s="147" t="s">
        <v>61</v>
      </c>
      <c r="J36" s="139">
        <v>100</v>
      </c>
      <c r="K36" s="167"/>
    </row>
    <row r="37" spans="1:11" ht="25.5">
      <c r="A37" s="178" t="s">
        <v>255</v>
      </c>
      <c r="B37" s="346" t="s">
        <v>3</v>
      </c>
      <c r="C37" s="346" t="s">
        <v>868</v>
      </c>
      <c r="D37" s="146" t="s">
        <v>868</v>
      </c>
      <c r="E37" s="139" t="s">
        <v>129</v>
      </c>
      <c r="F37" s="196" t="s">
        <v>1225</v>
      </c>
      <c r="G37" s="145" t="s">
        <v>45</v>
      </c>
      <c r="H37" s="346" t="s">
        <v>45</v>
      </c>
      <c r="I37" s="145" t="s">
        <v>45</v>
      </c>
      <c r="J37" s="151">
        <v>0</v>
      </c>
      <c r="K37" s="346" t="s">
        <v>1061</v>
      </c>
    </row>
    <row r="38" spans="1:11" ht="25.5">
      <c r="A38" s="178" t="s">
        <v>255</v>
      </c>
      <c r="B38" s="346" t="s">
        <v>3</v>
      </c>
      <c r="C38" s="347" t="s">
        <v>37</v>
      </c>
      <c r="D38" s="146" t="s">
        <v>669</v>
      </c>
      <c r="E38" s="139" t="s">
        <v>129</v>
      </c>
      <c r="F38" s="196" t="s">
        <v>1062</v>
      </c>
      <c r="G38" s="179" t="s">
        <v>1197</v>
      </c>
      <c r="H38" s="350" t="s">
        <v>5</v>
      </c>
      <c r="I38" s="147" t="s">
        <v>61</v>
      </c>
      <c r="J38" s="139">
        <v>33</v>
      </c>
      <c r="K38" s="358"/>
    </row>
    <row r="39" spans="1:11" ht="25.5">
      <c r="A39" s="178" t="s">
        <v>255</v>
      </c>
      <c r="B39" s="346" t="s">
        <v>3</v>
      </c>
      <c r="C39" s="347" t="s">
        <v>37</v>
      </c>
      <c r="D39" s="146" t="s">
        <v>671</v>
      </c>
      <c r="E39" s="139" t="s">
        <v>129</v>
      </c>
      <c r="F39" s="196" t="s">
        <v>1062</v>
      </c>
      <c r="G39" s="179" t="s">
        <v>1197</v>
      </c>
      <c r="H39" s="350" t="s">
        <v>5</v>
      </c>
      <c r="I39" s="147" t="s">
        <v>61</v>
      </c>
      <c r="J39" s="139">
        <v>0</v>
      </c>
      <c r="K39" s="358" t="s">
        <v>1205</v>
      </c>
    </row>
    <row r="40" spans="1:11" ht="25.5">
      <c r="A40" s="178" t="s">
        <v>255</v>
      </c>
      <c r="B40" s="346" t="s">
        <v>3</v>
      </c>
      <c r="C40" s="347" t="s">
        <v>672</v>
      </c>
      <c r="D40" s="146" t="s">
        <v>677</v>
      </c>
      <c r="E40" s="139" t="s">
        <v>129</v>
      </c>
      <c r="F40" s="196" t="s">
        <v>1062</v>
      </c>
      <c r="G40" s="179" t="s">
        <v>1198</v>
      </c>
      <c r="H40" s="350" t="s">
        <v>5</v>
      </c>
      <c r="I40" s="147" t="s">
        <v>61</v>
      </c>
      <c r="J40" s="139">
        <v>0</v>
      </c>
      <c r="K40" s="358" t="s">
        <v>1205</v>
      </c>
    </row>
    <row r="41" spans="1:11" ht="25.5">
      <c r="A41" s="178" t="s">
        <v>255</v>
      </c>
      <c r="B41" s="346" t="s">
        <v>3</v>
      </c>
      <c r="C41" s="347" t="s">
        <v>672</v>
      </c>
      <c r="D41" s="146" t="s">
        <v>673</v>
      </c>
      <c r="E41" s="139" t="s">
        <v>129</v>
      </c>
      <c r="F41" s="196" t="s">
        <v>1062</v>
      </c>
      <c r="G41" s="179" t="s">
        <v>1197</v>
      </c>
      <c r="H41" s="350" t="s">
        <v>5</v>
      </c>
      <c r="I41" s="147" t="s">
        <v>61</v>
      </c>
      <c r="J41" s="139">
        <v>26</v>
      </c>
      <c r="K41" s="358"/>
    </row>
    <row r="42" spans="1:11" ht="25.5">
      <c r="A42" s="178" t="s">
        <v>255</v>
      </c>
      <c r="B42" s="346" t="s">
        <v>3</v>
      </c>
      <c r="C42" s="347" t="s">
        <v>672</v>
      </c>
      <c r="D42" s="146" t="s">
        <v>674</v>
      </c>
      <c r="E42" s="139" t="s">
        <v>129</v>
      </c>
      <c r="F42" s="196" t="s">
        <v>1062</v>
      </c>
      <c r="G42" s="179" t="s">
        <v>1197</v>
      </c>
      <c r="H42" s="350" t="s">
        <v>5</v>
      </c>
      <c r="I42" s="147" t="s">
        <v>61</v>
      </c>
      <c r="J42" s="139">
        <v>16</v>
      </c>
      <c r="K42" s="358"/>
    </row>
    <row r="43" spans="1:11" ht="25.5">
      <c r="A43" s="178" t="s">
        <v>255</v>
      </c>
      <c r="B43" s="346" t="s">
        <v>3</v>
      </c>
      <c r="C43" s="347" t="s">
        <v>672</v>
      </c>
      <c r="D43" s="146" t="s">
        <v>669</v>
      </c>
      <c r="E43" s="139" t="s">
        <v>129</v>
      </c>
      <c r="F43" s="196" t="s">
        <v>1062</v>
      </c>
      <c r="G43" s="179" t="s">
        <v>1197</v>
      </c>
      <c r="H43" s="350" t="s">
        <v>5</v>
      </c>
      <c r="I43" s="147" t="s">
        <v>61</v>
      </c>
      <c r="J43" s="139">
        <v>6</v>
      </c>
      <c r="K43" s="358"/>
    </row>
    <row r="44" spans="1:11" ht="25.5">
      <c r="A44" s="178" t="s">
        <v>255</v>
      </c>
      <c r="B44" s="346" t="s">
        <v>3</v>
      </c>
      <c r="C44" s="347" t="s">
        <v>672</v>
      </c>
      <c r="D44" s="146" t="s">
        <v>671</v>
      </c>
      <c r="E44" s="139" t="s">
        <v>129</v>
      </c>
      <c r="F44" s="196" t="s">
        <v>1062</v>
      </c>
      <c r="G44" s="179" t="s">
        <v>1197</v>
      </c>
      <c r="H44" s="350" t="s">
        <v>5</v>
      </c>
      <c r="I44" s="147" t="s">
        <v>61</v>
      </c>
      <c r="J44" s="139">
        <v>8</v>
      </c>
      <c r="K44" s="358"/>
    </row>
    <row r="45" spans="1:11" ht="25.5">
      <c r="A45" s="178" t="s">
        <v>255</v>
      </c>
      <c r="B45" s="346" t="s">
        <v>3</v>
      </c>
      <c r="C45" s="347" t="s">
        <v>678</v>
      </c>
      <c r="D45" s="146" t="s">
        <v>677</v>
      </c>
      <c r="E45" s="139" t="s">
        <v>129</v>
      </c>
      <c r="F45" s="196" t="s">
        <v>1062</v>
      </c>
      <c r="G45" s="179" t="s">
        <v>1198</v>
      </c>
      <c r="H45" s="350" t="s">
        <v>5</v>
      </c>
      <c r="I45" s="147" t="s">
        <v>61</v>
      </c>
      <c r="J45" s="139">
        <v>28.999999999999996</v>
      </c>
      <c r="K45" s="358"/>
    </row>
    <row r="46" spans="1:11" ht="25.5">
      <c r="A46" s="178" t="s">
        <v>255</v>
      </c>
      <c r="B46" s="346" t="s">
        <v>3</v>
      </c>
      <c r="C46" s="347" t="s">
        <v>678</v>
      </c>
      <c r="D46" s="146" t="s">
        <v>673</v>
      </c>
      <c r="E46" s="139" t="s">
        <v>129</v>
      </c>
      <c r="F46" s="196" t="s">
        <v>1062</v>
      </c>
      <c r="G46" s="179" t="s">
        <v>1197</v>
      </c>
      <c r="H46" s="350" t="s">
        <v>5</v>
      </c>
      <c r="I46" s="147" t="s">
        <v>61</v>
      </c>
      <c r="J46" s="139">
        <v>8</v>
      </c>
      <c r="K46" s="358"/>
    </row>
    <row r="47" spans="1:11" ht="25.5">
      <c r="A47" s="178" t="s">
        <v>255</v>
      </c>
      <c r="B47" s="346" t="s">
        <v>3</v>
      </c>
      <c r="C47" s="347" t="s">
        <v>678</v>
      </c>
      <c r="D47" s="146" t="s">
        <v>674</v>
      </c>
      <c r="E47" s="139" t="s">
        <v>129</v>
      </c>
      <c r="F47" s="196" t="s">
        <v>1062</v>
      </c>
      <c r="G47" s="179" t="s">
        <v>1197</v>
      </c>
      <c r="H47" s="350" t="s">
        <v>5</v>
      </c>
      <c r="I47" s="147" t="s">
        <v>61</v>
      </c>
      <c r="J47" s="139">
        <v>0</v>
      </c>
      <c r="K47" s="358" t="s">
        <v>1205</v>
      </c>
    </row>
    <row r="48" spans="1:11" ht="25.5">
      <c r="A48" s="178" t="s">
        <v>255</v>
      </c>
      <c r="B48" s="346" t="s">
        <v>3</v>
      </c>
      <c r="C48" s="347" t="s">
        <v>678</v>
      </c>
      <c r="D48" s="146" t="s">
        <v>669</v>
      </c>
      <c r="E48" s="139" t="s">
        <v>129</v>
      </c>
      <c r="F48" s="196" t="s">
        <v>1062</v>
      </c>
      <c r="G48" s="179" t="s">
        <v>1197</v>
      </c>
      <c r="H48" s="350" t="s">
        <v>5</v>
      </c>
      <c r="I48" s="147" t="s">
        <v>61</v>
      </c>
      <c r="J48" s="139">
        <v>0</v>
      </c>
      <c r="K48" s="358" t="s">
        <v>1205</v>
      </c>
    </row>
    <row r="49" spans="1:11" ht="25.5">
      <c r="A49" s="178" t="s">
        <v>255</v>
      </c>
      <c r="B49" s="346" t="s">
        <v>3</v>
      </c>
      <c r="C49" s="347" t="s">
        <v>678</v>
      </c>
      <c r="D49" s="146" t="s">
        <v>671</v>
      </c>
      <c r="E49" s="139" t="s">
        <v>129</v>
      </c>
      <c r="F49" s="196" t="s">
        <v>1062</v>
      </c>
      <c r="G49" s="179" t="s">
        <v>1197</v>
      </c>
      <c r="H49" s="350" t="s">
        <v>5</v>
      </c>
      <c r="I49" s="147" t="s">
        <v>61</v>
      </c>
      <c r="J49" s="139">
        <v>0</v>
      </c>
      <c r="K49" s="358" t="s">
        <v>1205</v>
      </c>
    </row>
    <row r="50" spans="1:11" ht="25.5">
      <c r="A50" s="178" t="s">
        <v>255</v>
      </c>
      <c r="B50" s="346" t="s">
        <v>3</v>
      </c>
      <c r="C50" s="347" t="s">
        <v>38</v>
      </c>
      <c r="D50" s="146" t="s">
        <v>677</v>
      </c>
      <c r="E50" s="139" t="s">
        <v>129</v>
      </c>
      <c r="F50" s="196" t="s">
        <v>1062</v>
      </c>
      <c r="G50" s="179" t="s">
        <v>1198</v>
      </c>
      <c r="H50" s="350" t="s">
        <v>5</v>
      </c>
      <c r="I50" s="147" t="s">
        <v>61</v>
      </c>
      <c r="J50" s="139">
        <v>17</v>
      </c>
      <c r="K50" s="358"/>
    </row>
    <row r="51" spans="1:11" ht="25.5">
      <c r="A51" s="178" t="s">
        <v>255</v>
      </c>
      <c r="B51" s="346" t="s">
        <v>3</v>
      </c>
      <c r="C51" s="347" t="s">
        <v>38</v>
      </c>
      <c r="D51" s="146" t="s">
        <v>673</v>
      </c>
      <c r="E51" s="139" t="s">
        <v>129</v>
      </c>
      <c r="F51" s="196" t="s">
        <v>1062</v>
      </c>
      <c r="G51" s="179" t="s">
        <v>1197</v>
      </c>
      <c r="H51" s="350" t="s">
        <v>5</v>
      </c>
      <c r="I51" s="147" t="s">
        <v>61</v>
      </c>
      <c r="J51" s="139">
        <v>36</v>
      </c>
      <c r="K51" s="358"/>
    </row>
    <row r="52" spans="1:11" ht="25.5">
      <c r="A52" s="178" t="s">
        <v>255</v>
      </c>
      <c r="B52" s="346" t="s">
        <v>3</v>
      </c>
      <c r="C52" s="347" t="s">
        <v>38</v>
      </c>
      <c r="D52" s="146" t="s">
        <v>674</v>
      </c>
      <c r="E52" s="139" t="s">
        <v>129</v>
      </c>
      <c r="F52" s="196" t="s">
        <v>1062</v>
      </c>
      <c r="G52" s="179" t="s">
        <v>1197</v>
      </c>
      <c r="H52" s="350" t="s">
        <v>5</v>
      </c>
      <c r="I52" s="147" t="s">
        <v>61</v>
      </c>
      <c r="J52" s="139">
        <v>80</v>
      </c>
      <c r="K52" s="358"/>
    </row>
    <row r="53" spans="1:11" ht="25.5">
      <c r="A53" s="178" t="s">
        <v>255</v>
      </c>
      <c r="B53" s="346" t="s">
        <v>3</v>
      </c>
      <c r="C53" s="347" t="s">
        <v>38</v>
      </c>
      <c r="D53" s="146" t="s">
        <v>669</v>
      </c>
      <c r="E53" s="139" t="s">
        <v>129</v>
      </c>
      <c r="F53" s="196" t="s">
        <v>1062</v>
      </c>
      <c r="G53" s="179" t="s">
        <v>1197</v>
      </c>
      <c r="H53" s="350" t="s">
        <v>5</v>
      </c>
      <c r="I53" s="147" t="s">
        <v>61</v>
      </c>
      <c r="J53" s="139">
        <v>0</v>
      </c>
      <c r="K53" s="358" t="s">
        <v>1205</v>
      </c>
    </row>
    <row r="54" spans="1:11" ht="25.5">
      <c r="A54" s="178" t="s">
        <v>255</v>
      </c>
      <c r="B54" s="346" t="s">
        <v>3</v>
      </c>
      <c r="C54" s="347" t="s">
        <v>38</v>
      </c>
      <c r="D54" s="146" t="s">
        <v>671</v>
      </c>
      <c r="E54" s="139" t="s">
        <v>129</v>
      </c>
      <c r="F54" s="196" t="s">
        <v>1062</v>
      </c>
      <c r="G54" s="179" t="s">
        <v>1197</v>
      </c>
      <c r="H54" s="350" t="s">
        <v>5</v>
      </c>
      <c r="I54" s="147" t="s">
        <v>61</v>
      </c>
      <c r="J54" s="139">
        <v>0</v>
      </c>
      <c r="K54" s="358" t="s">
        <v>1205</v>
      </c>
    </row>
    <row r="55" spans="1:11" ht="25.5">
      <c r="A55" s="178" t="s">
        <v>255</v>
      </c>
      <c r="B55" s="346" t="s">
        <v>3</v>
      </c>
      <c r="C55" s="347" t="s">
        <v>675</v>
      </c>
      <c r="D55" s="146" t="s">
        <v>677</v>
      </c>
      <c r="E55" s="139" t="s">
        <v>129</v>
      </c>
      <c r="F55" s="196" t="s">
        <v>1062</v>
      </c>
      <c r="G55" s="179" t="s">
        <v>1198</v>
      </c>
      <c r="H55" s="350" t="s">
        <v>5</v>
      </c>
      <c r="I55" s="147" t="s">
        <v>61</v>
      </c>
      <c r="J55" s="139">
        <v>13</v>
      </c>
      <c r="K55" s="358"/>
    </row>
    <row r="56" spans="1:11" ht="25.5">
      <c r="A56" s="178" t="s">
        <v>255</v>
      </c>
      <c r="B56" s="346" t="s">
        <v>3</v>
      </c>
      <c r="C56" s="347" t="s">
        <v>675</v>
      </c>
      <c r="D56" s="146" t="s">
        <v>673</v>
      </c>
      <c r="E56" s="139" t="s">
        <v>129</v>
      </c>
      <c r="F56" s="196" t="s">
        <v>1062</v>
      </c>
      <c r="G56" s="179" t="s">
        <v>1197</v>
      </c>
      <c r="H56" s="350" t="s">
        <v>5</v>
      </c>
      <c r="I56" s="147" t="s">
        <v>61</v>
      </c>
      <c r="J56" s="139">
        <v>0</v>
      </c>
      <c r="K56" s="358" t="s">
        <v>1205</v>
      </c>
    </row>
    <row r="57" spans="1:11" ht="25.5">
      <c r="A57" s="178" t="s">
        <v>255</v>
      </c>
      <c r="B57" s="346" t="s">
        <v>3</v>
      </c>
      <c r="C57" s="347" t="s">
        <v>675</v>
      </c>
      <c r="D57" s="146" t="s">
        <v>674</v>
      </c>
      <c r="E57" s="139" t="s">
        <v>129</v>
      </c>
      <c r="F57" s="196" t="s">
        <v>1062</v>
      </c>
      <c r="G57" s="179" t="s">
        <v>1197</v>
      </c>
      <c r="H57" s="350" t="s">
        <v>5</v>
      </c>
      <c r="I57" s="147" t="s">
        <v>61</v>
      </c>
      <c r="J57" s="139">
        <v>0</v>
      </c>
      <c r="K57" s="358" t="s">
        <v>1205</v>
      </c>
    </row>
    <row r="58" spans="1:11" ht="25.5">
      <c r="A58" s="178" t="s">
        <v>255</v>
      </c>
      <c r="B58" s="346" t="s">
        <v>3</v>
      </c>
      <c r="C58" s="347" t="s">
        <v>675</v>
      </c>
      <c r="D58" s="146" t="s">
        <v>669</v>
      </c>
      <c r="E58" s="139" t="s">
        <v>129</v>
      </c>
      <c r="F58" s="196" t="s">
        <v>1062</v>
      </c>
      <c r="G58" s="179" t="s">
        <v>1197</v>
      </c>
      <c r="H58" s="350" t="s">
        <v>5</v>
      </c>
      <c r="I58" s="147" t="s">
        <v>61</v>
      </c>
      <c r="J58" s="139">
        <v>0</v>
      </c>
      <c r="K58" s="358" t="s">
        <v>1205</v>
      </c>
    </row>
    <row r="59" spans="1:11" ht="25.5">
      <c r="A59" s="178" t="s">
        <v>255</v>
      </c>
      <c r="B59" s="346" t="s">
        <v>3</v>
      </c>
      <c r="C59" s="347" t="s">
        <v>675</v>
      </c>
      <c r="D59" s="146" t="s">
        <v>671</v>
      </c>
      <c r="E59" s="139" t="s">
        <v>129</v>
      </c>
      <c r="F59" s="196" t="s">
        <v>1062</v>
      </c>
      <c r="G59" s="179" t="s">
        <v>1197</v>
      </c>
      <c r="H59" s="350" t="s">
        <v>5</v>
      </c>
      <c r="I59" s="147" t="s">
        <v>61</v>
      </c>
      <c r="J59" s="139">
        <v>25</v>
      </c>
      <c r="K59" s="358"/>
    </row>
    <row r="60" spans="1:11" ht="25.5">
      <c r="A60" s="178" t="s">
        <v>255</v>
      </c>
      <c r="B60" s="346" t="s">
        <v>3</v>
      </c>
      <c r="C60" s="347" t="s">
        <v>675</v>
      </c>
      <c r="D60" s="146" t="s">
        <v>676</v>
      </c>
      <c r="E60" s="139" t="s">
        <v>129</v>
      </c>
      <c r="F60" s="196" t="s">
        <v>1062</v>
      </c>
      <c r="G60" s="179" t="s">
        <v>1197</v>
      </c>
      <c r="H60" s="350" t="s">
        <v>5</v>
      </c>
      <c r="I60" s="147" t="s">
        <v>61</v>
      </c>
      <c r="J60" s="139">
        <v>10</v>
      </c>
      <c r="K60" s="358"/>
    </row>
    <row r="61" spans="1:11" ht="25.5">
      <c r="A61" s="178" t="s">
        <v>255</v>
      </c>
      <c r="B61" s="346" t="s">
        <v>3</v>
      </c>
      <c r="C61" s="347" t="s">
        <v>685</v>
      </c>
      <c r="D61" s="146" t="s">
        <v>673</v>
      </c>
      <c r="E61" s="139" t="s">
        <v>129</v>
      </c>
      <c r="F61" s="196" t="s">
        <v>1062</v>
      </c>
      <c r="G61" s="179" t="s">
        <v>1197</v>
      </c>
      <c r="H61" s="350" t="s">
        <v>5</v>
      </c>
      <c r="I61" s="147" t="s">
        <v>61</v>
      </c>
      <c r="J61" s="139">
        <v>0</v>
      </c>
      <c r="K61" s="358" t="s">
        <v>1205</v>
      </c>
    </row>
    <row r="62" spans="1:11" ht="25.5">
      <c r="A62" s="178" t="s">
        <v>255</v>
      </c>
      <c r="B62" s="346" t="s">
        <v>3</v>
      </c>
      <c r="C62" s="347" t="s">
        <v>685</v>
      </c>
      <c r="D62" s="146" t="s">
        <v>674</v>
      </c>
      <c r="E62" s="139" t="s">
        <v>129</v>
      </c>
      <c r="F62" s="196" t="s">
        <v>1062</v>
      </c>
      <c r="G62" s="179" t="s">
        <v>1197</v>
      </c>
      <c r="H62" s="350" t="s">
        <v>5</v>
      </c>
      <c r="I62" s="147" t="s">
        <v>61</v>
      </c>
      <c r="J62" s="139">
        <v>0</v>
      </c>
      <c r="K62" s="358" t="s">
        <v>1205</v>
      </c>
    </row>
    <row r="63" spans="1:11" ht="25.5">
      <c r="A63" s="178" t="s">
        <v>255</v>
      </c>
      <c r="B63" s="346" t="s">
        <v>3</v>
      </c>
      <c r="C63" s="347" t="s">
        <v>680</v>
      </c>
      <c r="D63" s="146" t="s">
        <v>677</v>
      </c>
      <c r="E63" s="139" t="s">
        <v>129</v>
      </c>
      <c r="F63" s="196" t="s">
        <v>1062</v>
      </c>
      <c r="G63" s="179" t="s">
        <v>1198</v>
      </c>
      <c r="H63" s="350" t="s">
        <v>5</v>
      </c>
      <c r="I63" s="147" t="s">
        <v>61</v>
      </c>
      <c r="J63" s="139">
        <v>38</v>
      </c>
      <c r="K63" s="358"/>
    </row>
    <row r="64" spans="1:11" ht="25.5">
      <c r="A64" s="178" t="s">
        <v>255</v>
      </c>
      <c r="B64" s="346" t="s">
        <v>3</v>
      </c>
      <c r="C64" s="347" t="s">
        <v>680</v>
      </c>
      <c r="D64" s="146" t="s">
        <v>673</v>
      </c>
      <c r="E64" s="139" t="s">
        <v>129</v>
      </c>
      <c r="F64" s="196" t="s">
        <v>1062</v>
      </c>
      <c r="G64" s="179" t="s">
        <v>1197</v>
      </c>
      <c r="H64" s="350" t="s">
        <v>5</v>
      </c>
      <c r="I64" s="147" t="s">
        <v>61</v>
      </c>
      <c r="J64" s="139">
        <v>0</v>
      </c>
      <c r="K64" s="358" t="s">
        <v>1205</v>
      </c>
    </row>
    <row r="65" spans="1:11" ht="25.5">
      <c r="A65" s="178" t="s">
        <v>255</v>
      </c>
      <c r="B65" s="346" t="s">
        <v>3</v>
      </c>
      <c r="C65" s="347" t="s">
        <v>680</v>
      </c>
      <c r="D65" s="146" t="s">
        <v>674</v>
      </c>
      <c r="E65" s="139" t="s">
        <v>129</v>
      </c>
      <c r="F65" s="196" t="s">
        <v>1062</v>
      </c>
      <c r="G65" s="179" t="s">
        <v>1197</v>
      </c>
      <c r="H65" s="350" t="s">
        <v>5</v>
      </c>
      <c r="I65" s="147" t="s">
        <v>61</v>
      </c>
      <c r="J65" s="139">
        <v>0</v>
      </c>
      <c r="K65" s="358" t="s">
        <v>1205</v>
      </c>
    </row>
    <row r="66" spans="1:11" ht="25.5">
      <c r="A66" s="178" t="s">
        <v>255</v>
      </c>
      <c r="B66" s="346" t="s">
        <v>3</v>
      </c>
      <c r="C66" s="347" t="s">
        <v>679</v>
      </c>
      <c r="D66" s="146" t="s">
        <v>677</v>
      </c>
      <c r="E66" s="139" t="s">
        <v>129</v>
      </c>
      <c r="F66" s="196" t="s">
        <v>1062</v>
      </c>
      <c r="G66" s="179" t="s">
        <v>1198</v>
      </c>
      <c r="H66" s="350" t="s">
        <v>5</v>
      </c>
      <c r="I66" s="147" t="s">
        <v>61</v>
      </c>
      <c r="J66" s="139">
        <v>5</v>
      </c>
      <c r="K66" s="358"/>
    </row>
    <row r="67" spans="1:11" ht="25.5">
      <c r="A67" s="178" t="s">
        <v>255</v>
      </c>
      <c r="B67" s="346" t="s">
        <v>3</v>
      </c>
      <c r="C67" s="347" t="s">
        <v>679</v>
      </c>
      <c r="D67" s="146" t="s">
        <v>673</v>
      </c>
      <c r="E67" s="139" t="s">
        <v>129</v>
      </c>
      <c r="F67" s="196" t="s">
        <v>1062</v>
      </c>
      <c r="G67" s="179" t="s">
        <v>1197</v>
      </c>
      <c r="H67" s="350" t="s">
        <v>5</v>
      </c>
      <c r="I67" s="147" t="s">
        <v>61</v>
      </c>
      <c r="J67" s="139">
        <v>32</v>
      </c>
      <c r="K67" s="358"/>
    </row>
    <row r="68" spans="1:11" ht="25.5">
      <c r="A68" s="178" t="s">
        <v>255</v>
      </c>
      <c r="B68" s="346" t="s">
        <v>3</v>
      </c>
      <c r="C68" s="347" t="s">
        <v>679</v>
      </c>
      <c r="D68" s="146" t="s">
        <v>674</v>
      </c>
      <c r="E68" s="139" t="s">
        <v>129</v>
      </c>
      <c r="F68" s="196" t="s">
        <v>1062</v>
      </c>
      <c r="G68" s="179" t="s">
        <v>1197</v>
      </c>
      <c r="H68" s="350" t="s">
        <v>5</v>
      </c>
      <c r="I68" s="147" t="s">
        <v>61</v>
      </c>
      <c r="J68" s="139">
        <v>33</v>
      </c>
      <c r="K68" s="358"/>
    </row>
    <row r="69" spans="1:11" ht="25.5">
      <c r="A69" s="178" t="s">
        <v>255</v>
      </c>
      <c r="B69" s="346" t="s">
        <v>3</v>
      </c>
      <c r="C69" s="347" t="s">
        <v>679</v>
      </c>
      <c r="D69" s="146" t="s">
        <v>671</v>
      </c>
      <c r="E69" s="139" t="s">
        <v>129</v>
      </c>
      <c r="F69" s="196" t="s">
        <v>1062</v>
      </c>
      <c r="G69" s="179" t="s">
        <v>1197</v>
      </c>
      <c r="H69" s="350" t="s">
        <v>5</v>
      </c>
      <c r="I69" s="147" t="s">
        <v>61</v>
      </c>
      <c r="J69" s="139">
        <v>0</v>
      </c>
      <c r="K69" s="358" t="s">
        <v>1205</v>
      </c>
    </row>
    <row r="70" spans="1:11" ht="25.5">
      <c r="A70" s="178" t="s">
        <v>255</v>
      </c>
      <c r="B70" s="346" t="s">
        <v>3</v>
      </c>
      <c r="C70" s="347" t="s">
        <v>37</v>
      </c>
      <c r="D70" s="146" t="s">
        <v>669</v>
      </c>
      <c r="E70" s="139" t="s">
        <v>129</v>
      </c>
      <c r="F70" s="196" t="s">
        <v>1064</v>
      </c>
      <c r="G70" s="179" t="s">
        <v>1197</v>
      </c>
      <c r="H70" s="350" t="s">
        <v>5</v>
      </c>
      <c r="I70" s="147" t="s">
        <v>61</v>
      </c>
      <c r="J70" s="139">
        <v>33</v>
      </c>
      <c r="K70" s="358"/>
    </row>
    <row r="71" spans="1:11" ht="25.5">
      <c r="A71" s="178" t="s">
        <v>255</v>
      </c>
      <c r="B71" s="346" t="s">
        <v>3</v>
      </c>
      <c r="C71" s="347" t="s">
        <v>37</v>
      </c>
      <c r="D71" s="146" t="s">
        <v>671</v>
      </c>
      <c r="E71" s="139" t="s">
        <v>129</v>
      </c>
      <c r="F71" s="196" t="s">
        <v>1064</v>
      </c>
      <c r="G71" s="179" t="s">
        <v>1197</v>
      </c>
      <c r="H71" s="350" t="s">
        <v>5</v>
      </c>
      <c r="I71" s="147" t="s">
        <v>61</v>
      </c>
      <c r="J71" s="139">
        <v>0</v>
      </c>
      <c r="K71" s="358" t="s">
        <v>1205</v>
      </c>
    </row>
    <row r="72" spans="1:11" ht="25.5">
      <c r="A72" s="178" t="s">
        <v>255</v>
      </c>
      <c r="B72" s="346" t="s">
        <v>3</v>
      </c>
      <c r="C72" s="347" t="s">
        <v>672</v>
      </c>
      <c r="D72" s="146" t="s">
        <v>677</v>
      </c>
      <c r="E72" s="139" t="s">
        <v>129</v>
      </c>
      <c r="F72" s="196" t="s">
        <v>1064</v>
      </c>
      <c r="G72" s="179" t="s">
        <v>1198</v>
      </c>
      <c r="H72" s="350" t="s">
        <v>5</v>
      </c>
      <c r="I72" s="147" t="s">
        <v>61</v>
      </c>
      <c r="J72" s="139">
        <v>0</v>
      </c>
      <c r="K72" s="358" t="s">
        <v>1205</v>
      </c>
    </row>
    <row r="73" spans="1:11" ht="25.5">
      <c r="A73" s="178" t="s">
        <v>255</v>
      </c>
      <c r="B73" s="346" t="s">
        <v>3</v>
      </c>
      <c r="C73" s="347" t="s">
        <v>672</v>
      </c>
      <c r="D73" s="146" t="s">
        <v>673</v>
      </c>
      <c r="E73" s="139" t="s">
        <v>129</v>
      </c>
      <c r="F73" s="196" t="s">
        <v>1064</v>
      </c>
      <c r="G73" s="179" t="s">
        <v>1197</v>
      </c>
      <c r="H73" s="350" t="s">
        <v>5</v>
      </c>
      <c r="I73" s="147" t="s">
        <v>61</v>
      </c>
      <c r="J73" s="139">
        <v>26</v>
      </c>
      <c r="K73" s="358"/>
    </row>
    <row r="74" spans="1:11" ht="25.5">
      <c r="A74" s="178" t="s">
        <v>255</v>
      </c>
      <c r="B74" s="346" t="s">
        <v>3</v>
      </c>
      <c r="C74" s="347" t="s">
        <v>672</v>
      </c>
      <c r="D74" s="146" t="s">
        <v>674</v>
      </c>
      <c r="E74" s="139" t="s">
        <v>129</v>
      </c>
      <c r="F74" s="196" t="s">
        <v>1064</v>
      </c>
      <c r="G74" s="179" t="s">
        <v>1197</v>
      </c>
      <c r="H74" s="350" t="s">
        <v>5</v>
      </c>
      <c r="I74" s="147" t="s">
        <v>61</v>
      </c>
      <c r="J74" s="139">
        <v>16</v>
      </c>
      <c r="K74" s="358"/>
    </row>
    <row r="75" spans="1:11" ht="25.5">
      <c r="A75" s="178" t="s">
        <v>255</v>
      </c>
      <c r="B75" s="346" t="s">
        <v>3</v>
      </c>
      <c r="C75" s="347" t="s">
        <v>672</v>
      </c>
      <c r="D75" s="146" t="s">
        <v>669</v>
      </c>
      <c r="E75" s="139" t="s">
        <v>129</v>
      </c>
      <c r="F75" s="196" t="s">
        <v>1064</v>
      </c>
      <c r="G75" s="179" t="s">
        <v>1197</v>
      </c>
      <c r="H75" s="350" t="s">
        <v>5</v>
      </c>
      <c r="I75" s="147" t="s">
        <v>61</v>
      </c>
      <c r="J75" s="139">
        <v>6</v>
      </c>
      <c r="K75" s="358"/>
    </row>
    <row r="76" spans="1:11" ht="25.5">
      <c r="A76" s="178" t="s">
        <v>255</v>
      </c>
      <c r="B76" s="346" t="s">
        <v>3</v>
      </c>
      <c r="C76" s="347" t="s">
        <v>672</v>
      </c>
      <c r="D76" s="146" t="s">
        <v>671</v>
      </c>
      <c r="E76" s="139" t="s">
        <v>129</v>
      </c>
      <c r="F76" s="196" t="s">
        <v>1064</v>
      </c>
      <c r="G76" s="179" t="s">
        <v>1197</v>
      </c>
      <c r="H76" s="350" t="s">
        <v>5</v>
      </c>
      <c r="I76" s="147" t="s">
        <v>61</v>
      </c>
      <c r="J76" s="139">
        <v>8</v>
      </c>
      <c r="K76" s="358"/>
    </row>
    <row r="77" spans="1:11" ht="25.5">
      <c r="A77" s="178" t="s">
        <v>255</v>
      </c>
      <c r="B77" s="346" t="s">
        <v>3</v>
      </c>
      <c r="C77" s="347" t="s">
        <v>678</v>
      </c>
      <c r="D77" s="146" t="s">
        <v>677</v>
      </c>
      <c r="E77" s="139" t="s">
        <v>129</v>
      </c>
      <c r="F77" s="196" t="s">
        <v>1064</v>
      </c>
      <c r="G77" s="179" t="s">
        <v>1198</v>
      </c>
      <c r="H77" s="350" t="s">
        <v>5</v>
      </c>
      <c r="I77" s="147" t="s">
        <v>61</v>
      </c>
      <c r="J77" s="139">
        <v>28.999999999999996</v>
      </c>
      <c r="K77" s="358"/>
    </row>
    <row r="78" spans="1:11" ht="25.5">
      <c r="A78" s="178" t="s">
        <v>255</v>
      </c>
      <c r="B78" s="346" t="s">
        <v>3</v>
      </c>
      <c r="C78" s="347" t="s">
        <v>678</v>
      </c>
      <c r="D78" s="146" t="s">
        <v>673</v>
      </c>
      <c r="E78" s="139" t="s">
        <v>129</v>
      </c>
      <c r="F78" s="196" t="s">
        <v>1064</v>
      </c>
      <c r="G78" s="179" t="s">
        <v>1197</v>
      </c>
      <c r="H78" s="350" t="s">
        <v>5</v>
      </c>
      <c r="I78" s="147" t="s">
        <v>61</v>
      </c>
      <c r="J78" s="139">
        <v>8</v>
      </c>
      <c r="K78" s="358"/>
    </row>
    <row r="79" spans="1:11" ht="25.5">
      <c r="A79" s="178" t="s">
        <v>255</v>
      </c>
      <c r="B79" s="346" t="s">
        <v>3</v>
      </c>
      <c r="C79" s="347" t="s">
        <v>678</v>
      </c>
      <c r="D79" s="146" t="s">
        <v>674</v>
      </c>
      <c r="E79" s="139" t="s">
        <v>129</v>
      </c>
      <c r="F79" s="196" t="s">
        <v>1064</v>
      </c>
      <c r="G79" s="179" t="s">
        <v>1197</v>
      </c>
      <c r="H79" s="350" t="s">
        <v>5</v>
      </c>
      <c r="I79" s="147" t="s">
        <v>61</v>
      </c>
      <c r="J79" s="139">
        <v>0</v>
      </c>
      <c r="K79" s="358" t="s">
        <v>1205</v>
      </c>
    </row>
    <row r="80" spans="1:11" ht="25.5">
      <c r="A80" s="178" t="s">
        <v>255</v>
      </c>
      <c r="B80" s="346" t="s">
        <v>3</v>
      </c>
      <c r="C80" s="347" t="s">
        <v>678</v>
      </c>
      <c r="D80" s="146" t="s">
        <v>669</v>
      </c>
      <c r="E80" s="139" t="s">
        <v>129</v>
      </c>
      <c r="F80" s="196" t="s">
        <v>1064</v>
      </c>
      <c r="G80" s="179" t="s">
        <v>1197</v>
      </c>
      <c r="H80" s="350" t="s">
        <v>5</v>
      </c>
      <c r="I80" s="147" t="s">
        <v>61</v>
      </c>
      <c r="J80" s="139">
        <v>0</v>
      </c>
      <c r="K80" s="358" t="s">
        <v>1205</v>
      </c>
    </row>
    <row r="81" spans="1:11" ht="25.5">
      <c r="A81" s="178" t="s">
        <v>255</v>
      </c>
      <c r="B81" s="346" t="s">
        <v>3</v>
      </c>
      <c r="C81" s="347" t="s">
        <v>678</v>
      </c>
      <c r="D81" s="146" t="s">
        <v>671</v>
      </c>
      <c r="E81" s="139" t="s">
        <v>129</v>
      </c>
      <c r="F81" s="196" t="s">
        <v>1064</v>
      </c>
      <c r="G81" s="179" t="s">
        <v>1197</v>
      </c>
      <c r="H81" s="350" t="s">
        <v>5</v>
      </c>
      <c r="I81" s="147" t="s">
        <v>61</v>
      </c>
      <c r="J81" s="139">
        <v>0</v>
      </c>
      <c r="K81" s="358" t="s">
        <v>1205</v>
      </c>
    </row>
    <row r="82" spans="1:11" ht="25.5">
      <c r="A82" s="178" t="s">
        <v>255</v>
      </c>
      <c r="B82" s="346" t="s">
        <v>3</v>
      </c>
      <c r="C82" s="347" t="s">
        <v>38</v>
      </c>
      <c r="D82" s="146" t="s">
        <v>677</v>
      </c>
      <c r="E82" s="139" t="s">
        <v>129</v>
      </c>
      <c r="F82" s="196" t="s">
        <v>1064</v>
      </c>
      <c r="G82" s="179" t="s">
        <v>1198</v>
      </c>
      <c r="H82" s="350" t="s">
        <v>5</v>
      </c>
      <c r="I82" s="147" t="s">
        <v>61</v>
      </c>
      <c r="J82" s="139">
        <v>17</v>
      </c>
      <c r="K82" s="358"/>
    </row>
    <row r="83" spans="1:11" ht="25.5">
      <c r="A83" s="178" t="s">
        <v>255</v>
      </c>
      <c r="B83" s="346" t="s">
        <v>3</v>
      </c>
      <c r="C83" s="347" t="s">
        <v>38</v>
      </c>
      <c r="D83" s="146" t="s">
        <v>673</v>
      </c>
      <c r="E83" s="139" t="s">
        <v>129</v>
      </c>
      <c r="F83" s="196" t="s">
        <v>1064</v>
      </c>
      <c r="G83" s="179" t="s">
        <v>1197</v>
      </c>
      <c r="H83" s="350" t="s">
        <v>5</v>
      </c>
      <c r="I83" s="147" t="s">
        <v>61</v>
      </c>
      <c r="J83" s="139">
        <v>36</v>
      </c>
      <c r="K83" s="358"/>
    </row>
    <row r="84" spans="1:11" ht="25.5">
      <c r="A84" s="178" t="s">
        <v>255</v>
      </c>
      <c r="B84" s="346" t="s">
        <v>3</v>
      </c>
      <c r="C84" s="347" t="s">
        <v>38</v>
      </c>
      <c r="D84" s="146" t="s">
        <v>674</v>
      </c>
      <c r="E84" s="139" t="s">
        <v>129</v>
      </c>
      <c r="F84" s="196" t="s">
        <v>1064</v>
      </c>
      <c r="G84" s="179" t="s">
        <v>1197</v>
      </c>
      <c r="H84" s="350" t="s">
        <v>5</v>
      </c>
      <c r="I84" s="147" t="s">
        <v>61</v>
      </c>
      <c r="J84" s="139">
        <v>80</v>
      </c>
      <c r="K84" s="358"/>
    </row>
    <row r="85" spans="1:11" ht="25.5">
      <c r="A85" s="178" t="s">
        <v>255</v>
      </c>
      <c r="B85" s="346" t="s">
        <v>3</v>
      </c>
      <c r="C85" s="347" t="s">
        <v>38</v>
      </c>
      <c r="D85" s="146" t="s">
        <v>669</v>
      </c>
      <c r="E85" s="139" t="s">
        <v>129</v>
      </c>
      <c r="F85" s="196" t="s">
        <v>1064</v>
      </c>
      <c r="G85" s="179" t="s">
        <v>1197</v>
      </c>
      <c r="H85" s="350" t="s">
        <v>5</v>
      </c>
      <c r="I85" s="147" t="s">
        <v>61</v>
      </c>
      <c r="J85" s="139">
        <v>0</v>
      </c>
      <c r="K85" s="358" t="s">
        <v>1205</v>
      </c>
    </row>
    <row r="86" spans="1:11" ht="25.5">
      <c r="A86" s="178" t="s">
        <v>255</v>
      </c>
      <c r="B86" s="346" t="s">
        <v>3</v>
      </c>
      <c r="C86" s="347" t="s">
        <v>38</v>
      </c>
      <c r="D86" s="146" t="s">
        <v>671</v>
      </c>
      <c r="E86" s="139" t="s">
        <v>129</v>
      </c>
      <c r="F86" s="196" t="s">
        <v>1064</v>
      </c>
      <c r="G86" s="179" t="s">
        <v>1197</v>
      </c>
      <c r="H86" s="350" t="s">
        <v>5</v>
      </c>
      <c r="I86" s="147" t="s">
        <v>61</v>
      </c>
      <c r="J86" s="139">
        <v>0</v>
      </c>
      <c r="K86" s="358" t="s">
        <v>1205</v>
      </c>
    </row>
    <row r="87" spans="1:11" ht="25.5">
      <c r="A87" s="178" t="s">
        <v>255</v>
      </c>
      <c r="B87" s="346" t="s">
        <v>3</v>
      </c>
      <c r="C87" s="347" t="s">
        <v>675</v>
      </c>
      <c r="D87" s="146" t="s">
        <v>677</v>
      </c>
      <c r="E87" s="139" t="s">
        <v>129</v>
      </c>
      <c r="F87" s="196" t="s">
        <v>1064</v>
      </c>
      <c r="G87" s="179" t="s">
        <v>1198</v>
      </c>
      <c r="H87" s="350" t="s">
        <v>5</v>
      </c>
      <c r="I87" s="147" t="s">
        <v>61</v>
      </c>
      <c r="J87" s="139">
        <v>13</v>
      </c>
      <c r="K87" s="358"/>
    </row>
    <row r="88" spans="1:11" ht="25.5">
      <c r="A88" s="178" t="s">
        <v>255</v>
      </c>
      <c r="B88" s="346" t="s">
        <v>3</v>
      </c>
      <c r="C88" s="347" t="s">
        <v>675</v>
      </c>
      <c r="D88" s="146" t="s">
        <v>673</v>
      </c>
      <c r="E88" s="139" t="s">
        <v>129</v>
      </c>
      <c r="F88" s="196" t="s">
        <v>1064</v>
      </c>
      <c r="G88" s="179" t="s">
        <v>1197</v>
      </c>
      <c r="H88" s="350" t="s">
        <v>5</v>
      </c>
      <c r="I88" s="147" t="s">
        <v>61</v>
      </c>
      <c r="J88" s="139">
        <v>0</v>
      </c>
      <c r="K88" s="358" t="s">
        <v>1205</v>
      </c>
    </row>
    <row r="89" spans="1:11" ht="25.5">
      <c r="A89" s="178" t="s">
        <v>255</v>
      </c>
      <c r="B89" s="346" t="s">
        <v>3</v>
      </c>
      <c r="C89" s="347" t="s">
        <v>675</v>
      </c>
      <c r="D89" s="146" t="s">
        <v>674</v>
      </c>
      <c r="E89" s="139" t="s">
        <v>129</v>
      </c>
      <c r="F89" s="196" t="s">
        <v>1064</v>
      </c>
      <c r="G89" s="179" t="s">
        <v>1197</v>
      </c>
      <c r="H89" s="350" t="s">
        <v>5</v>
      </c>
      <c r="I89" s="147" t="s">
        <v>61</v>
      </c>
      <c r="J89" s="139">
        <v>0</v>
      </c>
      <c r="K89" s="358" t="s">
        <v>1205</v>
      </c>
    </row>
    <row r="90" spans="1:11" ht="25.5">
      <c r="A90" s="178" t="s">
        <v>255</v>
      </c>
      <c r="B90" s="346" t="s">
        <v>3</v>
      </c>
      <c r="C90" s="347" t="s">
        <v>675</v>
      </c>
      <c r="D90" s="146" t="s">
        <v>669</v>
      </c>
      <c r="E90" s="139" t="s">
        <v>129</v>
      </c>
      <c r="F90" s="196" t="s">
        <v>1064</v>
      </c>
      <c r="G90" s="179" t="s">
        <v>1197</v>
      </c>
      <c r="H90" s="350" t="s">
        <v>5</v>
      </c>
      <c r="I90" s="147" t="s">
        <v>61</v>
      </c>
      <c r="J90" s="139">
        <v>0</v>
      </c>
      <c r="K90" s="358" t="s">
        <v>1205</v>
      </c>
    </row>
    <row r="91" spans="1:11" ht="25.5">
      <c r="A91" s="178" t="s">
        <v>255</v>
      </c>
      <c r="B91" s="346" t="s">
        <v>3</v>
      </c>
      <c r="C91" s="347" t="s">
        <v>675</v>
      </c>
      <c r="D91" s="146" t="s">
        <v>671</v>
      </c>
      <c r="E91" s="139" t="s">
        <v>129</v>
      </c>
      <c r="F91" s="196" t="s">
        <v>1064</v>
      </c>
      <c r="G91" s="179" t="s">
        <v>1197</v>
      </c>
      <c r="H91" s="350" t="s">
        <v>5</v>
      </c>
      <c r="I91" s="147" t="s">
        <v>61</v>
      </c>
      <c r="J91" s="139">
        <v>25</v>
      </c>
      <c r="K91" s="358"/>
    </row>
    <row r="92" spans="1:11" ht="25.5">
      <c r="A92" s="178" t="s">
        <v>255</v>
      </c>
      <c r="B92" s="346" t="s">
        <v>3</v>
      </c>
      <c r="C92" s="347" t="s">
        <v>675</v>
      </c>
      <c r="D92" s="146" t="s">
        <v>676</v>
      </c>
      <c r="E92" s="139" t="s">
        <v>129</v>
      </c>
      <c r="F92" s="196" t="s">
        <v>1064</v>
      </c>
      <c r="G92" s="179" t="s">
        <v>1197</v>
      </c>
      <c r="H92" s="350" t="s">
        <v>5</v>
      </c>
      <c r="I92" s="147" t="s">
        <v>61</v>
      </c>
      <c r="J92" s="139">
        <v>10</v>
      </c>
      <c r="K92" s="358"/>
    </row>
    <row r="93" spans="1:11" ht="25.5">
      <c r="A93" s="178" t="s">
        <v>255</v>
      </c>
      <c r="B93" s="346" t="s">
        <v>3</v>
      </c>
      <c r="C93" s="347" t="s">
        <v>685</v>
      </c>
      <c r="D93" s="146" t="s">
        <v>673</v>
      </c>
      <c r="E93" s="139" t="s">
        <v>129</v>
      </c>
      <c r="F93" s="196" t="s">
        <v>1064</v>
      </c>
      <c r="G93" s="179" t="s">
        <v>1197</v>
      </c>
      <c r="H93" s="350" t="s">
        <v>5</v>
      </c>
      <c r="I93" s="147" t="s">
        <v>61</v>
      </c>
      <c r="J93" s="139">
        <v>0</v>
      </c>
      <c r="K93" s="358" t="s">
        <v>1205</v>
      </c>
    </row>
    <row r="94" spans="1:11" ht="25.5">
      <c r="A94" s="178" t="s">
        <v>255</v>
      </c>
      <c r="B94" s="346" t="s">
        <v>3</v>
      </c>
      <c r="C94" s="347" t="s">
        <v>685</v>
      </c>
      <c r="D94" s="146" t="s">
        <v>674</v>
      </c>
      <c r="E94" s="139" t="s">
        <v>129</v>
      </c>
      <c r="F94" s="196" t="s">
        <v>1064</v>
      </c>
      <c r="G94" s="179" t="s">
        <v>1197</v>
      </c>
      <c r="H94" s="350" t="s">
        <v>5</v>
      </c>
      <c r="I94" s="147" t="s">
        <v>61</v>
      </c>
      <c r="J94" s="139">
        <v>0</v>
      </c>
      <c r="K94" s="358" t="s">
        <v>1205</v>
      </c>
    </row>
    <row r="95" spans="1:11" ht="25.5">
      <c r="A95" s="178" t="s">
        <v>255</v>
      </c>
      <c r="B95" s="346" t="s">
        <v>3</v>
      </c>
      <c r="C95" s="347" t="s">
        <v>680</v>
      </c>
      <c r="D95" s="146" t="s">
        <v>677</v>
      </c>
      <c r="E95" s="139" t="s">
        <v>129</v>
      </c>
      <c r="F95" s="196" t="s">
        <v>1064</v>
      </c>
      <c r="G95" s="179" t="s">
        <v>1198</v>
      </c>
      <c r="H95" s="350" t="s">
        <v>5</v>
      </c>
      <c r="I95" s="147" t="s">
        <v>61</v>
      </c>
      <c r="J95" s="139">
        <v>38</v>
      </c>
      <c r="K95" s="358"/>
    </row>
    <row r="96" spans="1:11" ht="25.5">
      <c r="A96" s="178" t="s">
        <v>255</v>
      </c>
      <c r="B96" s="346" t="s">
        <v>3</v>
      </c>
      <c r="C96" s="347" t="s">
        <v>680</v>
      </c>
      <c r="D96" s="146" t="s">
        <v>673</v>
      </c>
      <c r="E96" s="139" t="s">
        <v>129</v>
      </c>
      <c r="F96" s="196" t="s">
        <v>1064</v>
      </c>
      <c r="G96" s="179" t="s">
        <v>1197</v>
      </c>
      <c r="H96" s="350" t="s">
        <v>5</v>
      </c>
      <c r="I96" s="147" t="s">
        <v>61</v>
      </c>
      <c r="J96" s="139">
        <v>0</v>
      </c>
      <c r="K96" s="358" t="s">
        <v>1205</v>
      </c>
    </row>
    <row r="97" spans="1:11" ht="25.5">
      <c r="A97" s="178" t="s">
        <v>255</v>
      </c>
      <c r="B97" s="346" t="s">
        <v>3</v>
      </c>
      <c r="C97" s="347" t="s">
        <v>680</v>
      </c>
      <c r="D97" s="146" t="s">
        <v>674</v>
      </c>
      <c r="E97" s="139" t="s">
        <v>129</v>
      </c>
      <c r="F97" s="196" t="s">
        <v>1064</v>
      </c>
      <c r="G97" s="179" t="s">
        <v>1197</v>
      </c>
      <c r="H97" s="350" t="s">
        <v>5</v>
      </c>
      <c r="I97" s="147" t="s">
        <v>61</v>
      </c>
      <c r="J97" s="139">
        <v>0</v>
      </c>
      <c r="K97" s="358" t="s">
        <v>1205</v>
      </c>
    </row>
    <row r="98" spans="1:11" ht="25.5">
      <c r="A98" s="178" t="s">
        <v>255</v>
      </c>
      <c r="B98" s="346" t="s">
        <v>3</v>
      </c>
      <c r="C98" s="347" t="s">
        <v>679</v>
      </c>
      <c r="D98" s="146" t="s">
        <v>677</v>
      </c>
      <c r="E98" s="139" t="s">
        <v>129</v>
      </c>
      <c r="F98" s="196" t="s">
        <v>1064</v>
      </c>
      <c r="G98" s="179" t="s">
        <v>1198</v>
      </c>
      <c r="H98" s="350" t="s">
        <v>5</v>
      </c>
      <c r="I98" s="147" t="s">
        <v>61</v>
      </c>
      <c r="J98" s="139">
        <v>5</v>
      </c>
      <c r="K98" s="358"/>
    </row>
    <row r="99" spans="1:11" ht="25.5">
      <c r="A99" s="178" t="s">
        <v>255</v>
      </c>
      <c r="B99" s="346" t="s">
        <v>3</v>
      </c>
      <c r="C99" s="347" t="s">
        <v>679</v>
      </c>
      <c r="D99" s="146" t="s">
        <v>673</v>
      </c>
      <c r="E99" s="139" t="s">
        <v>129</v>
      </c>
      <c r="F99" s="196" t="s">
        <v>1064</v>
      </c>
      <c r="G99" s="179" t="s">
        <v>1197</v>
      </c>
      <c r="H99" s="350" t="s">
        <v>5</v>
      </c>
      <c r="I99" s="147" t="s">
        <v>61</v>
      </c>
      <c r="J99" s="139">
        <v>32</v>
      </c>
      <c r="K99" s="358"/>
    </row>
    <row r="100" spans="1:11" ht="25.5">
      <c r="A100" s="178" t="s">
        <v>255</v>
      </c>
      <c r="B100" s="346" t="s">
        <v>3</v>
      </c>
      <c r="C100" s="347" t="s">
        <v>679</v>
      </c>
      <c r="D100" s="146" t="s">
        <v>674</v>
      </c>
      <c r="E100" s="139" t="s">
        <v>129</v>
      </c>
      <c r="F100" s="196" t="s">
        <v>1064</v>
      </c>
      <c r="G100" s="179" t="s">
        <v>1197</v>
      </c>
      <c r="H100" s="350" t="s">
        <v>5</v>
      </c>
      <c r="I100" s="147" t="s">
        <v>61</v>
      </c>
      <c r="J100" s="139">
        <v>33</v>
      </c>
      <c r="K100" s="358"/>
    </row>
    <row r="101" spans="1:11" ht="25.5">
      <c r="A101" s="178" t="s">
        <v>255</v>
      </c>
      <c r="B101" s="346" t="s">
        <v>3</v>
      </c>
      <c r="C101" s="347" t="s">
        <v>679</v>
      </c>
      <c r="D101" s="146" t="s">
        <v>671</v>
      </c>
      <c r="E101" s="139" t="s">
        <v>129</v>
      </c>
      <c r="F101" s="196" t="s">
        <v>1064</v>
      </c>
      <c r="G101" s="179" t="s">
        <v>1197</v>
      </c>
      <c r="H101" s="350" t="s">
        <v>5</v>
      </c>
      <c r="I101" s="147" t="s">
        <v>61</v>
      </c>
      <c r="J101" s="139">
        <v>0</v>
      </c>
      <c r="K101" s="358" t="s">
        <v>1205</v>
      </c>
    </row>
    <row r="102" spans="1:11" ht="25.5">
      <c r="A102" s="178" t="s">
        <v>255</v>
      </c>
      <c r="B102" s="346" t="s">
        <v>3</v>
      </c>
      <c r="C102" s="347" t="s">
        <v>37</v>
      </c>
      <c r="D102" s="146" t="s">
        <v>669</v>
      </c>
      <c r="E102" s="139" t="s">
        <v>129</v>
      </c>
      <c r="F102" s="196" t="s">
        <v>1065</v>
      </c>
      <c r="G102" s="179" t="s">
        <v>1197</v>
      </c>
      <c r="H102" s="350" t="s">
        <v>5</v>
      </c>
      <c r="I102" s="147" t="s">
        <v>61</v>
      </c>
      <c r="J102" s="139">
        <v>33</v>
      </c>
      <c r="K102" s="358"/>
    </row>
    <row r="103" spans="1:11" ht="25.5">
      <c r="A103" s="178" t="s">
        <v>255</v>
      </c>
      <c r="B103" s="346" t="s">
        <v>3</v>
      </c>
      <c r="C103" s="347" t="s">
        <v>37</v>
      </c>
      <c r="D103" s="146" t="s">
        <v>671</v>
      </c>
      <c r="E103" s="139" t="s">
        <v>129</v>
      </c>
      <c r="F103" s="196" t="s">
        <v>1065</v>
      </c>
      <c r="G103" s="179" t="s">
        <v>1197</v>
      </c>
      <c r="H103" s="350" t="s">
        <v>5</v>
      </c>
      <c r="I103" s="147" t="s">
        <v>61</v>
      </c>
      <c r="J103" s="139">
        <v>0</v>
      </c>
      <c r="K103" s="358" t="s">
        <v>1205</v>
      </c>
    </row>
    <row r="104" spans="1:11" ht="25.5">
      <c r="A104" s="178" t="s">
        <v>255</v>
      </c>
      <c r="B104" s="346" t="s">
        <v>3</v>
      </c>
      <c r="C104" s="347" t="s">
        <v>672</v>
      </c>
      <c r="D104" s="146" t="s">
        <v>677</v>
      </c>
      <c r="E104" s="139" t="s">
        <v>129</v>
      </c>
      <c r="F104" s="196" t="s">
        <v>1065</v>
      </c>
      <c r="G104" s="179" t="s">
        <v>1198</v>
      </c>
      <c r="H104" s="350" t="s">
        <v>5</v>
      </c>
      <c r="I104" s="147" t="s">
        <v>61</v>
      </c>
      <c r="J104" s="139">
        <v>0</v>
      </c>
      <c r="K104" s="358" t="s">
        <v>1205</v>
      </c>
    </row>
    <row r="105" spans="1:11" ht="25.5">
      <c r="A105" s="178" t="s">
        <v>255</v>
      </c>
      <c r="B105" s="346" t="s">
        <v>3</v>
      </c>
      <c r="C105" s="347" t="s">
        <v>672</v>
      </c>
      <c r="D105" s="146" t="s">
        <v>673</v>
      </c>
      <c r="E105" s="139" t="s">
        <v>129</v>
      </c>
      <c r="F105" s="196" t="s">
        <v>1065</v>
      </c>
      <c r="G105" s="179" t="s">
        <v>1197</v>
      </c>
      <c r="H105" s="350" t="s">
        <v>5</v>
      </c>
      <c r="I105" s="147" t="s">
        <v>61</v>
      </c>
      <c r="J105" s="139">
        <v>26</v>
      </c>
      <c r="K105" s="358"/>
    </row>
    <row r="106" spans="1:11" ht="25.5">
      <c r="A106" s="178" t="s">
        <v>255</v>
      </c>
      <c r="B106" s="346" t="s">
        <v>3</v>
      </c>
      <c r="C106" s="347" t="s">
        <v>672</v>
      </c>
      <c r="D106" s="146" t="s">
        <v>674</v>
      </c>
      <c r="E106" s="139" t="s">
        <v>129</v>
      </c>
      <c r="F106" s="196" t="s">
        <v>1065</v>
      </c>
      <c r="G106" s="179" t="s">
        <v>1197</v>
      </c>
      <c r="H106" s="350" t="s">
        <v>5</v>
      </c>
      <c r="I106" s="147" t="s">
        <v>61</v>
      </c>
      <c r="J106" s="139">
        <v>16</v>
      </c>
      <c r="K106" s="358"/>
    </row>
    <row r="107" spans="1:11" ht="25.5">
      <c r="A107" s="178" t="s">
        <v>255</v>
      </c>
      <c r="B107" s="346" t="s">
        <v>3</v>
      </c>
      <c r="C107" s="347" t="s">
        <v>672</v>
      </c>
      <c r="D107" s="146" t="s">
        <v>669</v>
      </c>
      <c r="E107" s="139" t="s">
        <v>129</v>
      </c>
      <c r="F107" s="196" t="s">
        <v>1065</v>
      </c>
      <c r="G107" s="179" t="s">
        <v>1197</v>
      </c>
      <c r="H107" s="350" t="s">
        <v>5</v>
      </c>
      <c r="I107" s="147" t="s">
        <v>61</v>
      </c>
      <c r="J107" s="139">
        <v>6</v>
      </c>
      <c r="K107" s="358"/>
    </row>
    <row r="108" spans="1:11" ht="25.5">
      <c r="A108" s="178" t="s">
        <v>255</v>
      </c>
      <c r="B108" s="346" t="s">
        <v>3</v>
      </c>
      <c r="C108" s="347" t="s">
        <v>672</v>
      </c>
      <c r="D108" s="146" t="s">
        <v>671</v>
      </c>
      <c r="E108" s="139" t="s">
        <v>129</v>
      </c>
      <c r="F108" s="196" t="s">
        <v>1065</v>
      </c>
      <c r="G108" s="179" t="s">
        <v>1197</v>
      </c>
      <c r="H108" s="350" t="s">
        <v>5</v>
      </c>
      <c r="I108" s="147" t="s">
        <v>61</v>
      </c>
      <c r="J108" s="139">
        <v>8</v>
      </c>
      <c r="K108" s="358"/>
    </row>
    <row r="109" spans="1:11" ht="25.5">
      <c r="A109" s="178" t="s">
        <v>255</v>
      </c>
      <c r="B109" s="346" t="s">
        <v>3</v>
      </c>
      <c r="C109" s="347" t="s">
        <v>678</v>
      </c>
      <c r="D109" s="146" t="s">
        <v>677</v>
      </c>
      <c r="E109" s="139" t="s">
        <v>129</v>
      </c>
      <c r="F109" s="196" t="s">
        <v>1065</v>
      </c>
      <c r="G109" s="179" t="s">
        <v>1198</v>
      </c>
      <c r="H109" s="350" t="s">
        <v>5</v>
      </c>
      <c r="I109" s="147" t="s">
        <v>61</v>
      </c>
      <c r="J109" s="139">
        <v>28.999999999999996</v>
      </c>
      <c r="K109" s="358"/>
    </row>
    <row r="110" spans="1:11" ht="25.5">
      <c r="A110" s="178" t="s">
        <v>255</v>
      </c>
      <c r="B110" s="346" t="s">
        <v>3</v>
      </c>
      <c r="C110" s="347" t="s">
        <v>678</v>
      </c>
      <c r="D110" s="146" t="s">
        <v>673</v>
      </c>
      <c r="E110" s="139" t="s">
        <v>129</v>
      </c>
      <c r="F110" s="196" t="s">
        <v>1065</v>
      </c>
      <c r="G110" s="179" t="s">
        <v>1197</v>
      </c>
      <c r="H110" s="350" t="s">
        <v>5</v>
      </c>
      <c r="I110" s="147" t="s">
        <v>61</v>
      </c>
      <c r="J110" s="139">
        <v>8</v>
      </c>
      <c r="K110" s="358"/>
    </row>
    <row r="111" spans="1:11" ht="25.5">
      <c r="A111" s="178" t="s">
        <v>255</v>
      </c>
      <c r="B111" s="346" t="s">
        <v>3</v>
      </c>
      <c r="C111" s="347" t="s">
        <v>678</v>
      </c>
      <c r="D111" s="146" t="s">
        <v>674</v>
      </c>
      <c r="E111" s="139" t="s">
        <v>129</v>
      </c>
      <c r="F111" s="196" t="s">
        <v>1065</v>
      </c>
      <c r="G111" s="179" t="s">
        <v>1197</v>
      </c>
      <c r="H111" s="350" t="s">
        <v>5</v>
      </c>
      <c r="I111" s="147" t="s">
        <v>61</v>
      </c>
      <c r="J111" s="139">
        <v>0</v>
      </c>
      <c r="K111" s="358" t="s">
        <v>1205</v>
      </c>
    </row>
    <row r="112" spans="1:11" ht="25.5">
      <c r="A112" s="178" t="s">
        <v>255</v>
      </c>
      <c r="B112" s="346" t="s">
        <v>3</v>
      </c>
      <c r="C112" s="347" t="s">
        <v>678</v>
      </c>
      <c r="D112" s="146" t="s">
        <v>669</v>
      </c>
      <c r="E112" s="139" t="s">
        <v>129</v>
      </c>
      <c r="F112" s="196" t="s">
        <v>1065</v>
      </c>
      <c r="G112" s="179" t="s">
        <v>1197</v>
      </c>
      <c r="H112" s="350" t="s">
        <v>5</v>
      </c>
      <c r="I112" s="147" t="s">
        <v>61</v>
      </c>
      <c r="J112" s="139">
        <v>0</v>
      </c>
      <c r="K112" s="358" t="s">
        <v>1205</v>
      </c>
    </row>
    <row r="113" spans="1:11" ht="25.5">
      <c r="A113" s="178" t="s">
        <v>255</v>
      </c>
      <c r="B113" s="346" t="s">
        <v>3</v>
      </c>
      <c r="C113" s="347" t="s">
        <v>678</v>
      </c>
      <c r="D113" s="146" t="s">
        <v>671</v>
      </c>
      <c r="E113" s="139" t="s">
        <v>129</v>
      </c>
      <c r="F113" s="196" t="s">
        <v>1065</v>
      </c>
      <c r="G113" s="179" t="s">
        <v>1197</v>
      </c>
      <c r="H113" s="350" t="s">
        <v>5</v>
      </c>
      <c r="I113" s="147" t="s">
        <v>61</v>
      </c>
      <c r="J113" s="139">
        <v>0</v>
      </c>
      <c r="K113" s="358" t="s">
        <v>1205</v>
      </c>
    </row>
    <row r="114" spans="1:11" ht="25.5">
      <c r="A114" s="178" t="s">
        <v>255</v>
      </c>
      <c r="B114" s="346" t="s">
        <v>3</v>
      </c>
      <c r="C114" s="347" t="s">
        <v>38</v>
      </c>
      <c r="D114" s="146" t="s">
        <v>677</v>
      </c>
      <c r="E114" s="139" t="s">
        <v>129</v>
      </c>
      <c r="F114" s="196" t="s">
        <v>1065</v>
      </c>
      <c r="G114" s="179" t="s">
        <v>1198</v>
      </c>
      <c r="H114" s="350" t="s">
        <v>5</v>
      </c>
      <c r="I114" s="147" t="s">
        <v>61</v>
      </c>
      <c r="J114" s="139">
        <v>17</v>
      </c>
      <c r="K114" s="358"/>
    </row>
    <row r="115" spans="1:11" ht="25.5">
      <c r="A115" s="178" t="s">
        <v>255</v>
      </c>
      <c r="B115" s="346" t="s">
        <v>3</v>
      </c>
      <c r="C115" s="347" t="s">
        <v>38</v>
      </c>
      <c r="D115" s="146" t="s">
        <v>673</v>
      </c>
      <c r="E115" s="139" t="s">
        <v>129</v>
      </c>
      <c r="F115" s="196" t="s">
        <v>1065</v>
      </c>
      <c r="G115" s="179" t="s">
        <v>1197</v>
      </c>
      <c r="H115" s="350" t="s">
        <v>5</v>
      </c>
      <c r="I115" s="147" t="s">
        <v>61</v>
      </c>
      <c r="J115" s="139">
        <v>36</v>
      </c>
      <c r="K115" s="358"/>
    </row>
    <row r="116" spans="1:11" ht="25.5">
      <c r="A116" s="178" t="s">
        <v>255</v>
      </c>
      <c r="B116" s="346" t="s">
        <v>3</v>
      </c>
      <c r="C116" s="347" t="s">
        <v>38</v>
      </c>
      <c r="D116" s="146" t="s">
        <v>674</v>
      </c>
      <c r="E116" s="139" t="s">
        <v>129</v>
      </c>
      <c r="F116" s="196" t="s">
        <v>1065</v>
      </c>
      <c r="G116" s="179" t="s">
        <v>1197</v>
      </c>
      <c r="H116" s="350" t="s">
        <v>5</v>
      </c>
      <c r="I116" s="147" t="s">
        <v>61</v>
      </c>
      <c r="J116" s="139">
        <v>80</v>
      </c>
      <c r="K116" s="358"/>
    </row>
    <row r="117" spans="1:11" ht="25.5">
      <c r="A117" s="178" t="s">
        <v>255</v>
      </c>
      <c r="B117" s="346" t="s">
        <v>3</v>
      </c>
      <c r="C117" s="347" t="s">
        <v>38</v>
      </c>
      <c r="D117" s="146" t="s">
        <v>669</v>
      </c>
      <c r="E117" s="139" t="s">
        <v>129</v>
      </c>
      <c r="F117" s="196" t="s">
        <v>1065</v>
      </c>
      <c r="G117" s="179" t="s">
        <v>1197</v>
      </c>
      <c r="H117" s="350" t="s">
        <v>5</v>
      </c>
      <c r="I117" s="147" t="s">
        <v>61</v>
      </c>
      <c r="J117" s="139">
        <v>0</v>
      </c>
      <c r="K117" s="358" t="s">
        <v>1205</v>
      </c>
    </row>
    <row r="118" spans="1:11" ht="25.5">
      <c r="A118" s="178" t="s">
        <v>255</v>
      </c>
      <c r="B118" s="346" t="s">
        <v>3</v>
      </c>
      <c r="C118" s="347" t="s">
        <v>38</v>
      </c>
      <c r="D118" s="146" t="s">
        <v>671</v>
      </c>
      <c r="E118" s="139" t="s">
        <v>129</v>
      </c>
      <c r="F118" s="196" t="s">
        <v>1065</v>
      </c>
      <c r="G118" s="179" t="s">
        <v>1197</v>
      </c>
      <c r="H118" s="350" t="s">
        <v>5</v>
      </c>
      <c r="I118" s="147" t="s">
        <v>61</v>
      </c>
      <c r="J118" s="139">
        <v>0</v>
      </c>
      <c r="K118" s="358" t="s">
        <v>1205</v>
      </c>
    </row>
    <row r="119" spans="1:11" ht="25.5">
      <c r="A119" s="178" t="s">
        <v>255</v>
      </c>
      <c r="B119" s="346" t="s">
        <v>3</v>
      </c>
      <c r="C119" s="347" t="s">
        <v>675</v>
      </c>
      <c r="D119" s="146" t="s">
        <v>677</v>
      </c>
      <c r="E119" s="139" t="s">
        <v>129</v>
      </c>
      <c r="F119" s="196" t="s">
        <v>1065</v>
      </c>
      <c r="G119" s="179" t="s">
        <v>1198</v>
      </c>
      <c r="H119" s="350" t="s">
        <v>5</v>
      </c>
      <c r="I119" s="147" t="s">
        <v>61</v>
      </c>
      <c r="J119" s="139">
        <v>13</v>
      </c>
      <c r="K119" s="358"/>
    </row>
    <row r="120" spans="1:11" ht="25.5">
      <c r="A120" s="178" t="s">
        <v>255</v>
      </c>
      <c r="B120" s="346" t="s">
        <v>3</v>
      </c>
      <c r="C120" s="347" t="s">
        <v>675</v>
      </c>
      <c r="D120" s="146" t="s">
        <v>673</v>
      </c>
      <c r="E120" s="139" t="s">
        <v>129</v>
      </c>
      <c r="F120" s="196" t="s">
        <v>1065</v>
      </c>
      <c r="G120" s="179" t="s">
        <v>1197</v>
      </c>
      <c r="H120" s="350" t="s">
        <v>5</v>
      </c>
      <c r="I120" s="147" t="s">
        <v>61</v>
      </c>
      <c r="J120" s="139">
        <v>0</v>
      </c>
      <c r="K120" s="358" t="s">
        <v>1205</v>
      </c>
    </row>
    <row r="121" spans="1:11" ht="25.5">
      <c r="A121" s="178" t="s">
        <v>255</v>
      </c>
      <c r="B121" s="346" t="s">
        <v>3</v>
      </c>
      <c r="C121" s="347" t="s">
        <v>675</v>
      </c>
      <c r="D121" s="146" t="s">
        <v>674</v>
      </c>
      <c r="E121" s="139" t="s">
        <v>129</v>
      </c>
      <c r="F121" s="196" t="s">
        <v>1065</v>
      </c>
      <c r="G121" s="179" t="s">
        <v>1197</v>
      </c>
      <c r="H121" s="350" t="s">
        <v>5</v>
      </c>
      <c r="I121" s="147" t="s">
        <v>61</v>
      </c>
      <c r="J121" s="139">
        <v>0</v>
      </c>
      <c r="K121" s="358" t="s">
        <v>1205</v>
      </c>
    </row>
    <row r="122" spans="1:11" ht="25.5">
      <c r="A122" s="178" t="s">
        <v>255</v>
      </c>
      <c r="B122" s="346" t="s">
        <v>3</v>
      </c>
      <c r="C122" s="347" t="s">
        <v>675</v>
      </c>
      <c r="D122" s="146" t="s">
        <v>669</v>
      </c>
      <c r="E122" s="139" t="s">
        <v>129</v>
      </c>
      <c r="F122" s="196" t="s">
        <v>1065</v>
      </c>
      <c r="G122" s="179" t="s">
        <v>1197</v>
      </c>
      <c r="H122" s="350" t="s">
        <v>5</v>
      </c>
      <c r="I122" s="147" t="s">
        <v>61</v>
      </c>
      <c r="J122" s="139">
        <v>0</v>
      </c>
      <c r="K122" s="358" t="s">
        <v>1205</v>
      </c>
    </row>
    <row r="123" spans="1:11" ht="25.5">
      <c r="A123" s="178" t="s">
        <v>255</v>
      </c>
      <c r="B123" s="346" t="s">
        <v>3</v>
      </c>
      <c r="C123" s="347" t="s">
        <v>675</v>
      </c>
      <c r="D123" s="146" t="s">
        <v>671</v>
      </c>
      <c r="E123" s="139" t="s">
        <v>129</v>
      </c>
      <c r="F123" s="196" t="s">
        <v>1065</v>
      </c>
      <c r="G123" s="179" t="s">
        <v>1197</v>
      </c>
      <c r="H123" s="350" t="s">
        <v>5</v>
      </c>
      <c r="I123" s="147" t="s">
        <v>61</v>
      </c>
      <c r="J123" s="139">
        <v>25</v>
      </c>
      <c r="K123" s="358"/>
    </row>
    <row r="124" spans="1:11" ht="25.5">
      <c r="A124" s="178" t="s">
        <v>255</v>
      </c>
      <c r="B124" s="346" t="s">
        <v>3</v>
      </c>
      <c r="C124" s="347" t="s">
        <v>675</v>
      </c>
      <c r="D124" s="146" t="s">
        <v>676</v>
      </c>
      <c r="E124" s="139" t="s">
        <v>129</v>
      </c>
      <c r="F124" s="196" t="s">
        <v>1065</v>
      </c>
      <c r="G124" s="179" t="s">
        <v>1197</v>
      </c>
      <c r="H124" s="350" t="s">
        <v>5</v>
      </c>
      <c r="I124" s="147" t="s">
        <v>61</v>
      </c>
      <c r="J124" s="139">
        <v>10</v>
      </c>
      <c r="K124" s="358"/>
    </row>
    <row r="125" spans="1:11" ht="25.5">
      <c r="A125" s="178" t="s">
        <v>255</v>
      </c>
      <c r="B125" s="346" t="s">
        <v>3</v>
      </c>
      <c r="C125" s="347" t="s">
        <v>685</v>
      </c>
      <c r="D125" s="146" t="s">
        <v>673</v>
      </c>
      <c r="E125" s="139" t="s">
        <v>129</v>
      </c>
      <c r="F125" s="196" t="s">
        <v>1065</v>
      </c>
      <c r="G125" s="179" t="s">
        <v>1197</v>
      </c>
      <c r="H125" s="350" t="s">
        <v>5</v>
      </c>
      <c r="I125" s="147" t="s">
        <v>61</v>
      </c>
      <c r="J125" s="139">
        <v>0</v>
      </c>
      <c r="K125" s="358" t="s">
        <v>1205</v>
      </c>
    </row>
    <row r="126" spans="1:11" ht="25.5">
      <c r="A126" s="178" t="s">
        <v>255</v>
      </c>
      <c r="B126" s="346" t="s">
        <v>3</v>
      </c>
      <c r="C126" s="347" t="s">
        <v>685</v>
      </c>
      <c r="D126" s="146" t="s">
        <v>674</v>
      </c>
      <c r="E126" s="139" t="s">
        <v>129</v>
      </c>
      <c r="F126" s="196" t="s">
        <v>1065</v>
      </c>
      <c r="G126" s="179" t="s">
        <v>1197</v>
      </c>
      <c r="H126" s="350" t="s">
        <v>5</v>
      </c>
      <c r="I126" s="147" t="s">
        <v>61</v>
      </c>
      <c r="J126" s="139">
        <v>0</v>
      </c>
      <c r="K126" s="358" t="s">
        <v>1205</v>
      </c>
    </row>
    <row r="127" spans="1:11" ht="25.5">
      <c r="A127" s="178" t="s">
        <v>255</v>
      </c>
      <c r="B127" s="346" t="s">
        <v>3</v>
      </c>
      <c r="C127" s="347" t="s">
        <v>680</v>
      </c>
      <c r="D127" s="146" t="s">
        <v>677</v>
      </c>
      <c r="E127" s="139" t="s">
        <v>129</v>
      </c>
      <c r="F127" s="196" t="s">
        <v>1065</v>
      </c>
      <c r="G127" s="179" t="s">
        <v>1198</v>
      </c>
      <c r="H127" s="350" t="s">
        <v>5</v>
      </c>
      <c r="I127" s="147" t="s">
        <v>61</v>
      </c>
      <c r="J127" s="139">
        <v>38</v>
      </c>
      <c r="K127" s="358"/>
    </row>
    <row r="128" spans="1:11" ht="25.5">
      <c r="A128" s="178" t="s">
        <v>255</v>
      </c>
      <c r="B128" s="346" t="s">
        <v>3</v>
      </c>
      <c r="C128" s="347" t="s">
        <v>680</v>
      </c>
      <c r="D128" s="146" t="s">
        <v>673</v>
      </c>
      <c r="E128" s="139" t="s">
        <v>129</v>
      </c>
      <c r="F128" s="196" t="s">
        <v>1065</v>
      </c>
      <c r="G128" s="179" t="s">
        <v>1197</v>
      </c>
      <c r="H128" s="350" t="s">
        <v>5</v>
      </c>
      <c r="I128" s="147" t="s">
        <v>61</v>
      </c>
      <c r="J128" s="139">
        <v>0</v>
      </c>
      <c r="K128" s="358" t="s">
        <v>1205</v>
      </c>
    </row>
    <row r="129" spans="1:11" ht="25.5">
      <c r="A129" s="178" t="s">
        <v>255</v>
      </c>
      <c r="B129" s="346" t="s">
        <v>3</v>
      </c>
      <c r="C129" s="347" t="s">
        <v>680</v>
      </c>
      <c r="D129" s="146" t="s">
        <v>674</v>
      </c>
      <c r="E129" s="139" t="s">
        <v>129</v>
      </c>
      <c r="F129" s="196" t="s">
        <v>1065</v>
      </c>
      <c r="G129" s="179" t="s">
        <v>1197</v>
      </c>
      <c r="H129" s="350" t="s">
        <v>5</v>
      </c>
      <c r="I129" s="147" t="s">
        <v>61</v>
      </c>
      <c r="J129" s="139">
        <v>0</v>
      </c>
      <c r="K129" s="358" t="s">
        <v>1205</v>
      </c>
    </row>
    <row r="130" spans="1:11" ht="25.5">
      <c r="A130" s="178" t="s">
        <v>255</v>
      </c>
      <c r="B130" s="346" t="s">
        <v>3</v>
      </c>
      <c r="C130" s="347" t="s">
        <v>679</v>
      </c>
      <c r="D130" s="146" t="s">
        <v>677</v>
      </c>
      <c r="E130" s="139" t="s">
        <v>129</v>
      </c>
      <c r="F130" s="196" t="s">
        <v>1065</v>
      </c>
      <c r="G130" s="179" t="s">
        <v>1198</v>
      </c>
      <c r="H130" s="350" t="s">
        <v>5</v>
      </c>
      <c r="I130" s="147" t="s">
        <v>61</v>
      </c>
      <c r="J130" s="139">
        <v>5</v>
      </c>
      <c r="K130" s="358"/>
    </row>
    <row r="131" spans="1:11" ht="25.5">
      <c r="A131" s="178" t="s">
        <v>255</v>
      </c>
      <c r="B131" s="346" t="s">
        <v>3</v>
      </c>
      <c r="C131" s="347" t="s">
        <v>679</v>
      </c>
      <c r="D131" s="146" t="s">
        <v>673</v>
      </c>
      <c r="E131" s="139" t="s">
        <v>129</v>
      </c>
      <c r="F131" s="196" t="s">
        <v>1065</v>
      </c>
      <c r="G131" s="179" t="s">
        <v>1197</v>
      </c>
      <c r="H131" s="350" t="s">
        <v>5</v>
      </c>
      <c r="I131" s="147" t="s">
        <v>61</v>
      </c>
      <c r="J131" s="139">
        <v>32</v>
      </c>
      <c r="K131" s="358"/>
    </row>
    <row r="132" spans="1:11" ht="25.5">
      <c r="A132" s="178" t="s">
        <v>255</v>
      </c>
      <c r="B132" s="346" t="s">
        <v>3</v>
      </c>
      <c r="C132" s="347" t="s">
        <v>679</v>
      </c>
      <c r="D132" s="146" t="s">
        <v>674</v>
      </c>
      <c r="E132" s="139" t="s">
        <v>129</v>
      </c>
      <c r="F132" s="196" t="s">
        <v>1065</v>
      </c>
      <c r="G132" s="179" t="s">
        <v>1197</v>
      </c>
      <c r="H132" s="350" t="s">
        <v>5</v>
      </c>
      <c r="I132" s="147" t="s">
        <v>61</v>
      </c>
      <c r="J132" s="139">
        <v>33</v>
      </c>
      <c r="K132" s="358"/>
    </row>
    <row r="133" spans="1:11" ht="25.5">
      <c r="A133" s="178" t="s">
        <v>255</v>
      </c>
      <c r="B133" s="346" t="s">
        <v>3</v>
      </c>
      <c r="C133" s="347" t="s">
        <v>679</v>
      </c>
      <c r="D133" s="146" t="s">
        <v>671</v>
      </c>
      <c r="E133" s="139" t="s">
        <v>129</v>
      </c>
      <c r="F133" s="196" t="s">
        <v>1065</v>
      </c>
      <c r="G133" s="179" t="s">
        <v>1197</v>
      </c>
      <c r="H133" s="350" t="s">
        <v>5</v>
      </c>
      <c r="I133" s="147" t="s">
        <v>61</v>
      </c>
      <c r="J133" s="139">
        <v>0</v>
      </c>
      <c r="K133" s="358" t="s">
        <v>1205</v>
      </c>
    </row>
    <row r="134" spans="1:11" ht="25.5">
      <c r="A134" s="178" t="s">
        <v>255</v>
      </c>
      <c r="B134" s="346" t="s">
        <v>3</v>
      </c>
      <c r="C134" s="347" t="s">
        <v>37</v>
      </c>
      <c r="D134" s="146" t="s">
        <v>669</v>
      </c>
      <c r="E134" s="139" t="s">
        <v>129</v>
      </c>
      <c r="F134" s="196" t="s">
        <v>1066</v>
      </c>
      <c r="G134" s="179" t="s">
        <v>1197</v>
      </c>
      <c r="H134" s="350" t="s">
        <v>5</v>
      </c>
      <c r="I134" s="147" t="s">
        <v>61</v>
      </c>
      <c r="J134" s="139">
        <v>33</v>
      </c>
      <c r="K134" s="358"/>
    </row>
    <row r="135" spans="1:11" ht="25.5">
      <c r="A135" s="178" t="s">
        <v>255</v>
      </c>
      <c r="B135" s="346" t="s">
        <v>3</v>
      </c>
      <c r="C135" s="347" t="s">
        <v>37</v>
      </c>
      <c r="D135" s="146" t="s">
        <v>671</v>
      </c>
      <c r="E135" s="139" t="s">
        <v>129</v>
      </c>
      <c r="F135" s="196" t="s">
        <v>1066</v>
      </c>
      <c r="G135" s="179" t="s">
        <v>1197</v>
      </c>
      <c r="H135" s="350" t="s">
        <v>5</v>
      </c>
      <c r="I135" s="147" t="s">
        <v>61</v>
      </c>
      <c r="J135" s="139">
        <v>0</v>
      </c>
      <c r="K135" s="358" t="s">
        <v>1205</v>
      </c>
    </row>
    <row r="136" spans="1:11" ht="25.5">
      <c r="A136" s="178" t="s">
        <v>255</v>
      </c>
      <c r="B136" s="346" t="s">
        <v>3</v>
      </c>
      <c r="C136" s="347" t="s">
        <v>672</v>
      </c>
      <c r="D136" s="146" t="s">
        <v>677</v>
      </c>
      <c r="E136" s="139" t="s">
        <v>129</v>
      </c>
      <c r="F136" s="196" t="s">
        <v>1066</v>
      </c>
      <c r="G136" s="179" t="s">
        <v>1198</v>
      </c>
      <c r="H136" s="350" t="s">
        <v>5</v>
      </c>
      <c r="I136" s="147" t="s">
        <v>61</v>
      </c>
      <c r="J136" s="139">
        <v>0</v>
      </c>
      <c r="K136" s="358" t="s">
        <v>1205</v>
      </c>
    </row>
    <row r="137" spans="1:11" ht="25.5">
      <c r="A137" s="178" t="s">
        <v>255</v>
      </c>
      <c r="B137" s="346" t="s">
        <v>3</v>
      </c>
      <c r="C137" s="347" t="s">
        <v>672</v>
      </c>
      <c r="D137" s="146" t="s">
        <v>673</v>
      </c>
      <c r="E137" s="139" t="s">
        <v>129</v>
      </c>
      <c r="F137" s="196" t="s">
        <v>1066</v>
      </c>
      <c r="G137" s="179" t="s">
        <v>1197</v>
      </c>
      <c r="H137" s="350" t="s">
        <v>5</v>
      </c>
      <c r="I137" s="147" t="s">
        <v>61</v>
      </c>
      <c r="J137" s="139">
        <v>26</v>
      </c>
      <c r="K137" s="358"/>
    </row>
    <row r="138" spans="1:11" ht="25.5">
      <c r="A138" s="178" t="s">
        <v>255</v>
      </c>
      <c r="B138" s="346" t="s">
        <v>3</v>
      </c>
      <c r="C138" s="347" t="s">
        <v>672</v>
      </c>
      <c r="D138" s="146" t="s">
        <v>674</v>
      </c>
      <c r="E138" s="139" t="s">
        <v>129</v>
      </c>
      <c r="F138" s="196" t="s">
        <v>1066</v>
      </c>
      <c r="G138" s="179" t="s">
        <v>1197</v>
      </c>
      <c r="H138" s="350" t="s">
        <v>5</v>
      </c>
      <c r="I138" s="147" t="s">
        <v>61</v>
      </c>
      <c r="J138" s="139">
        <v>16</v>
      </c>
      <c r="K138" s="358"/>
    </row>
    <row r="139" spans="1:11" ht="25.5">
      <c r="A139" s="178" t="s">
        <v>255</v>
      </c>
      <c r="B139" s="346" t="s">
        <v>3</v>
      </c>
      <c r="C139" s="347" t="s">
        <v>672</v>
      </c>
      <c r="D139" s="146" t="s">
        <v>669</v>
      </c>
      <c r="E139" s="139" t="s">
        <v>129</v>
      </c>
      <c r="F139" s="196" t="s">
        <v>1066</v>
      </c>
      <c r="G139" s="179" t="s">
        <v>1197</v>
      </c>
      <c r="H139" s="350" t="s">
        <v>5</v>
      </c>
      <c r="I139" s="147" t="s">
        <v>61</v>
      </c>
      <c r="J139" s="139">
        <v>6</v>
      </c>
      <c r="K139" s="358"/>
    </row>
    <row r="140" spans="1:11" ht="25.5">
      <c r="A140" s="178" t="s">
        <v>255</v>
      </c>
      <c r="B140" s="346" t="s">
        <v>3</v>
      </c>
      <c r="C140" s="347" t="s">
        <v>672</v>
      </c>
      <c r="D140" s="146" t="s">
        <v>671</v>
      </c>
      <c r="E140" s="139" t="s">
        <v>129</v>
      </c>
      <c r="F140" s="196" t="s">
        <v>1066</v>
      </c>
      <c r="G140" s="179" t="s">
        <v>1197</v>
      </c>
      <c r="H140" s="350" t="s">
        <v>5</v>
      </c>
      <c r="I140" s="147" t="s">
        <v>61</v>
      </c>
      <c r="J140" s="139">
        <v>8</v>
      </c>
      <c r="K140" s="358"/>
    </row>
    <row r="141" spans="1:11" ht="25.5">
      <c r="A141" s="178" t="s">
        <v>255</v>
      </c>
      <c r="B141" s="346" t="s">
        <v>3</v>
      </c>
      <c r="C141" s="347" t="s">
        <v>678</v>
      </c>
      <c r="D141" s="146" t="s">
        <v>677</v>
      </c>
      <c r="E141" s="139" t="s">
        <v>129</v>
      </c>
      <c r="F141" s="196" t="s">
        <v>1066</v>
      </c>
      <c r="G141" s="179" t="s">
        <v>1198</v>
      </c>
      <c r="H141" s="350" t="s">
        <v>5</v>
      </c>
      <c r="I141" s="147" t="s">
        <v>61</v>
      </c>
      <c r="J141" s="139">
        <v>28.999999999999996</v>
      </c>
      <c r="K141" s="358"/>
    </row>
    <row r="142" spans="1:11" ht="25.5">
      <c r="A142" s="178" t="s">
        <v>255</v>
      </c>
      <c r="B142" s="346" t="s">
        <v>3</v>
      </c>
      <c r="C142" s="347" t="s">
        <v>678</v>
      </c>
      <c r="D142" s="146" t="s">
        <v>673</v>
      </c>
      <c r="E142" s="139" t="s">
        <v>129</v>
      </c>
      <c r="F142" s="196" t="s">
        <v>1066</v>
      </c>
      <c r="G142" s="179" t="s">
        <v>1197</v>
      </c>
      <c r="H142" s="350" t="s">
        <v>5</v>
      </c>
      <c r="I142" s="147" t="s">
        <v>61</v>
      </c>
      <c r="J142" s="139">
        <v>8</v>
      </c>
      <c r="K142" s="358"/>
    </row>
    <row r="143" spans="1:11" ht="25.5">
      <c r="A143" s="178" t="s">
        <v>255</v>
      </c>
      <c r="B143" s="346" t="s">
        <v>3</v>
      </c>
      <c r="C143" s="347" t="s">
        <v>678</v>
      </c>
      <c r="D143" s="146" t="s">
        <v>674</v>
      </c>
      <c r="E143" s="139" t="s">
        <v>129</v>
      </c>
      <c r="F143" s="196" t="s">
        <v>1066</v>
      </c>
      <c r="G143" s="179" t="s">
        <v>1197</v>
      </c>
      <c r="H143" s="350" t="s">
        <v>5</v>
      </c>
      <c r="I143" s="147" t="s">
        <v>61</v>
      </c>
      <c r="J143" s="139">
        <v>0</v>
      </c>
      <c r="K143" s="358" t="s">
        <v>1205</v>
      </c>
    </row>
    <row r="144" spans="1:11" ht="25.5">
      <c r="A144" s="178" t="s">
        <v>255</v>
      </c>
      <c r="B144" s="346" t="s">
        <v>3</v>
      </c>
      <c r="C144" s="347" t="s">
        <v>678</v>
      </c>
      <c r="D144" s="146" t="s">
        <v>669</v>
      </c>
      <c r="E144" s="139" t="s">
        <v>129</v>
      </c>
      <c r="F144" s="196" t="s">
        <v>1066</v>
      </c>
      <c r="G144" s="179" t="s">
        <v>1197</v>
      </c>
      <c r="H144" s="350" t="s">
        <v>5</v>
      </c>
      <c r="I144" s="147" t="s">
        <v>61</v>
      </c>
      <c r="J144" s="139">
        <v>0</v>
      </c>
      <c r="K144" s="358" t="s">
        <v>1205</v>
      </c>
    </row>
    <row r="145" spans="1:11" ht="25.5">
      <c r="A145" s="178" t="s">
        <v>255</v>
      </c>
      <c r="B145" s="346" t="s">
        <v>3</v>
      </c>
      <c r="C145" s="347" t="s">
        <v>678</v>
      </c>
      <c r="D145" s="146" t="s">
        <v>671</v>
      </c>
      <c r="E145" s="139" t="s">
        <v>129</v>
      </c>
      <c r="F145" s="196" t="s">
        <v>1066</v>
      </c>
      <c r="G145" s="179" t="s">
        <v>1197</v>
      </c>
      <c r="H145" s="350" t="s">
        <v>5</v>
      </c>
      <c r="I145" s="147" t="s">
        <v>61</v>
      </c>
      <c r="J145" s="139">
        <v>0</v>
      </c>
      <c r="K145" s="358" t="s">
        <v>1205</v>
      </c>
    </row>
    <row r="146" spans="1:11" ht="25.5">
      <c r="A146" s="178" t="s">
        <v>255</v>
      </c>
      <c r="B146" s="346" t="s">
        <v>3</v>
      </c>
      <c r="C146" s="347" t="s">
        <v>38</v>
      </c>
      <c r="D146" s="146" t="s">
        <v>677</v>
      </c>
      <c r="E146" s="139" t="s">
        <v>129</v>
      </c>
      <c r="F146" s="196" t="s">
        <v>1066</v>
      </c>
      <c r="G146" s="179" t="s">
        <v>1198</v>
      </c>
      <c r="H146" s="350" t="s">
        <v>5</v>
      </c>
      <c r="I146" s="147" t="s">
        <v>61</v>
      </c>
      <c r="J146" s="139">
        <v>17</v>
      </c>
      <c r="K146" s="358"/>
    </row>
    <row r="147" spans="1:11" ht="25.5">
      <c r="A147" s="178" t="s">
        <v>255</v>
      </c>
      <c r="B147" s="346" t="s">
        <v>3</v>
      </c>
      <c r="C147" s="347" t="s">
        <v>38</v>
      </c>
      <c r="D147" s="146" t="s">
        <v>673</v>
      </c>
      <c r="E147" s="139" t="s">
        <v>129</v>
      </c>
      <c r="F147" s="196" t="s">
        <v>1066</v>
      </c>
      <c r="G147" s="179" t="s">
        <v>1197</v>
      </c>
      <c r="H147" s="350" t="s">
        <v>5</v>
      </c>
      <c r="I147" s="147" t="s">
        <v>61</v>
      </c>
      <c r="J147" s="139">
        <v>36</v>
      </c>
      <c r="K147" s="358"/>
    </row>
    <row r="148" spans="1:11" ht="25.5">
      <c r="A148" s="178" t="s">
        <v>255</v>
      </c>
      <c r="B148" s="346" t="s">
        <v>3</v>
      </c>
      <c r="C148" s="347" t="s">
        <v>38</v>
      </c>
      <c r="D148" s="146" t="s">
        <v>674</v>
      </c>
      <c r="E148" s="139" t="s">
        <v>129</v>
      </c>
      <c r="F148" s="196" t="s">
        <v>1066</v>
      </c>
      <c r="G148" s="179" t="s">
        <v>1197</v>
      </c>
      <c r="H148" s="350" t="s">
        <v>5</v>
      </c>
      <c r="I148" s="147" t="s">
        <v>61</v>
      </c>
      <c r="J148" s="139">
        <v>80</v>
      </c>
      <c r="K148" s="358"/>
    </row>
    <row r="149" spans="1:11" ht="25.5">
      <c r="A149" s="178" t="s">
        <v>255</v>
      </c>
      <c r="B149" s="346" t="s">
        <v>3</v>
      </c>
      <c r="C149" s="347" t="s">
        <v>38</v>
      </c>
      <c r="D149" s="146" t="s">
        <v>669</v>
      </c>
      <c r="E149" s="139" t="s">
        <v>129</v>
      </c>
      <c r="F149" s="196" t="s">
        <v>1066</v>
      </c>
      <c r="G149" s="179" t="s">
        <v>1197</v>
      </c>
      <c r="H149" s="350" t="s">
        <v>5</v>
      </c>
      <c r="I149" s="147" t="s">
        <v>61</v>
      </c>
      <c r="J149" s="139">
        <v>0</v>
      </c>
      <c r="K149" s="358" t="s">
        <v>1205</v>
      </c>
    </row>
    <row r="150" spans="1:11" ht="25.5">
      <c r="A150" s="178" t="s">
        <v>255</v>
      </c>
      <c r="B150" s="346" t="s">
        <v>3</v>
      </c>
      <c r="C150" s="347" t="s">
        <v>38</v>
      </c>
      <c r="D150" s="146" t="s">
        <v>671</v>
      </c>
      <c r="E150" s="139" t="s">
        <v>129</v>
      </c>
      <c r="F150" s="196" t="s">
        <v>1066</v>
      </c>
      <c r="G150" s="179" t="s">
        <v>1197</v>
      </c>
      <c r="H150" s="350" t="s">
        <v>5</v>
      </c>
      <c r="I150" s="147" t="s">
        <v>61</v>
      </c>
      <c r="J150" s="139">
        <v>0</v>
      </c>
      <c r="K150" s="358" t="s">
        <v>1205</v>
      </c>
    </row>
    <row r="151" spans="1:11" ht="25.5">
      <c r="A151" s="178" t="s">
        <v>255</v>
      </c>
      <c r="B151" s="346" t="s">
        <v>3</v>
      </c>
      <c r="C151" s="347" t="s">
        <v>675</v>
      </c>
      <c r="D151" s="146" t="s">
        <v>677</v>
      </c>
      <c r="E151" s="139" t="s">
        <v>129</v>
      </c>
      <c r="F151" s="196" t="s">
        <v>1066</v>
      </c>
      <c r="G151" s="179" t="s">
        <v>1198</v>
      </c>
      <c r="H151" s="350" t="s">
        <v>5</v>
      </c>
      <c r="I151" s="147" t="s">
        <v>61</v>
      </c>
      <c r="J151" s="139">
        <v>13</v>
      </c>
      <c r="K151" s="358"/>
    </row>
    <row r="152" spans="1:11" ht="25.5">
      <c r="A152" s="178" t="s">
        <v>255</v>
      </c>
      <c r="B152" s="346" t="s">
        <v>3</v>
      </c>
      <c r="C152" s="347" t="s">
        <v>675</v>
      </c>
      <c r="D152" s="146" t="s">
        <v>673</v>
      </c>
      <c r="E152" s="139" t="s">
        <v>129</v>
      </c>
      <c r="F152" s="196" t="s">
        <v>1066</v>
      </c>
      <c r="G152" s="179" t="s">
        <v>1197</v>
      </c>
      <c r="H152" s="350" t="s">
        <v>5</v>
      </c>
      <c r="I152" s="147" t="s">
        <v>61</v>
      </c>
      <c r="J152" s="139">
        <v>0</v>
      </c>
      <c r="K152" s="358" t="s">
        <v>1205</v>
      </c>
    </row>
    <row r="153" spans="1:11" ht="25.5">
      <c r="A153" s="178" t="s">
        <v>255</v>
      </c>
      <c r="B153" s="346" t="s">
        <v>3</v>
      </c>
      <c r="C153" s="347" t="s">
        <v>675</v>
      </c>
      <c r="D153" s="146" t="s">
        <v>674</v>
      </c>
      <c r="E153" s="139" t="s">
        <v>129</v>
      </c>
      <c r="F153" s="196" t="s">
        <v>1066</v>
      </c>
      <c r="G153" s="179" t="s">
        <v>1197</v>
      </c>
      <c r="H153" s="350" t="s">
        <v>5</v>
      </c>
      <c r="I153" s="147" t="s">
        <v>61</v>
      </c>
      <c r="J153" s="139">
        <v>0</v>
      </c>
      <c r="K153" s="358" t="s">
        <v>1205</v>
      </c>
    </row>
    <row r="154" spans="1:11" ht="25.5">
      <c r="A154" s="178" t="s">
        <v>255</v>
      </c>
      <c r="B154" s="346" t="s">
        <v>3</v>
      </c>
      <c r="C154" s="347" t="s">
        <v>675</v>
      </c>
      <c r="D154" s="146" t="s">
        <v>669</v>
      </c>
      <c r="E154" s="139" t="s">
        <v>129</v>
      </c>
      <c r="F154" s="196" t="s">
        <v>1066</v>
      </c>
      <c r="G154" s="179" t="s">
        <v>1197</v>
      </c>
      <c r="H154" s="350" t="s">
        <v>5</v>
      </c>
      <c r="I154" s="147" t="s">
        <v>61</v>
      </c>
      <c r="J154" s="139">
        <v>0</v>
      </c>
      <c r="K154" s="358" t="s">
        <v>1205</v>
      </c>
    </row>
    <row r="155" spans="1:11" ht="25.5">
      <c r="A155" s="178" t="s">
        <v>255</v>
      </c>
      <c r="B155" s="346" t="s">
        <v>3</v>
      </c>
      <c r="C155" s="347" t="s">
        <v>675</v>
      </c>
      <c r="D155" s="146" t="s">
        <v>671</v>
      </c>
      <c r="E155" s="139" t="s">
        <v>129</v>
      </c>
      <c r="F155" s="196" t="s">
        <v>1066</v>
      </c>
      <c r="G155" s="179" t="s">
        <v>1197</v>
      </c>
      <c r="H155" s="350" t="s">
        <v>5</v>
      </c>
      <c r="I155" s="147" t="s">
        <v>61</v>
      </c>
      <c r="J155" s="139">
        <v>25</v>
      </c>
      <c r="K155" s="358"/>
    </row>
    <row r="156" spans="1:11" ht="25.5">
      <c r="A156" s="178" t="s">
        <v>255</v>
      </c>
      <c r="B156" s="346" t="s">
        <v>3</v>
      </c>
      <c r="C156" s="347" t="s">
        <v>675</v>
      </c>
      <c r="D156" s="146" t="s">
        <v>676</v>
      </c>
      <c r="E156" s="139" t="s">
        <v>129</v>
      </c>
      <c r="F156" s="196" t="s">
        <v>1066</v>
      </c>
      <c r="G156" s="179" t="s">
        <v>1197</v>
      </c>
      <c r="H156" s="350" t="s">
        <v>5</v>
      </c>
      <c r="I156" s="147" t="s">
        <v>61</v>
      </c>
      <c r="J156" s="139">
        <v>10</v>
      </c>
      <c r="K156" s="358"/>
    </row>
    <row r="157" spans="1:11" ht="25.5">
      <c r="A157" s="178" t="s">
        <v>255</v>
      </c>
      <c r="B157" s="346" t="s">
        <v>3</v>
      </c>
      <c r="C157" s="347" t="s">
        <v>685</v>
      </c>
      <c r="D157" s="146" t="s">
        <v>673</v>
      </c>
      <c r="E157" s="139" t="s">
        <v>129</v>
      </c>
      <c r="F157" s="196" t="s">
        <v>1066</v>
      </c>
      <c r="G157" s="179" t="s">
        <v>1197</v>
      </c>
      <c r="H157" s="350" t="s">
        <v>5</v>
      </c>
      <c r="I157" s="147" t="s">
        <v>61</v>
      </c>
      <c r="J157" s="139">
        <v>0</v>
      </c>
      <c r="K157" s="358" t="s">
        <v>1205</v>
      </c>
    </row>
    <row r="158" spans="1:11" ht="25.5">
      <c r="A158" s="178" t="s">
        <v>255</v>
      </c>
      <c r="B158" s="346" t="s">
        <v>3</v>
      </c>
      <c r="C158" s="347" t="s">
        <v>685</v>
      </c>
      <c r="D158" s="146" t="s">
        <v>674</v>
      </c>
      <c r="E158" s="139" t="s">
        <v>129</v>
      </c>
      <c r="F158" s="196" t="s">
        <v>1066</v>
      </c>
      <c r="G158" s="179" t="s">
        <v>1197</v>
      </c>
      <c r="H158" s="350" t="s">
        <v>5</v>
      </c>
      <c r="I158" s="147" t="s">
        <v>61</v>
      </c>
      <c r="J158" s="139">
        <v>0</v>
      </c>
      <c r="K158" s="358" t="s">
        <v>1205</v>
      </c>
    </row>
    <row r="159" spans="1:11" ht="25.5">
      <c r="A159" s="178" t="s">
        <v>255</v>
      </c>
      <c r="B159" s="346" t="s">
        <v>3</v>
      </c>
      <c r="C159" s="347" t="s">
        <v>680</v>
      </c>
      <c r="D159" s="146" t="s">
        <v>677</v>
      </c>
      <c r="E159" s="139" t="s">
        <v>129</v>
      </c>
      <c r="F159" s="196" t="s">
        <v>1066</v>
      </c>
      <c r="G159" s="179" t="s">
        <v>1198</v>
      </c>
      <c r="H159" s="350" t="s">
        <v>5</v>
      </c>
      <c r="I159" s="147" t="s">
        <v>61</v>
      </c>
      <c r="J159" s="139">
        <v>38</v>
      </c>
      <c r="K159" s="358"/>
    </row>
    <row r="160" spans="1:11" ht="25.5">
      <c r="A160" s="178" t="s">
        <v>255</v>
      </c>
      <c r="B160" s="346" t="s">
        <v>3</v>
      </c>
      <c r="C160" s="347" t="s">
        <v>680</v>
      </c>
      <c r="D160" s="146" t="s">
        <v>673</v>
      </c>
      <c r="E160" s="139" t="s">
        <v>129</v>
      </c>
      <c r="F160" s="196" t="s">
        <v>1066</v>
      </c>
      <c r="G160" s="179" t="s">
        <v>1197</v>
      </c>
      <c r="H160" s="350" t="s">
        <v>5</v>
      </c>
      <c r="I160" s="147" t="s">
        <v>61</v>
      </c>
      <c r="J160" s="139">
        <v>0</v>
      </c>
      <c r="K160" s="358" t="s">
        <v>1205</v>
      </c>
    </row>
    <row r="161" spans="1:11" ht="25.5">
      <c r="A161" s="178" t="s">
        <v>255</v>
      </c>
      <c r="B161" s="346" t="s">
        <v>3</v>
      </c>
      <c r="C161" s="347" t="s">
        <v>680</v>
      </c>
      <c r="D161" s="146" t="s">
        <v>674</v>
      </c>
      <c r="E161" s="139" t="s">
        <v>129</v>
      </c>
      <c r="F161" s="196" t="s">
        <v>1066</v>
      </c>
      <c r="G161" s="179" t="s">
        <v>1197</v>
      </c>
      <c r="H161" s="350" t="s">
        <v>5</v>
      </c>
      <c r="I161" s="147" t="s">
        <v>61</v>
      </c>
      <c r="J161" s="139">
        <v>0</v>
      </c>
      <c r="K161" s="358" t="s">
        <v>1205</v>
      </c>
    </row>
    <row r="162" spans="1:11" ht="25.5">
      <c r="A162" s="178" t="s">
        <v>255</v>
      </c>
      <c r="B162" s="346" t="s">
        <v>3</v>
      </c>
      <c r="C162" s="347" t="s">
        <v>679</v>
      </c>
      <c r="D162" s="146" t="s">
        <v>677</v>
      </c>
      <c r="E162" s="139" t="s">
        <v>129</v>
      </c>
      <c r="F162" s="196" t="s">
        <v>1066</v>
      </c>
      <c r="G162" s="179" t="s">
        <v>1198</v>
      </c>
      <c r="H162" s="350" t="s">
        <v>5</v>
      </c>
      <c r="I162" s="147" t="s">
        <v>61</v>
      </c>
      <c r="J162" s="139">
        <v>5</v>
      </c>
      <c r="K162" s="358"/>
    </row>
    <row r="163" spans="1:11" ht="25.5">
      <c r="A163" s="178" t="s">
        <v>255</v>
      </c>
      <c r="B163" s="346" t="s">
        <v>3</v>
      </c>
      <c r="C163" s="347" t="s">
        <v>679</v>
      </c>
      <c r="D163" s="146" t="s">
        <v>673</v>
      </c>
      <c r="E163" s="139" t="s">
        <v>129</v>
      </c>
      <c r="F163" s="196" t="s">
        <v>1066</v>
      </c>
      <c r="G163" s="179" t="s">
        <v>1197</v>
      </c>
      <c r="H163" s="350" t="s">
        <v>5</v>
      </c>
      <c r="I163" s="147" t="s">
        <v>61</v>
      </c>
      <c r="J163" s="139">
        <v>32</v>
      </c>
      <c r="K163" s="358"/>
    </row>
    <row r="164" spans="1:11" ht="25.5">
      <c r="A164" s="178" t="s">
        <v>255</v>
      </c>
      <c r="B164" s="346" t="s">
        <v>3</v>
      </c>
      <c r="C164" s="347" t="s">
        <v>679</v>
      </c>
      <c r="D164" s="146" t="s">
        <v>674</v>
      </c>
      <c r="E164" s="139" t="s">
        <v>129</v>
      </c>
      <c r="F164" s="196" t="s">
        <v>1066</v>
      </c>
      <c r="G164" s="179" t="s">
        <v>1197</v>
      </c>
      <c r="H164" s="350" t="s">
        <v>5</v>
      </c>
      <c r="I164" s="147" t="s">
        <v>61</v>
      </c>
      <c r="J164" s="139">
        <v>33</v>
      </c>
      <c r="K164" s="358"/>
    </row>
    <row r="165" spans="1:11" ht="25.5">
      <c r="A165" s="178" t="s">
        <v>255</v>
      </c>
      <c r="B165" s="346" t="s">
        <v>3</v>
      </c>
      <c r="C165" s="347" t="s">
        <v>679</v>
      </c>
      <c r="D165" s="146" t="s">
        <v>671</v>
      </c>
      <c r="E165" s="139" t="s">
        <v>129</v>
      </c>
      <c r="F165" s="196" t="s">
        <v>1066</v>
      </c>
      <c r="G165" s="179" t="s">
        <v>1197</v>
      </c>
      <c r="H165" s="350" t="s">
        <v>5</v>
      </c>
      <c r="I165" s="147" t="s">
        <v>61</v>
      </c>
      <c r="J165" s="139">
        <v>0</v>
      </c>
      <c r="K165" s="358" t="s">
        <v>1205</v>
      </c>
    </row>
    <row r="166" spans="1:11" ht="25.5">
      <c r="A166" s="178" t="s">
        <v>255</v>
      </c>
      <c r="B166" s="346" t="s">
        <v>3</v>
      </c>
      <c r="C166" s="347" t="s">
        <v>37</v>
      </c>
      <c r="D166" s="146" t="s">
        <v>669</v>
      </c>
      <c r="E166" s="139" t="s">
        <v>129</v>
      </c>
      <c r="F166" s="196" t="s">
        <v>1226</v>
      </c>
      <c r="G166" s="179" t="s">
        <v>1197</v>
      </c>
      <c r="H166" s="350" t="s">
        <v>5</v>
      </c>
      <c r="I166" s="147" t="s">
        <v>61</v>
      </c>
      <c r="J166" s="139">
        <v>33</v>
      </c>
      <c r="K166" s="358"/>
    </row>
    <row r="167" spans="1:11" ht="25.5">
      <c r="A167" s="178" t="s">
        <v>255</v>
      </c>
      <c r="B167" s="346" t="s">
        <v>3</v>
      </c>
      <c r="C167" s="347" t="s">
        <v>37</v>
      </c>
      <c r="D167" s="146" t="s">
        <v>671</v>
      </c>
      <c r="E167" s="139" t="s">
        <v>129</v>
      </c>
      <c r="F167" s="196" t="s">
        <v>1226</v>
      </c>
      <c r="G167" s="179" t="s">
        <v>1197</v>
      </c>
      <c r="H167" s="350" t="s">
        <v>5</v>
      </c>
      <c r="I167" s="147" t="s">
        <v>61</v>
      </c>
      <c r="J167" s="139">
        <v>0</v>
      </c>
      <c r="K167" s="358" t="s">
        <v>1205</v>
      </c>
    </row>
    <row r="168" spans="1:11" ht="25.5">
      <c r="A168" s="178" t="s">
        <v>255</v>
      </c>
      <c r="B168" s="346" t="s">
        <v>3</v>
      </c>
      <c r="C168" s="347" t="s">
        <v>672</v>
      </c>
      <c r="D168" s="146" t="s">
        <v>677</v>
      </c>
      <c r="E168" s="139" t="s">
        <v>129</v>
      </c>
      <c r="F168" s="196" t="s">
        <v>1226</v>
      </c>
      <c r="G168" s="179" t="s">
        <v>1198</v>
      </c>
      <c r="H168" s="350" t="s">
        <v>5</v>
      </c>
      <c r="I168" s="147" t="s">
        <v>61</v>
      </c>
      <c r="J168" s="139">
        <v>0</v>
      </c>
      <c r="K168" s="358" t="s">
        <v>1205</v>
      </c>
    </row>
    <row r="169" spans="1:11" ht="25.5">
      <c r="A169" s="178" t="s">
        <v>255</v>
      </c>
      <c r="B169" s="346" t="s">
        <v>3</v>
      </c>
      <c r="C169" s="347" t="s">
        <v>672</v>
      </c>
      <c r="D169" s="146" t="s">
        <v>673</v>
      </c>
      <c r="E169" s="139" t="s">
        <v>129</v>
      </c>
      <c r="F169" s="196" t="s">
        <v>1226</v>
      </c>
      <c r="G169" s="179" t="s">
        <v>1197</v>
      </c>
      <c r="H169" s="350" t="s">
        <v>5</v>
      </c>
      <c r="I169" s="147" t="s">
        <v>61</v>
      </c>
      <c r="J169" s="139">
        <v>26</v>
      </c>
      <c r="K169" s="358"/>
    </row>
    <row r="170" spans="1:11" ht="25.5">
      <c r="A170" s="178" t="s">
        <v>255</v>
      </c>
      <c r="B170" s="346" t="s">
        <v>3</v>
      </c>
      <c r="C170" s="347" t="s">
        <v>672</v>
      </c>
      <c r="D170" s="146" t="s">
        <v>674</v>
      </c>
      <c r="E170" s="139" t="s">
        <v>129</v>
      </c>
      <c r="F170" s="196" t="s">
        <v>1226</v>
      </c>
      <c r="G170" s="179" t="s">
        <v>1197</v>
      </c>
      <c r="H170" s="350" t="s">
        <v>5</v>
      </c>
      <c r="I170" s="147" t="s">
        <v>61</v>
      </c>
      <c r="J170" s="139">
        <v>16</v>
      </c>
      <c r="K170" s="358"/>
    </row>
    <row r="171" spans="1:11" ht="25.5">
      <c r="A171" s="178" t="s">
        <v>255</v>
      </c>
      <c r="B171" s="346" t="s">
        <v>3</v>
      </c>
      <c r="C171" s="347" t="s">
        <v>672</v>
      </c>
      <c r="D171" s="146" t="s">
        <v>669</v>
      </c>
      <c r="E171" s="139" t="s">
        <v>129</v>
      </c>
      <c r="F171" s="196" t="s">
        <v>1226</v>
      </c>
      <c r="G171" s="179" t="s">
        <v>1197</v>
      </c>
      <c r="H171" s="350" t="s">
        <v>5</v>
      </c>
      <c r="I171" s="147" t="s">
        <v>61</v>
      </c>
      <c r="J171" s="139">
        <v>6</v>
      </c>
      <c r="K171" s="358"/>
    </row>
    <row r="172" spans="1:11" ht="25.5">
      <c r="A172" s="178" t="s">
        <v>255</v>
      </c>
      <c r="B172" s="346" t="s">
        <v>3</v>
      </c>
      <c r="C172" s="347" t="s">
        <v>672</v>
      </c>
      <c r="D172" s="146" t="s">
        <v>671</v>
      </c>
      <c r="E172" s="139" t="s">
        <v>129</v>
      </c>
      <c r="F172" s="196" t="s">
        <v>1226</v>
      </c>
      <c r="G172" s="179" t="s">
        <v>1197</v>
      </c>
      <c r="H172" s="350" t="s">
        <v>5</v>
      </c>
      <c r="I172" s="147" t="s">
        <v>61</v>
      </c>
      <c r="J172" s="139">
        <v>8</v>
      </c>
      <c r="K172" s="358"/>
    </row>
    <row r="173" spans="1:11" ht="25.5">
      <c r="A173" s="178" t="s">
        <v>255</v>
      </c>
      <c r="B173" s="346" t="s">
        <v>3</v>
      </c>
      <c r="C173" s="347" t="s">
        <v>678</v>
      </c>
      <c r="D173" s="146" t="s">
        <v>677</v>
      </c>
      <c r="E173" s="139" t="s">
        <v>129</v>
      </c>
      <c r="F173" s="196" t="s">
        <v>1226</v>
      </c>
      <c r="G173" s="179" t="s">
        <v>1198</v>
      </c>
      <c r="H173" s="350" t="s">
        <v>5</v>
      </c>
      <c r="I173" s="147" t="s">
        <v>61</v>
      </c>
      <c r="J173" s="139">
        <v>28.999999999999996</v>
      </c>
      <c r="K173" s="358"/>
    </row>
    <row r="174" spans="1:11" ht="25.5">
      <c r="A174" s="178" t="s">
        <v>255</v>
      </c>
      <c r="B174" s="346" t="s">
        <v>3</v>
      </c>
      <c r="C174" s="347" t="s">
        <v>678</v>
      </c>
      <c r="D174" s="146" t="s">
        <v>673</v>
      </c>
      <c r="E174" s="139" t="s">
        <v>129</v>
      </c>
      <c r="F174" s="196" t="s">
        <v>1226</v>
      </c>
      <c r="G174" s="179" t="s">
        <v>1197</v>
      </c>
      <c r="H174" s="350" t="s">
        <v>5</v>
      </c>
      <c r="I174" s="147" t="s">
        <v>61</v>
      </c>
      <c r="J174" s="139">
        <v>8</v>
      </c>
      <c r="K174" s="358"/>
    </row>
    <row r="175" spans="1:11" ht="25.5">
      <c r="A175" s="178" t="s">
        <v>255</v>
      </c>
      <c r="B175" s="346" t="s">
        <v>3</v>
      </c>
      <c r="C175" s="347" t="s">
        <v>678</v>
      </c>
      <c r="D175" s="146" t="s">
        <v>674</v>
      </c>
      <c r="E175" s="139" t="s">
        <v>129</v>
      </c>
      <c r="F175" s="196" t="s">
        <v>1226</v>
      </c>
      <c r="G175" s="179" t="s">
        <v>1197</v>
      </c>
      <c r="H175" s="350" t="s">
        <v>5</v>
      </c>
      <c r="I175" s="147" t="s">
        <v>61</v>
      </c>
      <c r="J175" s="139">
        <v>0</v>
      </c>
      <c r="K175" s="358" t="s">
        <v>1205</v>
      </c>
    </row>
    <row r="176" spans="1:11" ht="25.5">
      <c r="A176" s="178" t="s">
        <v>255</v>
      </c>
      <c r="B176" s="346" t="s">
        <v>3</v>
      </c>
      <c r="C176" s="347" t="s">
        <v>678</v>
      </c>
      <c r="D176" s="146" t="s">
        <v>669</v>
      </c>
      <c r="E176" s="139" t="s">
        <v>129</v>
      </c>
      <c r="F176" s="196" t="s">
        <v>1226</v>
      </c>
      <c r="G176" s="179" t="s">
        <v>1197</v>
      </c>
      <c r="H176" s="350" t="s">
        <v>5</v>
      </c>
      <c r="I176" s="147" t="s">
        <v>61</v>
      </c>
      <c r="J176" s="139">
        <v>0</v>
      </c>
      <c r="K176" s="358" t="s">
        <v>1205</v>
      </c>
    </row>
    <row r="177" spans="1:11" ht="25.5">
      <c r="A177" s="178" t="s">
        <v>255</v>
      </c>
      <c r="B177" s="346" t="s">
        <v>3</v>
      </c>
      <c r="C177" s="347" t="s">
        <v>678</v>
      </c>
      <c r="D177" s="146" t="s">
        <v>671</v>
      </c>
      <c r="E177" s="139" t="s">
        <v>129</v>
      </c>
      <c r="F177" s="196" t="s">
        <v>1226</v>
      </c>
      <c r="G177" s="179" t="s">
        <v>1197</v>
      </c>
      <c r="H177" s="350" t="s">
        <v>5</v>
      </c>
      <c r="I177" s="147" t="s">
        <v>61</v>
      </c>
      <c r="J177" s="139">
        <v>0</v>
      </c>
      <c r="K177" s="358" t="s">
        <v>1205</v>
      </c>
    </row>
    <row r="178" spans="1:11" ht="25.5">
      <c r="A178" s="178" t="s">
        <v>255</v>
      </c>
      <c r="B178" s="346" t="s">
        <v>3</v>
      </c>
      <c r="C178" s="347" t="s">
        <v>38</v>
      </c>
      <c r="D178" s="146" t="s">
        <v>677</v>
      </c>
      <c r="E178" s="139" t="s">
        <v>129</v>
      </c>
      <c r="F178" s="196" t="s">
        <v>1226</v>
      </c>
      <c r="G178" s="179" t="s">
        <v>1198</v>
      </c>
      <c r="H178" s="350" t="s">
        <v>5</v>
      </c>
      <c r="I178" s="147" t="s">
        <v>61</v>
      </c>
      <c r="J178" s="139">
        <v>17</v>
      </c>
      <c r="K178" s="358"/>
    </row>
    <row r="179" spans="1:11" ht="25.5">
      <c r="A179" s="178" t="s">
        <v>255</v>
      </c>
      <c r="B179" s="346" t="s">
        <v>3</v>
      </c>
      <c r="C179" s="347" t="s">
        <v>38</v>
      </c>
      <c r="D179" s="146" t="s">
        <v>673</v>
      </c>
      <c r="E179" s="139" t="s">
        <v>129</v>
      </c>
      <c r="F179" s="196" t="s">
        <v>1226</v>
      </c>
      <c r="G179" s="179" t="s">
        <v>1197</v>
      </c>
      <c r="H179" s="350" t="s">
        <v>5</v>
      </c>
      <c r="I179" s="147" t="s">
        <v>61</v>
      </c>
      <c r="J179" s="139">
        <v>36</v>
      </c>
      <c r="K179" s="358"/>
    </row>
    <row r="180" spans="1:11" ht="25.5">
      <c r="A180" s="178" t="s">
        <v>255</v>
      </c>
      <c r="B180" s="346" t="s">
        <v>3</v>
      </c>
      <c r="C180" s="347" t="s">
        <v>38</v>
      </c>
      <c r="D180" s="146" t="s">
        <v>674</v>
      </c>
      <c r="E180" s="139" t="s">
        <v>129</v>
      </c>
      <c r="F180" s="196" t="s">
        <v>1226</v>
      </c>
      <c r="G180" s="179" t="s">
        <v>1197</v>
      </c>
      <c r="H180" s="350" t="s">
        <v>5</v>
      </c>
      <c r="I180" s="147" t="s">
        <v>61</v>
      </c>
      <c r="J180" s="139">
        <v>80</v>
      </c>
      <c r="K180" s="358"/>
    </row>
    <row r="181" spans="1:11" ht="25.5">
      <c r="A181" s="178" t="s">
        <v>255</v>
      </c>
      <c r="B181" s="346" t="s">
        <v>3</v>
      </c>
      <c r="C181" s="347" t="s">
        <v>38</v>
      </c>
      <c r="D181" s="146" t="s">
        <v>669</v>
      </c>
      <c r="E181" s="139" t="s">
        <v>129</v>
      </c>
      <c r="F181" s="196" t="s">
        <v>1226</v>
      </c>
      <c r="G181" s="179" t="s">
        <v>1197</v>
      </c>
      <c r="H181" s="350" t="s">
        <v>5</v>
      </c>
      <c r="I181" s="147" t="s">
        <v>61</v>
      </c>
      <c r="J181" s="139">
        <v>0</v>
      </c>
      <c r="K181" s="358" t="s">
        <v>1205</v>
      </c>
    </row>
    <row r="182" spans="1:11" ht="25.5">
      <c r="A182" s="178" t="s">
        <v>255</v>
      </c>
      <c r="B182" s="346" t="s">
        <v>3</v>
      </c>
      <c r="C182" s="347" t="s">
        <v>38</v>
      </c>
      <c r="D182" s="146" t="s">
        <v>671</v>
      </c>
      <c r="E182" s="139" t="s">
        <v>129</v>
      </c>
      <c r="F182" s="196" t="s">
        <v>1226</v>
      </c>
      <c r="G182" s="179" t="s">
        <v>1197</v>
      </c>
      <c r="H182" s="350" t="s">
        <v>5</v>
      </c>
      <c r="I182" s="147" t="s">
        <v>61</v>
      </c>
      <c r="J182" s="139">
        <v>0</v>
      </c>
      <c r="K182" s="358" t="s">
        <v>1205</v>
      </c>
    </row>
    <row r="183" spans="1:11" ht="25.5">
      <c r="A183" s="178" t="s">
        <v>255</v>
      </c>
      <c r="B183" s="346" t="s">
        <v>3</v>
      </c>
      <c r="C183" s="347" t="s">
        <v>675</v>
      </c>
      <c r="D183" s="146" t="s">
        <v>677</v>
      </c>
      <c r="E183" s="139" t="s">
        <v>129</v>
      </c>
      <c r="F183" s="196" t="s">
        <v>1226</v>
      </c>
      <c r="G183" s="179" t="s">
        <v>1198</v>
      </c>
      <c r="H183" s="350" t="s">
        <v>5</v>
      </c>
      <c r="I183" s="147" t="s">
        <v>61</v>
      </c>
      <c r="J183" s="139">
        <v>13</v>
      </c>
      <c r="K183" s="358"/>
    </row>
    <row r="184" spans="1:11" ht="25.5">
      <c r="A184" s="178" t="s">
        <v>255</v>
      </c>
      <c r="B184" s="346" t="s">
        <v>3</v>
      </c>
      <c r="C184" s="347" t="s">
        <v>675</v>
      </c>
      <c r="D184" s="146" t="s">
        <v>673</v>
      </c>
      <c r="E184" s="139" t="s">
        <v>129</v>
      </c>
      <c r="F184" s="196" t="s">
        <v>1226</v>
      </c>
      <c r="G184" s="179" t="s">
        <v>1197</v>
      </c>
      <c r="H184" s="350" t="s">
        <v>5</v>
      </c>
      <c r="I184" s="147" t="s">
        <v>61</v>
      </c>
      <c r="J184" s="139">
        <v>0</v>
      </c>
      <c r="K184" s="358" t="s">
        <v>1205</v>
      </c>
    </row>
    <row r="185" spans="1:11" ht="25.5">
      <c r="A185" s="178" t="s">
        <v>255</v>
      </c>
      <c r="B185" s="346" t="s">
        <v>3</v>
      </c>
      <c r="C185" s="347" t="s">
        <v>675</v>
      </c>
      <c r="D185" s="146" t="s">
        <v>674</v>
      </c>
      <c r="E185" s="139" t="s">
        <v>129</v>
      </c>
      <c r="F185" s="196" t="s">
        <v>1226</v>
      </c>
      <c r="G185" s="179" t="s">
        <v>1197</v>
      </c>
      <c r="H185" s="350" t="s">
        <v>5</v>
      </c>
      <c r="I185" s="147" t="s">
        <v>61</v>
      </c>
      <c r="J185" s="139">
        <v>0</v>
      </c>
      <c r="K185" s="358" t="s">
        <v>1205</v>
      </c>
    </row>
    <row r="186" spans="1:11" ht="25.5">
      <c r="A186" s="178" t="s">
        <v>255</v>
      </c>
      <c r="B186" s="346" t="s">
        <v>3</v>
      </c>
      <c r="C186" s="347" t="s">
        <v>675</v>
      </c>
      <c r="D186" s="146" t="s">
        <v>669</v>
      </c>
      <c r="E186" s="139" t="s">
        <v>129</v>
      </c>
      <c r="F186" s="196" t="s">
        <v>1226</v>
      </c>
      <c r="G186" s="179" t="s">
        <v>1197</v>
      </c>
      <c r="H186" s="350" t="s">
        <v>5</v>
      </c>
      <c r="I186" s="147" t="s">
        <v>61</v>
      </c>
      <c r="J186" s="139">
        <v>0</v>
      </c>
      <c r="K186" s="358" t="s">
        <v>1205</v>
      </c>
    </row>
    <row r="187" spans="1:11" ht="25.5">
      <c r="A187" s="178" t="s">
        <v>255</v>
      </c>
      <c r="B187" s="346" t="s">
        <v>3</v>
      </c>
      <c r="C187" s="347" t="s">
        <v>675</v>
      </c>
      <c r="D187" s="146" t="s">
        <v>671</v>
      </c>
      <c r="E187" s="139" t="s">
        <v>129</v>
      </c>
      <c r="F187" s="196" t="s">
        <v>1226</v>
      </c>
      <c r="G187" s="179" t="s">
        <v>1197</v>
      </c>
      <c r="H187" s="350" t="s">
        <v>5</v>
      </c>
      <c r="I187" s="147" t="s">
        <v>61</v>
      </c>
      <c r="J187" s="139">
        <v>25</v>
      </c>
      <c r="K187" s="358"/>
    </row>
    <row r="188" spans="1:11" ht="25.5">
      <c r="A188" s="178" t="s">
        <v>255</v>
      </c>
      <c r="B188" s="346" t="s">
        <v>3</v>
      </c>
      <c r="C188" s="347" t="s">
        <v>675</v>
      </c>
      <c r="D188" s="146" t="s">
        <v>676</v>
      </c>
      <c r="E188" s="139" t="s">
        <v>129</v>
      </c>
      <c r="F188" s="196" t="s">
        <v>1226</v>
      </c>
      <c r="G188" s="179" t="s">
        <v>1197</v>
      </c>
      <c r="H188" s="350" t="s">
        <v>5</v>
      </c>
      <c r="I188" s="147" t="s">
        <v>61</v>
      </c>
      <c r="J188" s="139">
        <v>10</v>
      </c>
      <c r="K188" s="358"/>
    </row>
    <row r="189" spans="1:11" ht="25.5">
      <c r="A189" s="178" t="s">
        <v>255</v>
      </c>
      <c r="B189" s="346" t="s">
        <v>3</v>
      </c>
      <c r="C189" s="347" t="s">
        <v>685</v>
      </c>
      <c r="D189" s="146" t="s">
        <v>673</v>
      </c>
      <c r="E189" s="139" t="s">
        <v>129</v>
      </c>
      <c r="F189" s="196" t="s">
        <v>1226</v>
      </c>
      <c r="G189" s="179" t="s">
        <v>1197</v>
      </c>
      <c r="H189" s="350" t="s">
        <v>5</v>
      </c>
      <c r="I189" s="147" t="s">
        <v>61</v>
      </c>
      <c r="J189" s="139">
        <v>0</v>
      </c>
      <c r="K189" s="358" t="s">
        <v>1205</v>
      </c>
    </row>
    <row r="190" spans="1:11" ht="25.5">
      <c r="A190" s="178" t="s">
        <v>255</v>
      </c>
      <c r="B190" s="346" t="s">
        <v>3</v>
      </c>
      <c r="C190" s="347" t="s">
        <v>685</v>
      </c>
      <c r="D190" s="146" t="s">
        <v>674</v>
      </c>
      <c r="E190" s="139" t="s">
        <v>129</v>
      </c>
      <c r="F190" s="196" t="s">
        <v>1226</v>
      </c>
      <c r="G190" s="179" t="s">
        <v>1197</v>
      </c>
      <c r="H190" s="350" t="s">
        <v>5</v>
      </c>
      <c r="I190" s="147" t="s">
        <v>61</v>
      </c>
      <c r="J190" s="139">
        <v>0</v>
      </c>
      <c r="K190" s="358" t="s">
        <v>1205</v>
      </c>
    </row>
    <row r="191" spans="1:11" ht="25.5">
      <c r="A191" s="178" t="s">
        <v>255</v>
      </c>
      <c r="B191" s="346" t="s">
        <v>3</v>
      </c>
      <c r="C191" s="347" t="s">
        <v>680</v>
      </c>
      <c r="D191" s="146" t="s">
        <v>677</v>
      </c>
      <c r="E191" s="139" t="s">
        <v>129</v>
      </c>
      <c r="F191" s="196" t="s">
        <v>1226</v>
      </c>
      <c r="G191" s="179" t="s">
        <v>1198</v>
      </c>
      <c r="H191" s="350" t="s">
        <v>5</v>
      </c>
      <c r="I191" s="147" t="s">
        <v>61</v>
      </c>
      <c r="J191" s="139">
        <v>38</v>
      </c>
      <c r="K191" s="358"/>
    </row>
    <row r="192" spans="1:11" ht="25.5">
      <c r="A192" s="178" t="s">
        <v>255</v>
      </c>
      <c r="B192" s="346" t="s">
        <v>3</v>
      </c>
      <c r="C192" s="347" t="s">
        <v>680</v>
      </c>
      <c r="D192" s="146" t="s">
        <v>673</v>
      </c>
      <c r="E192" s="139" t="s">
        <v>129</v>
      </c>
      <c r="F192" s="196" t="s">
        <v>1226</v>
      </c>
      <c r="G192" s="179" t="s">
        <v>1197</v>
      </c>
      <c r="H192" s="350" t="s">
        <v>5</v>
      </c>
      <c r="I192" s="147" t="s">
        <v>61</v>
      </c>
      <c r="J192" s="139">
        <v>0</v>
      </c>
      <c r="K192" s="358" t="s">
        <v>1205</v>
      </c>
    </row>
    <row r="193" spans="1:11" ht="25.5">
      <c r="A193" s="178" t="s">
        <v>255</v>
      </c>
      <c r="B193" s="346" t="s">
        <v>3</v>
      </c>
      <c r="C193" s="347" t="s">
        <v>680</v>
      </c>
      <c r="D193" s="146" t="s">
        <v>674</v>
      </c>
      <c r="E193" s="139" t="s">
        <v>129</v>
      </c>
      <c r="F193" s="196" t="s">
        <v>1226</v>
      </c>
      <c r="G193" s="179" t="s">
        <v>1197</v>
      </c>
      <c r="H193" s="350" t="s">
        <v>5</v>
      </c>
      <c r="I193" s="147" t="s">
        <v>61</v>
      </c>
      <c r="J193" s="139">
        <v>0</v>
      </c>
      <c r="K193" s="358" t="s">
        <v>1205</v>
      </c>
    </row>
    <row r="194" spans="1:11" ht="25.5">
      <c r="A194" s="178" t="s">
        <v>255</v>
      </c>
      <c r="B194" s="346" t="s">
        <v>3</v>
      </c>
      <c r="C194" s="347" t="s">
        <v>679</v>
      </c>
      <c r="D194" s="146" t="s">
        <v>677</v>
      </c>
      <c r="E194" s="139" t="s">
        <v>129</v>
      </c>
      <c r="F194" s="196" t="s">
        <v>1226</v>
      </c>
      <c r="G194" s="179" t="s">
        <v>1198</v>
      </c>
      <c r="H194" s="350" t="s">
        <v>5</v>
      </c>
      <c r="I194" s="147" t="s">
        <v>61</v>
      </c>
      <c r="J194" s="139">
        <v>5</v>
      </c>
      <c r="K194" s="358"/>
    </row>
    <row r="195" spans="1:11" ht="25.5">
      <c r="A195" s="178" t="s">
        <v>255</v>
      </c>
      <c r="B195" s="346" t="s">
        <v>3</v>
      </c>
      <c r="C195" s="347" t="s">
        <v>679</v>
      </c>
      <c r="D195" s="146" t="s">
        <v>673</v>
      </c>
      <c r="E195" s="139" t="s">
        <v>129</v>
      </c>
      <c r="F195" s="196" t="s">
        <v>1226</v>
      </c>
      <c r="G195" s="179" t="s">
        <v>1197</v>
      </c>
      <c r="H195" s="350" t="s">
        <v>5</v>
      </c>
      <c r="I195" s="147" t="s">
        <v>61</v>
      </c>
      <c r="J195" s="139">
        <v>32</v>
      </c>
      <c r="K195" s="358"/>
    </row>
    <row r="196" spans="1:11" ht="25.5">
      <c r="A196" s="178" t="s">
        <v>255</v>
      </c>
      <c r="B196" s="346" t="s">
        <v>3</v>
      </c>
      <c r="C196" s="347" t="s">
        <v>679</v>
      </c>
      <c r="D196" s="146" t="s">
        <v>674</v>
      </c>
      <c r="E196" s="139" t="s">
        <v>129</v>
      </c>
      <c r="F196" s="196" t="s">
        <v>1226</v>
      </c>
      <c r="G196" s="179" t="s">
        <v>1197</v>
      </c>
      <c r="H196" s="350" t="s">
        <v>5</v>
      </c>
      <c r="I196" s="147" t="s">
        <v>61</v>
      </c>
      <c r="J196" s="139">
        <v>33</v>
      </c>
      <c r="K196" s="358"/>
    </row>
    <row r="197" spans="1:11" ht="25.5">
      <c r="A197" s="178" t="s">
        <v>255</v>
      </c>
      <c r="B197" s="346" t="s">
        <v>3</v>
      </c>
      <c r="C197" s="347" t="s">
        <v>679</v>
      </c>
      <c r="D197" s="146" t="s">
        <v>671</v>
      </c>
      <c r="E197" s="139" t="s">
        <v>129</v>
      </c>
      <c r="F197" s="196" t="s">
        <v>1226</v>
      </c>
      <c r="G197" s="179" t="s">
        <v>1197</v>
      </c>
      <c r="H197" s="350" t="s">
        <v>5</v>
      </c>
      <c r="I197" s="147" t="s">
        <v>61</v>
      </c>
      <c r="J197" s="139">
        <v>0</v>
      </c>
      <c r="K197" s="358" t="s">
        <v>1205</v>
      </c>
    </row>
    <row r="198" spans="1:11" ht="25.5">
      <c r="A198" s="178" t="s">
        <v>255</v>
      </c>
      <c r="B198" s="346" t="s">
        <v>3</v>
      </c>
      <c r="C198" s="347" t="s">
        <v>37</v>
      </c>
      <c r="D198" s="146" t="s">
        <v>669</v>
      </c>
      <c r="E198" s="139" t="s">
        <v>129</v>
      </c>
      <c r="F198" s="196" t="s">
        <v>1067</v>
      </c>
      <c r="G198" s="179" t="s">
        <v>1197</v>
      </c>
      <c r="H198" s="350" t="s">
        <v>5</v>
      </c>
      <c r="I198" s="147" t="s">
        <v>61</v>
      </c>
      <c r="J198" s="139">
        <v>33</v>
      </c>
      <c r="K198" s="358"/>
    </row>
    <row r="199" spans="1:11" ht="25.5">
      <c r="A199" s="178" t="s">
        <v>255</v>
      </c>
      <c r="B199" s="346" t="s">
        <v>3</v>
      </c>
      <c r="C199" s="347" t="s">
        <v>37</v>
      </c>
      <c r="D199" s="146" t="s">
        <v>671</v>
      </c>
      <c r="E199" s="139" t="s">
        <v>129</v>
      </c>
      <c r="F199" s="196" t="s">
        <v>1067</v>
      </c>
      <c r="G199" s="179" t="s">
        <v>1197</v>
      </c>
      <c r="H199" s="350" t="s">
        <v>5</v>
      </c>
      <c r="I199" s="147" t="s">
        <v>61</v>
      </c>
      <c r="J199" s="139">
        <v>0</v>
      </c>
      <c r="K199" s="358" t="s">
        <v>1205</v>
      </c>
    </row>
    <row r="200" spans="1:11" ht="25.5">
      <c r="A200" s="178" t="s">
        <v>255</v>
      </c>
      <c r="B200" s="346" t="s">
        <v>3</v>
      </c>
      <c r="C200" s="347" t="s">
        <v>672</v>
      </c>
      <c r="D200" s="146" t="s">
        <v>677</v>
      </c>
      <c r="E200" s="139" t="s">
        <v>129</v>
      </c>
      <c r="F200" s="196" t="s">
        <v>1067</v>
      </c>
      <c r="G200" s="179" t="s">
        <v>1198</v>
      </c>
      <c r="H200" s="350" t="s">
        <v>5</v>
      </c>
      <c r="I200" s="147" t="s">
        <v>61</v>
      </c>
      <c r="J200" s="139">
        <v>0</v>
      </c>
      <c r="K200" s="358" t="s">
        <v>1205</v>
      </c>
    </row>
    <row r="201" spans="1:11" ht="25.5">
      <c r="A201" s="178" t="s">
        <v>255</v>
      </c>
      <c r="B201" s="346" t="s">
        <v>3</v>
      </c>
      <c r="C201" s="347" t="s">
        <v>672</v>
      </c>
      <c r="D201" s="146" t="s">
        <v>673</v>
      </c>
      <c r="E201" s="139" t="s">
        <v>129</v>
      </c>
      <c r="F201" s="196" t="s">
        <v>1067</v>
      </c>
      <c r="G201" s="179" t="s">
        <v>1197</v>
      </c>
      <c r="H201" s="350" t="s">
        <v>5</v>
      </c>
      <c r="I201" s="147" t="s">
        <v>61</v>
      </c>
      <c r="J201" s="139">
        <v>26</v>
      </c>
      <c r="K201" s="358"/>
    </row>
    <row r="202" spans="1:11" ht="25.5">
      <c r="A202" s="178" t="s">
        <v>255</v>
      </c>
      <c r="B202" s="346" t="s">
        <v>3</v>
      </c>
      <c r="C202" s="347" t="s">
        <v>672</v>
      </c>
      <c r="D202" s="146" t="s">
        <v>674</v>
      </c>
      <c r="E202" s="139" t="s">
        <v>129</v>
      </c>
      <c r="F202" s="196" t="s">
        <v>1067</v>
      </c>
      <c r="G202" s="179" t="s">
        <v>1197</v>
      </c>
      <c r="H202" s="350" t="s">
        <v>5</v>
      </c>
      <c r="I202" s="147" t="s">
        <v>61</v>
      </c>
      <c r="J202" s="139">
        <v>16</v>
      </c>
      <c r="K202" s="358"/>
    </row>
    <row r="203" spans="1:11" ht="25.5">
      <c r="A203" s="178" t="s">
        <v>255</v>
      </c>
      <c r="B203" s="346" t="s">
        <v>3</v>
      </c>
      <c r="C203" s="347" t="s">
        <v>672</v>
      </c>
      <c r="D203" s="146" t="s">
        <v>669</v>
      </c>
      <c r="E203" s="139" t="s">
        <v>129</v>
      </c>
      <c r="F203" s="196" t="s">
        <v>1067</v>
      </c>
      <c r="G203" s="179" t="s">
        <v>1197</v>
      </c>
      <c r="H203" s="350" t="s">
        <v>5</v>
      </c>
      <c r="I203" s="147" t="s">
        <v>61</v>
      </c>
      <c r="J203" s="139">
        <v>6</v>
      </c>
      <c r="K203" s="358"/>
    </row>
    <row r="204" spans="1:11" ht="25.5">
      <c r="A204" s="178" t="s">
        <v>255</v>
      </c>
      <c r="B204" s="346" t="s">
        <v>3</v>
      </c>
      <c r="C204" s="347" t="s">
        <v>672</v>
      </c>
      <c r="D204" s="146" t="s">
        <v>671</v>
      </c>
      <c r="E204" s="139" t="s">
        <v>129</v>
      </c>
      <c r="F204" s="196" t="s">
        <v>1067</v>
      </c>
      <c r="G204" s="179" t="s">
        <v>1197</v>
      </c>
      <c r="H204" s="350" t="s">
        <v>5</v>
      </c>
      <c r="I204" s="147" t="s">
        <v>61</v>
      </c>
      <c r="J204" s="139">
        <v>8</v>
      </c>
      <c r="K204" s="358"/>
    </row>
    <row r="205" spans="1:11" ht="25.5">
      <c r="A205" s="178" t="s">
        <v>255</v>
      </c>
      <c r="B205" s="346" t="s">
        <v>3</v>
      </c>
      <c r="C205" s="347" t="s">
        <v>678</v>
      </c>
      <c r="D205" s="146" t="s">
        <v>677</v>
      </c>
      <c r="E205" s="139" t="s">
        <v>129</v>
      </c>
      <c r="F205" s="196" t="s">
        <v>1067</v>
      </c>
      <c r="G205" s="179" t="s">
        <v>1198</v>
      </c>
      <c r="H205" s="350" t="s">
        <v>5</v>
      </c>
      <c r="I205" s="147" t="s">
        <v>61</v>
      </c>
      <c r="J205" s="139">
        <v>28.999999999999996</v>
      </c>
      <c r="K205" s="358"/>
    </row>
    <row r="206" spans="1:11" ht="25.5">
      <c r="A206" s="178" t="s">
        <v>255</v>
      </c>
      <c r="B206" s="346" t="s">
        <v>3</v>
      </c>
      <c r="C206" s="347" t="s">
        <v>678</v>
      </c>
      <c r="D206" s="146" t="s">
        <v>673</v>
      </c>
      <c r="E206" s="139" t="s">
        <v>129</v>
      </c>
      <c r="F206" s="196" t="s">
        <v>1067</v>
      </c>
      <c r="G206" s="179" t="s">
        <v>1197</v>
      </c>
      <c r="H206" s="350" t="s">
        <v>5</v>
      </c>
      <c r="I206" s="147" t="s">
        <v>61</v>
      </c>
      <c r="J206" s="139">
        <v>8</v>
      </c>
      <c r="K206" s="358"/>
    </row>
    <row r="207" spans="1:11" ht="25.5">
      <c r="A207" s="178" t="s">
        <v>255</v>
      </c>
      <c r="B207" s="346" t="s">
        <v>3</v>
      </c>
      <c r="C207" s="347" t="s">
        <v>678</v>
      </c>
      <c r="D207" s="146" t="s">
        <v>674</v>
      </c>
      <c r="E207" s="139" t="s">
        <v>129</v>
      </c>
      <c r="F207" s="196" t="s">
        <v>1067</v>
      </c>
      <c r="G207" s="179" t="s">
        <v>1197</v>
      </c>
      <c r="H207" s="350" t="s">
        <v>5</v>
      </c>
      <c r="I207" s="147" t="s">
        <v>61</v>
      </c>
      <c r="J207" s="139">
        <v>0</v>
      </c>
      <c r="K207" s="358" t="s">
        <v>1205</v>
      </c>
    </row>
    <row r="208" spans="1:11" ht="25.5">
      <c r="A208" s="178" t="s">
        <v>255</v>
      </c>
      <c r="B208" s="346" t="s">
        <v>3</v>
      </c>
      <c r="C208" s="347" t="s">
        <v>678</v>
      </c>
      <c r="D208" s="146" t="s">
        <v>669</v>
      </c>
      <c r="E208" s="139" t="s">
        <v>129</v>
      </c>
      <c r="F208" s="196" t="s">
        <v>1067</v>
      </c>
      <c r="G208" s="179" t="s">
        <v>1197</v>
      </c>
      <c r="H208" s="350" t="s">
        <v>5</v>
      </c>
      <c r="I208" s="147" t="s">
        <v>61</v>
      </c>
      <c r="J208" s="139">
        <v>0</v>
      </c>
      <c r="K208" s="358" t="s">
        <v>1205</v>
      </c>
    </row>
    <row r="209" spans="1:11" ht="25.5">
      <c r="A209" s="178" t="s">
        <v>255</v>
      </c>
      <c r="B209" s="346" t="s">
        <v>3</v>
      </c>
      <c r="C209" s="347" t="s">
        <v>678</v>
      </c>
      <c r="D209" s="146" t="s">
        <v>671</v>
      </c>
      <c r="E209" s="139" t="s">
        <v>129</v>
      </c>
      <c r="F209" s="196" t="s">
        <v>1067</v>
      </c>
      <c r="G209" s="179" t="s">
        <v>1197</v>
      </c>
      <c r="H209" s="350" t="s">
        <v>5</v>
      </c>
      <c r="I209" s="147" t="s">
        <v>61</v>
      </c>
      <c r="J209" s="139">
        <v>0</v>
      </c>
      <c r="K209" s="358" t="s">
        <v>1205</v>
      </c>
    </row>
    <row r="210" spans="1:11" ht="25.5">
      <c r="A210" s="178" t="s">
        <v>255</v>
      </c>
      <c r="B210" s="346" t="s">
        <v>3</v>
      </c>
      <c r="C210" s="347" t="s">
        <v>38</v>
      </c>
      <c r="D210" s="146" t="s">
        <v>677</v>
      </c>
      <c r="E210" s="139" t="s">
        <v>129</v>
      </c>
      <c r="F210" s="196" t="s">
        <v>1067</v>
      </c>
      <c r="G210" s="179" t="s">
        <v>1198</v>
      </c>
      <c r="H210" s="350" t="s">
        <v>5</v>
      </c>
      <c r="I210" s="147" t="s">
        <v>61</v>
      </c>
      <c r="J210" s="139">
        <v>17</v>
      </c>
      <c r="K210" s="358"/>
    </row>
    <row r="211" spans="1:11" ht="25.5">
      <c r="A211" s="178" t="s">
        <v>255</v>
      </c>
      <c r="B211" s="346" t="s">
        <v>3</v>
      </c>
      <c r="C211" s="347" t="s">
        <v>38</v>
      </c>
      <c r="D211" s="146" t="s">
        <v>673</v>
      </c>
      <c r="E211" s="139" t="s">
        <v>129</v>
      </c>
      <c r="F211" s="196" t="s">
        <v>1067</v>
      </c>
      <c r="G211" s="179" t="s">
        <v>1197</v>
      </c>
      <c r="H211" s="350" t="s">
        <v>5</v>
      </c>
      <c r="I211" s="147" t="s">
        <v>61</v>
      </c>
      <c r="J211" s="139">
        <v>36</v>
      </c>
      <c r="K211" s="358"/>
    </row>
    <row r="212" spans="1:11" ht="25.5">
      <c r="A212" s="178" t="s">
        <v>255</v>
      </c>
      <c r="B212" s="346" t="s">
        <v>3</v>
      </c>
      <c r="C212" s="347" t="s">
        <v>38</v>
      </c>
      <c r="D212" s="146" t="s">
        <v>674</v>
      </c>
      <c r="E212" s="139" t="s">
        <v>129</v>
      </c>
      <c r="F212" s="196" t="s">
        <v>1067</v>
      </c>
      <c r="G212" s="179" t="s">
        <v>1197</v>
      </c>
      <c r="H212" s="350" t="s">
        <v>5</v>
      </c>
      <c r="I212" s="147" t="s">
        <v>61</v>
      </c>
      <c r="J212" s="139">
        <v>80</v>
      </c>
      <c r="K212" s="358"/>
    </row>
    <row r="213" spans="1:11" ht="25.5">
      <c r="A213" s="178" t="s">
        <v>255</v>
      </c>
      <c r="B213" s="346" t="s">
        <v>3</v>
      </c>
      <c r="C213" s="347" t="s">
        <v>38</v>
      </c>
      <c r="D213" s="146" t="s">
        <v>669</v>
      </c>
      <c r="E213" s="139" t="s">
        <v>129</v>
      </c>
      <c r="F213" s="196" t="s">
        <v>1067</v>
      </c>
      <c r="G213" s="179" t="s">
        <v>1197</v>
      </c>
      <c r="H213" s="350" t="s">
        <v>5</v>
      </c>
      <c r="I213" s="147" t="s">
        <v>61</v>
      </c>
      <c r="J213" s="139">
        <v>0</v>
      </c>
      <c r="K213" s="358" t="s">
        <v>1205</v>
      </c>
    </row>
    <row r="214" spans="1:11" ht="25.5">
      <c r="A214" s="178" t="s">
        <v>255</v>
      </c>
      <c r="B214" s="346" t="s">
        <v>3</v>
      </c>
      <c r="C214" s="347" t="s">
        <v>38</v>
      </c>
      <c r="D214" s="146" t="s">
        <v>671</v>
      </c>
      <c r="E214" s="139" t="s">
        <v>129</v>
      </c>
      <c r="F214" s="196" t="s">
        <v>1067</v>
      </c>
      <c r="G214" s="179" t="s">
        <v>1197</v>
      </c>
      <c r="H214" s="350" t="s">
        <v>5</v>
      </c>
      <c r="I214" s="147" t="s">
        <v>61</v>
      </c>
      <c r="J214" s="139">
        <v>0</v>
      </c>
      <c r="K214" s="358" t="s">
        <v>1205</v>
      </c>
    </row>
    <row r="215" spans="1:11" ht="25.5">
      <c r="A215" s="178" t="s">
        <v>255</v>
      </c>
      <c r="B215" s="346" t="s">
        <v>3</v>
      </c>
      <c r="C215" s="347" t="s">
        <v>675</v>
      </c>
      <c r="D215" s="146" t="s">
        <v>677</v>
      </c>
      <c r="E215" s="139" t="s">
        <v>129</v>
      </c>
      <c r="F215" s="196" t="s">
        <v>1067</v>
      </c>
      <c r="G215" s="179" t="s">
        <v>1198</v>
      </c>
      <c r="H215" s="350" t="s">
        <v>5</v>
      </c>
      <c r="I215" s="147" t="s">
        <v>61</v>
      </c>
      <c r="J215" s="139">
        <v>13</v>
      </c>
      <c r="K215" s="358"/>
    </row>
    <row r="216" spans="1:11" ht="25.5">
      <c r="A216" s="178" t="s">
        <v>255</v>
      </c>
      <c r="B216" s="346" t="s">
        <v>3</v>
      </c>
      <c r="C216" s="347" t="s">
        <v>675</v>
      </c>
      <c r="D216" s="146" t="s">
        <v>673</v>
      </c>
      <c r="E216" s="139" t="s">
        <v>129</v>
      </c>
      <c r="F216" s="196" t="s">
        <v>1067</v>
      </c>
      <c r="G216" s="179" t="s">
        <v>1197</v>
      </c>
      <c r="H216" s="350" t="s">
        <v>5</v>
      </c>
      <c r="I216" s="147" t="s">
        <v>61</v>
      </c>
      <c r="J216" s="139">
        <v>0</v>
      </c>
      <c r="K216" s="358" t="s">
        <v>1205</v>
      </c>
    </row>
    <row r="217" spans="1:11" ht="25.5">
      <c r="A217" s="178" t="s">
        <v>255</v>
      </c>
      <c r="B217" s="346" t="s">
        <v>3</v>
      </c>
      <c r="C217" s="347" t="s">
        <v>675</v>
      </c>
      <c r="D217" s="146" t="s">
        <v>674</v>
      </c>
      <c r="E217" s="139" t="s">
        <v>129</v>
      </c>
      <c r="F217" s="196" t="s">
        <v>1067</v>
      </c>
      <c r="G217" s="179" t="s">
        <v>1197</v>
      </c>
      <c r="H217" s="350" t="s">
        <v>5</v>
      </c>
      <c r="I217" s="147" t="s">
        <v>61</v>
      </c>
      <c r="J217" s="139">
        <v>0</v>
      </c>
      <c r="K217" s="358" t="s">
        <v>1205</v>
      </c>
    </row>
    <row r="218" spans="1:11" ht="25.5">
      <c r="A218" s="178" t="s">
        <v>255</v>
      </c>
      <c r="B218" s="346" t="s">
        <v>3</v>
      </c>
      <c r="C218" s="347" t="s">
        <v>675</v>
      </c>
      <c r="D218" s="146" t="s">
        <v>669</v>
      </c>
      <c r="E218" s="139" t="s">
        <v>129</v>
      </c>
      <c r="F218" s="196" t="s">
        <v>1067</v>
      </c>
      <c r="G218" s="179" t="s">
        <v>1197</v>
      </c>
      <c r="H218" s="350" t="s">
        <v>5</v>
      </c>
      <c r="I218" s="147" t="s">
        <v>61</v>
      </c>
      <c r="J218" s="139">
        <v>0</v>
      </c>
      <c r="K218" s="358" t="s">
        <v>1205</v>
      </c>
    </row>
    <row r="219" spans="1:11" ht="25.5">
      <c r="A219" s="178" t="s">
        <v>255</v>
      </c>
      <c r="B219" s="346" t="s">
        <v>3</v>
      </c>
      <c r="C219" s="347" t="s">
        <v>675</v>
      </c>
      <c r="D219" s="146" t="s">
        <v>671</v>
      </c>
      <c r="E219" s="139" t="s">
        <v>129</v>
      </c>
      <c r="F219" s="196" t="s">
        <v>1067</v>
      </c>
      <c r="G219" s="179" t="s">
        <v>1197</v>
      </c>
      <c r="H219" s="350" t="s">
        <v>5</v>
      </c>
      <c r="I219" s="147" t="s">
        <v>61</v>
      </c>
      <c r="J219" s="139">
        <v>25</v>
      </c>
      <c r="K219" s="358"/>
    </row>
    <row r="220" spans="1:11" ht="25.5">
      <c r="A220" s="178" t="s">
        <v>255</v>
      </c>
      <c r="B220" s="346" t="s">
        <v>3</v>
      </c>
      <c r="C220" s="347" t="s">
        <v>675</v>
      </c>
      <c r="D220" s="146" t="s">
        <v>676</v>
      </c>
      <c r="E220" s="139" t="s">
        <v>129</v>
      </c>
      <c r="F220" s="196" t="s">
        <v>1067</v>
      </c>
      <c r="G220" s="179" t="s">
        <v>1197</v>
      </c>
      <c r="H220" s="350" t="s">
        <v>5</v>
      </c>
      <c r="I220" s="147" t="s">
        <v>61</v>
      </c>
      <c r="J220" s="139">
        <v>10</v>
      </c>
      <c r="K220" s="358"/>
    </row>
    <row r="221" spans="1:11" ht="25.5">
      <c r="A221" s="178" t="s">
        <v>255</v>
      </c>
      <c r="B221" s="346" t="s">
        <v>3</v>
      </c>
      <c r="C221" s="347" t="s">
        <v>685</v>
      </c>
      <c r="D221" s="146" t="s">
        <v>673</v>
      </c>
      <c r="E221" s="139" t="s">
        <v>129</v>
      </c>
      <c r="F221" s="196" t="s">
        <v>1067</v>
      </c>
      <c r="G221" s="179" t="s">
        <v>1197</v>
      </c>
      <c r="H221" s="350" t="s">
        <v>5</v>
      </c>
      <c r="I221" s="147" t="s">
        <v>61</v>
      </c>
      <c r="J221" s="139">
        <v>0</v>
      </c>
      <c r="K221" s="358" t="s">
        <v>1205</v>
      </c>
    </row>
    <row r="222" spans="1:11" ht="25.5">
      <c r="A222" s="178" t="s">
        <v>255</v>
      </c>
      <c r="B222" s="346" t="s">
        <v>3</v>
      </c>
      <c r="C222" s="347" t="s">
        <v>685</v>
      </c>
      <c r="D222" s="146" t="s">
        <v>674</v>
      </c>
      <c r="E222" s="139" t="s">
        <v>129</v>
      </c>
      <c r="F222" s="196" t="s">
        <v>1067</v>
      </c>
      <c r="G222" s="179" t="s">
        <v>1197</v>
      </c>
      <c r="H222" s="350" t="s">
        <v>5</v>
      </c>
      <c r="I222" s="147" t="s">
        <v>61</v>
      </c>
      <c r="J222" s="139">
        <v>0</v>
      </c>
      <c r="K222" s="358" t="s">
        <v>1205</v>
      </c>
    </row>
    <row r="223" spans="1:11" ht="25.5">
      <c r="A223" s="178" t="s">
        <v>255</v>
      </c>
      <c r="B223" s="346" t="s">
        <v>3</v>
      </c>
      <c r="C223" s="347" t="s">
        <v>680</v>
      </c>
      <c r="D223" s="146" t="s">
        <v>677</v>
      </c>
      <c r="E223" s="139" t="s">
        <v>129</v>
      </c>
      <c r="F223" s="196" t="s">
        <v>1067</v>
      </c>
      <c r="G223" s="179" t="s">
        <v>1198</v>
      </c>
      <c r="H223" s="350" t="s">
        <v>5</v>
      </c>
      <c r="I223" s="147" t="s">
        <v>61</v>
      </c>
      <c r="J223" s="139">
        <v>38</v>
      </c>
      <c r="K223" s="358"/>
    </row>
    <row r="224" spans="1:11" ht="25.5">
      <c r="A224" s="178" t="s">
        <v>255</v>
      </c>
      <c r="B224" s="346" t="s">
        <v>3</v>
      </c>
      <c r="C224" s="347" t="s">
        <v>680</v>
      </c>
      <c r="D224" s="146" t="s">
        <v>673</v>
      </c>
      <c r="E224" s="139" t="s">
        <v>129</v>
      </c>
      <c r="F224" s="196" t="s">
        <v>1067</v>
      </c>
      <c r="G224" s="179" t="s">
        <v>1197</v>
      </c>
      <c r="H224" s="350" t="s">
        <v>5</v>
      </c>
      <c r="I224" s="147" t="s">
        <v>61</v>
      </c>
      <c r="J224" s="139">
        <v>0</v>
      </c>
      <c r="K224" s="358" t="s">
        <v>1205</v>
      </c>
    </row>
    <row r="225" spans="1:11" ht="25.5">
      <c r="A225" s="178" t="s">
        <v>255</v>
      </c>
      <c r="B225" s="346" t="s">
        <v>3</v>
      </c>
      <c r="C225" s="347" t="s">
        <v>680</v>
      </c>
      <c r="D225" s="146" t="s">
        <v>674</v>
      </c>
      <c r="E225" s="139" t="s">
        <v>129</v>
      </c>
      <c r="F225" s="196" t="s">
        <v>1067</v>
      </c>
      <c r="G225" s="179" t="s">
        <v>1197</v>
      </c>
      <c r="H225" s="350" t="s">
        <v>5</v>
      </c>
      <c r="I225" s="147" t="s">
        <v>61</v>
      </c>
      <c r="J225" s="139">
        <v>0</v>
      </c>
      <c r="K225" s="358" t="s">
        <v>1205</v>
      </c>
    </row>
    <row r="226" spans="1:11" ht="25.5">
      <c r="A226" s="178" t="s">
        <v>255</v>
      </c>
      <c r="B226" s="346" t="s">
        <v>3</v>
      </c>
      <c r="C226" s="347" t="s">
        <v>679</v>
      </c>
      <c r="D226" s="146" t="s">
        <v>677</v>
      </c>
      <c r="E226" s="139" t="s">
        <v>129</v>
      </c>
      <c r="F226" s="196" t="s">
        <v>1067</v>
      </c>
      <c r="G226" s="179" t="s">
        <v>1198</v>
      </c>
      <c r="H226" s="350" t="s">
        <v>5</v>
      </c>
      <c r="I226" s="147" t="s">
        <v>61</v>
      </c>
      <c r="J226" s="139">
        <v>5</v>
      </c>
      <c r="K226" s="358"/>
    </row>
    <row r="227" spans="1:11" ht="25.5">
      <c r="A227" s="178" t="s">
        <v>255</v>
      </c>
      <c r="B227" s="346" t="s">
        <v>3</v>
      </c>
      <c r="C227" s="347" t="s">
        <v>679</v>
      </c>
      <c r="D227" s="146" t="s">
        <v>673</v>
      </c>
      <c r="E227" s="139" t="s">
        <v>129</v>
      </c>
      <c r="F227" s="196" t="s">
        <v>1067</v>
      </c>
      <c r="G227" s="179" t="s">
        <v>1197</v>
      </c>
      <c r="H227" s="350" t="s">
        <v>5</v>
      </c>
      <c r="I227" s="147" t="s">
        <v>61</v>
      </c>
      <c r="J227" s="139">
        <v>32</v>
      </c>
      <c r="K227" s="358"/>
    </row>
    <row r="228" spans="1:11" ht="25.5">
      <c r="A228" s="178" t="s">
        <v>255</v>
      </c>
      <c r="B228" s="346" t="s">
        <v>3</v>
      </c>
      <c r="C228" s="347" t="s">
        <v>679</v>
      </c>
      <c r="D228" s="146" t="s">
        <v>674</v>
      </c>
      <c r="E228" s="139" t="s">
        <v>129</v>
      </c>
      <c r="F228" s="196" t="s">
        <v>1067</v>
      </c>
      <c r="G228" s="179" t="s">
        <v>1197</v>
      </c>
      <c r="H228" s="350" t="s">
        <v>5</v>
      </c>
      <c r="I228" s="147" t="s">
        <v>61</v>
      </c>
      <c r="J228" s="139">
        <v>33</v>
      </c>
      <c r="K228" s="358"/>
    </row>
    <row r="229" spans="1:11" ht="25.5">
      <c r="A229" s="178" t="s">
        <v>255</v>
      </c>
      <c r="B229" s="346" t="s">
        <v>3</v>
      </c>
      <c r="C229" s="347" t="s">
        <v>679</v>
      </c>
      <c r="D229" s="146" t="s">
        <v>671</v>
      </c>
      <c r="E229" s="139" t="s">
        <v>129</v>
      </c>
      <c r="F229" s="196" t="s">
        <v>1067</v>
      </c>
      <c r="G229" s="179" t="s">
        <v>1197</v>
      </c>
      <c r="H229" s="350" t="s">
        <v>5</v>
      </c>
      <c r="I229" s="147" t="s">
        <v>61</v>
      </c>
      <c r="J229" s="139">
        <v>0</v>
      </c>
      <c r="K229" s="358" t="s">
        <v>1205</v>
      </c>
    </row>
    <row r="230" spans="1:11" ht="25.5">
      <c r="A230" s="178" t="s">
        <v>255</v>
      </c>
      <c r="B230" s="346" t="s">
        <v>3</v>
      </c>
      <c r="C230" s="347" t="s">
        <v>37</v>
      </c>
      <c r="D230" s="146" t="s">
        <v>669</v>
      </c>
      <c r="E230" s="139" t="s">
        <v>129</v>
      </c>
      <c r="F230" s="196" t="s">
        <v>1068</v>
      </c>
      <c r="G230" s="179" t="s">
        <v>1197</v>
      </c>
      <c r="H230" s="350" t="s">
        <v>5</v>
      </c>
      <c r="I230" s="147" t="s">
        <v>61</v>
      </c>
      <c r="J230" s="139">
        <v>33</v>
      </c>
      <c r="K230" s="358"/>
    </row>
    <row r="231" spans="1:11" ht="25.5">
      <c r="A231" s="178" t="s">
        <v>255</v>
      </c>
      <c r="B231" s="346" t="s">
        <v>3</v>
      </c>
      <c r="C231" s="347" t="s">
        <v>37</v>
      </c>
      <c r="D231" s="146" t="s">
        <v>671</v>
      </c>
      <c r="E231" s="139" t="s">
        <v>129</v>
      </c>
      <c r="F231" s="196" t="s">
        <v>1068</v>
      </c>
      <c r="G231" s="179" t="s">
        <v>1197</v>
      </c>
      <c r="H231" s="350" t="s">
        <v>5</v>
      </c>
      <c r="I231" s="147" t="s">
        <v>61</v>
      </c>
      <c r="J231" s="139">
        <v>0</v>
      </c>
      <c r="K231" s="358" t="s">
        <v>1205</v>
      </c>
    </row>
    <row r="232" spans="1:11" ht="25.5">
      <c r="A232" s="178" t="s">
        <v>255</v>
      </c>
      <c r="B232" s="346" t="s">
        <v>3</v>
      </c>
      <c r="C232" s="347" t="s">
        <v>672</v>
      </c>
      <c r="D232" s="146" t="s">
        <v>677</v>
      </c>
      <c r="E232" s="139" t="s">
        <v>129</v>
      </c>
      <c r="F232" s="196" t="s">
        <v>1068</v>
      </c>
      <c r="G232" s="179" t="s">
        <v>1198</v>
      </c>
      <c r="H232" s="350" t="s">
        <v>5</v>
      </c>
      <c r="I232" s="147" t="s">
        <v>61</v>
      </c>
      <c r="J232" s="139">
        <v>0</v>
      </c>
      <c r="K232" s="358" t="s">
        <v>1205</v>
      </c>
    </row>
    <row r="233" spans="1:11" ht="25.5">
      <c r="A233" s="178" t="s">
        <v>255</v>
      </c>
      <c r="B233" s="346" t="s">
        <v>3</v>
      </c>
      <c r="C233" s="347" t="s">
        <v>672</v>
      </c>
      <c r="D233" s="146" t="s">
        <v>673</v>
      </c>
      <c r="E233" s="139" t="s">
        <v>129</v>
      </c>
      <c r="F233" s="196" t="s">
        <v>1068</v>
      </c>
      <c r="G233" s="179" t="s">
        <v>1197</v>
      </c>
      <c r="H233" s="350" t="s">
        <v>5</v>
      </c>
      <c r="I233" s="147" t="s">
        <v>61</v>
      </c>
      <c r="J233" s="139">
        <v>26</v>
      </c>
      <c r="K233" s="358"/>
    </row>
    <row r="234" spans="1:11" ht="25.5">
      <c r="A234" s="178" t="s">
        <v>255</v>
      </c>
      <c r="B234" s="346" t="s">
        <v>3</v>
      </c>
      <c r="C234" s="347" t="s">
        <v>672</v>
      </c>
      <c r="D234" s="146" t="s">
        <v>674</v>
      </c>
      <c r="E234" s="139" t="s">
        <v>129</v>
      </c>
      <c r="F234" s="196" t="s">
        <v>1068</v>
      </c>
      <c r="G234" s="179" t="s">
        <v>1197</v>
      </c>
      <c r="H234" s="350" t="s">
        <v>5</v>
      </c>
      <c r="I234" s="147" t="s">
        <v>61</v>
      </c>
      <c r="J234" s="139">
        <v>16</v>
      </c>
      <c r="K234" s="358"/>
    </row>
    <row r="235" spans="1:11" ht="25.5">
      <c r="A235" s="178" t="s">
        <v>255</v>
      </c>
      <c r="B235" s="346" t="s">
        <v>3</v>
      </c>
      <c r="C235" s="347" t="s">
        <v>672</v>
      </c>
      <c r="D235" s="146" t="s">
        <v>669</v>
      </c>
      <c r="E235" s="139" t="s">
        <v>129</v>
      </c>
      <c r="F235" s="196" t="s">
        <v>1068</v>
      </c>
      <c r="G235" s="179" t="s">
        <v>1197</v>
      </c>
      <c r="H235" s="350" t="s">
        <v>5</v>
      </c>
      <c r="I235" s="147" t="s">
        <v>61</v>
      </c>
      <c r="J235" s="139">
        <v>6</v>
      </c>
      <c r="K235" s="358"/>
    </row>
    <row r="236" spans="1:11" ht="25.5">
      <c r="A236" s="178" t="s">
        <v>255</v>
      </c>
      <c r="B236" s="346" t="s">
        <v>3</v>
      </c>
      <c r="C236" s="347" t="s">
        <v>672</v>
      </c>
      <c r="D236" s="146" t="s">
        <v>671</v>
      </c>
      <c r="E236" s="139" t="s">
        <v>129</v>
      </c>
      <c r="F236" s="196" t="s">
        <v>1068</v>
      </c>
      <c r="G236" s="179" t="s">
        <v>1197</v>
      </c>
      <c r="H236" s="350" t="s">
        <v>5</v>
      </c>
      <c r="I236" s="147" t="s">
        <v>61</v>
      </c>
      <c r="J236" s="139">
        <v>8</v>
      </c>
      <c r="K236" s="358"/>
    </row>
    <row r="237" spans="1:11" ht="25.5">
      <c r="A237" s="178" t="s">
        <v>255</v>
      </c>
      <c r="B237" s="346" t="s">
        <v>3</v>
      </c>
      <c r="C237" s="347" t="s">
        <v>678</v>
      </c>
      <c r="D237" s="146" t="s">
        <v>677</v>
      </c>
      <c r="E237" s="139" t="s">
        <v>129</v>
      </c>
      <c r="F237" s="196" t="s">
        <v>1068</v>
      </c>
      <c r="G237" s="179" t="s">
        <v>1198</v>
      </c>
      <c r="H237" s="350" t="s">
        <v>5</v>
      </c>
      <c r="I237" s="147" t="s">
        <v>61</v>
      </c>
      <c r="J237" s="139">
        <v>28.999999999999996</v>
      </c>
      <c r="K237" s="358"/>
    </row>
    <row r="238" spans="1:11" ht="25.5">
      <c r="A238" s="178" t="s">
        <v>255</v>
      </c>
      <c r="B238" s="346" t="s">
        <v>3</v>
      </c>
      <c r="C238" s="347" t="s">
        <v>678</v>
      </c>
      <c r="D238" s="146" t="s">
        <v>673</v>
      </c>
      <c r="E238" s="139" t="s">
        <v>129</v>
      </c>
      <c r="F238" s="196" t="s">
        <v>1068</v>
      </c>
      <c r="G238" s="179" t="s">
        <v>1197</v>
      </c>
      <c r="H238" s="350" t="s">
        <v>5</v>
      </c>
      <c r="I238" s="147" t="s">
        <v>61</v>
      </c>
      <c r="J238" s="139">
        <v>8</v>
      </c>
      <c r="K238" s="358"/>
    </row>
    <row r="239" spans="1:11" ht="25.5">
      <c r="A239" s="178" t="s">
        <v>255</v>
      </c>
      <c r="B239" s="346" t="s">
        <v>3</v>
      </c>
      <c r="C239" s="347" t="s">
        <v>678</v>
      </c>
      <c r="D239" s="146" t="s">
        <v>674</v>
      </c>
      <c r="E239" s="139" t="s">
        <v>129</v>
      </c>
      <c r="F239" s="196" t="s">
        <v>1068</v>
      </c>
      <c r="G239" s="179" t="s">
        <v>1197</v>
      </c>
      <c r="H239" s="350" t="s">
        <v>5</v>
      </c>
      <c r="I239" s="147" t="s">
        <v>61</v>
      </c>
      <c r="J239" s="139">
        <v>0</v>
      </c>
      <c r="K239" s="358" t="s">
        <v>1205</v>
      </c>
    </row>
    <row r="240" spans="1:11" ht="25.5">
      <c r="A240" s="178" t="s">
        <v>255</v>
      </c>
      <c r="B240" s="346" t="s">
        <v>3</v>
      </c>
      <c r="C240" s="347" t="s">
        <v>678</v>
      </c>
      <c r="D240" s="146" t="s">
        <v>669</v>
      </c>
      <c r="E240" s="139" t="s">
        <v>129</v>
      </c>
      <c r="F240" s="196" t="s">
        <v>1068</v>
      </c>
      <c r="G240" s="179" t="s">
        <v>1197</v>
      </c>
      <c r="H240" s="350" t="s">
        <v>5</v>
      </c>
      <c r="I240" s="147" t="s">
        <v>61</v>
      </c>
      <c r="J240" s="139">
        <v>0</v>
      </c>
      <c r="K240" s="358" t="s">
        <v>1205</v>
      </c>
    </row>
    <row r="241" spans="1:11" ht="25.5">
      <c r="A241" s="178" t="s">
        <v>255</v>
      </c>
      <c r="B241" s="346" t="s">
        <v>3</v>
      </c>
      <c r="C241" s="347" t="s">
        <v>678</v>
      </c>
      <c r="D241" s="146" t="s">
        <v>671</v>
      </c>
      <c r="E241" s="139" t="s">
        <v>129</v>
      </c>
      <c r="F241" s="196" t="s">
        <v>1068</v>
      </c>
      <c r="G241" s="179" t="s">
        <v>1197</v>
      </c>
      <c r="H241" s="350" t="s">
        <v>5</v>
      </c>
      <c r="I241" s="147" t="s">
        <v>61</v>
      </c>
      <c r="J241" s="139">
        <v>0</v>
      </c>
      <c r="K241" s="358" t="s">
        <v>1205</v>
      </c>
    </row>
    <row r="242" spans="1:11" ht="25.5">
      <c r="A242" s="178" t="s">
        <v>255</v>
      </c>
      <c r="B242" s="346" t="s">
        <v>3</v>
      </c>
      <c r="C242" s="347" t="s">
        <v>38</v>
      </c>
      <c r="D242" s="146" t="s">
        <v>677</v>
      </c>
      <c r="E242" s="139" t="s">
        <v>129</v>
      </c>
      <c r="F242" s="196" t="s">
        <v>1068</v>
      </c>
      <c r="G242" s="179" t="s">
        <v>1198</v>
      </c>
      <c r="H242" s="350" t="s">
        <v>5</v>
      </c>
      <c r="I242" s="147" t="s">
        <v>61</v>
      </c>
      <c r="J242" s="139">
        <v>17</v>
      </c>
      <c r="K242" s="358"/>
    </row>
    <row r="243" spans="1:11" ht="25.5">
      <c r="A243" s="178" t="s">
        <v>255</v>
      </c>
      <c r="B243" s="346" t="s">
        <v>3</v>
      </c>
      <c r="C243" s="347" t="s">
        <v>38</v>
      </c>
      <c r="D243" s="146" t="s">
        <v>673</v>
      </c>
      <c r="E243" s="139" t="s">
        <v>129</v>
      </c>
      <c r="F243" s="196" t="s">
        <v>1068</v>
      </c>
      <c r="G243" s="179" t="s">
        <v>1197</v>
      </c>
      <c r="H243" s="350" t="s">
        <v>5</v>
      </c>
      <c r="I243" s="147" t="s">
        <v>61</v>
      </c>
      <c r="J243" s="139">
        <v>36</v>
      </c>
      <c r="K243" s="358"/>
    </row>
    <row r="244" spans="1:11" ht="25.5">
      <c r="A244" s="178" t="s">
        <v>255</v>
      </c>
      <c r="B244" s="346" t="s">
        <v>3</v>
      </c>
      <c r="C244" s="347" t="s">
        <v>38</v>
      </c>
      <c r="D244" s="146" t="s">
        <v>674</v>
      </c>
      <c r="E244" s="139" t="s">
        <v>129</v>
      </c>
      <c r="F244" s="196" t="s">
        <v>1068</v>
      </c>
      <c r="G244" s="179" t="s">
        <v>1197</v>
      </c>
      <c r="H244" s="350" t="s">
        <v>5</v>
      </c>
      <c r="I244" s="147" t="s">
        <v>61</v>
      </c>
      <c r="J244" s="139">
        <v>80</v>
      </c>
      <c r="K244" s="358"/>
    </row>
    <row r="245" spans="1:11" ht="25.5">
      <c r="A245" s="178" t="s">
        <v>255</v>
      </c>
      <c r="B245" s="346" t="s">
        <v>3</v>
      </c>
      <c r="C245" s="347" t="s">
        <v>38</v>
      </c>
      <c r="D245" s="146" t="s">
        <v>669</v>
      </c>
      <c r="E245" s="139" t="s">
        <v>129</v>
      </c>
      <c r="F245" s="196" t="s">
        <v>1068</v>
      </c>
      <c r="G245" s="179" t="s">
        <v>1197</v>
      </c>
      <c r="H245" s="350" t="s">
        <v>5</v>
      </c>
      <c r="I245" s="147" t="s">
        <v>61</v>
      </c>
      <c r="J245" s="139">
        <v>0</v>
      </c>
      <c r="K245" s="358" t="s">
        <v>1205</v>
      </c>
    </row>
    <row r="246" spans="1:11" ht="25.5">
      <c r="A246" s="178" t="s">
        <v>255</v>
      </c>
      <c r="B246" s="346" t="s">
        <v>3</v>
      </c>
      <c r="C246" s="347" t="s">
        <v>38</v>
      </c>
      <c r="D246" s="146" t="s">
        <v>671</v>
      </c>
      <c r="E246" s="139" t="s">
        <v>129</v>
      </c>
      <c r="F246" s="196" t="s">
        <v>1068</v>
      </c>
      <c r="G246" s="179" t="s">
        <v>1197</v>
      </c>
      <c r="H246" s="350" t="s">
        <v>5</v>
      </c>
      <c r="I246" s="147" t="s">
        <v>61</v>
      </c>
      <c r="J246" s="139">
        <v>0</v>
      </c>
      <c r="K246" s="358" t="s">
        <v>1205</v>
      </c>
    </row>
    <row r="247" spans="1:11" ht="25.5">
      <c r="A247" s="178" t="s">
        <v>255</v>
      </c>
      <c r="B247" s="346" t="s">
        <v>3</v>
      </c>
      <c r="C247" s="347" t="s">
        <v>675</v>
      </c>
      <c r="D247" s="146" t="s">
        <v>677</v>
      </c>
      <c r="E247" s="139" t="s">
        <v>129</v>
      </c>
      <c r="F247" s="196" t="s">
        <v>1068</v>
      </c>
      <c r="G247" s="179" t="s">
        <v>1198</v>
      </c>
      <c r="H247" s="350" t="s">
        <v>5</v>
      </c>
      <c r="I247" s="147" t="s">
        <v>61</v>
      </c>
      <c r="J247" s="139">
        <v>13</v>
      </c>
      <c r="K247" s="358"/>
    </row>
    <row r="248" spans="1:11" ht="25.5">
      <c r="A248" s="178" t="s">
        <v>255</v>
      </c>
      <c r="B248" s="346" t="s">
        <v>3</v>
      </c>
      <c r="C248" s="347" t="s">
        <v>675</v>
      </c>
      <c r="D248" s="146" t="s">
        <v>673</v>
      </c>
      <c r="E248" s="139" t="s">
        <v>129</v>
      </c>
      <c r="F248" s="196" t="s">
        <v>1068</v>
      </c>
      <c r="G248" s="179" t="s">
        <v>1197</v>
      </c>
      <c r="H248" s="350" t="s">
        <v>5</v>
      </c>
      <c r="I248" s="147" t="s">
        <v>61</v>
      </c>
      <c r="J248" s="139">
        <v>0</v>
      </c>
      <c r="K248" s="358" t="s">
        <v>1205</v>
      </c>
    </row>
    <row r="249" spans="1:11" ht="25.5">
      <c r="A249" s="178" t="s">
        <v>255</v>
      </c>
      <c r="B249" s="346" t="s">
        <v>3</v>
      </c>
      <c r="C249" s="347" t="s">
        <v>675</v>
      </c>
      <c r="D249" s="146" t="s">
        <v>674</v>
      </c>
      <c r="E249" s="139" t="s">
        <v>129</v>
      </c>
      <c r="F249" s="196" t="s">
        <v>1068</v>
      </c>
      <c r="G249" s="179" t="s">
        <v>1197</v>
      </c>
      <c r="H249" s="350" t="s">
        <v>5</v>
      </c>
      <c r="I249" s="147" t="s">
        <v>61</v>
      </c>
      <c r="J249" s="139">
        <v>0</v>
      </c>
      <c r="K249" s="358" t="s">
        <v>1205</v>
      </c>
    </row>
    <row r="250" spans="1:11" ht="25.5">
      <c r="A250" s="178" t="s">
        <v>255</v>
      </c>
      <c r="B250" s="346" t="s">
        <v>3</v>
      </c>
      <c r="C250" s="347" t="s">
        <v>675</v>
      </c>
      <c r="D250" s="146" t="s">
        <v>669</v>
      </c>
      <c r="E250" s="139" t="s">
        <v>129</v>
      </c>
      <c r="F250" s="196" t="s">
        <v>1068</v>
      </c>
      <c r="G250" s="179" t="s">
        <v>1197</v>
      </c>
      <c r="H250" s="350" t="s">
        <v>5</v>
      </c>
      <c r="I250" s="147" t="s">
        <v>61</v>
      </c>
      <c r="J250" s="139">
        <v>0</v>
      </c>
      <c r="K250" s="358" t="s">
        <v>1205</v>
      </c>
    </row>
    <row r="251" spans="1:11" ht="25.5">
      <c r="A251" s="178" t="s">
        <v>255</v>
      </c>
      <c r="B251" s="346" t="s">
        <v>3</v>
      </c>
      <c r="C251" s="347" t="s">
        <v>675</v>
      </c>
      <c r="D251" s="146" t="s">
        <v>671</v>
      </c>
      <c r="E251" s="139" t="s">
        <v>129</v>
      </c>
      <c r="F251" s="196" t="s">
        <v>1068</v>
      </c>
      <c r="G251" s="179" t="s">
        <v>1197</v>
      </c>
      <c r="H251" s="350" t="s">
        <v>5</v>
      </c>
      <c r="I251" s="147" t="s">
        <v>61</v>
      </c>
      <c r="J251" s="139">
        <v>25</v>
      </c>
      <c r="K251" s="358"/>
    </row>
    <row r="252" spans="1:11" ht="25.5">
      <c r="A252" s="178" t="s">
        <v>255</v>
      </c>
      <c r="B252" s="346" t="s">
        <v>3</v>
      </c>
      <c r="C252" s="347" t="s">
        <v>675</v>
      </c>
      <c r="D252" s="146" t="s">
        <v>676</v>
      </c>
      <c r="E252" s="139" t="s">
        <v>129</v>
      </c>
      <c r="F252" s="196" t="s">
        <v>1068</v>
      </c>
      <c r="G252" s="179" t="s">
        <v>1197</v>
      </c>
      <c r="H252" s="350" t="s">
        <v>5</v>
      </c>
      <c r="I252" s="147" t="s">
        <v>61</v>
      </c>
      <c r="J252" s="139">
        <v>10</v>
      </c>
      <c r="K252" s="358"/>
    </row>
    <row r="253" spans="1:11" ht="25.5">
      <c r="A253" s="178" t="s">
        <v>255</v>
      </c>
      <c r="B253" s="346" t="s">
        <v>3</v>
      </c>
      <c r="C253" s="347" t="s">
        <v>685</v>
      </c>
      <c r="D253" s="146" t="s">
        <v>673</v>
      </c>
      <c r="E253" s="139" t="s">
        <v>129</v>
      </c>
      <c r="F253" s="196" t="s">
        <v>1068</v>
      </c>
      <c r="G253" s="179" t="s">
        <v>1197</v>
      </c>
      <c r="H253" s="350" t="s">
        <v>5</v>
      </c>
      <c r="I253" s="147" t="s">
        <v>61</v>
      </c>
      <c r="J253" s="139">
        <v>0</v>
      </c>
      <c r="K253" s="358" t="s">
        <v>1205</v>
      </c>
    </row>
    <row r="254" spans="1:11" ht="25.5">
      <c r="A254" s="178" t="s">
        <v>255</v>
      </c>
      <c r="B254" s="346" t="s">
        <v>3</v>
      </c>
      <c r="C254" s="347" t="s">
        <v>685</v>
      </c>
      <c r="D254" s="146" t="s">
        <v>674</v>
      </c>
      <c r="E254" s="139" t="s">
        <v>129</v>
      </c>
      <c r="F254" s="196" t="s">
        <v>1068</v>
      </c>
      <c r="G254" s="179" t="s">
        <v>1197</v>
      </c>
      <c r="H254" s="350" t="s">
        <v>5</v>
      </c>
      <c r="I254" s="147" t="s">
        <v>61</v>
      </c>
      <c r="J254" s="139">
        <v>0</v>
      </c>
      <c r="K254" s="358" t="s">
        <v>1205</v>
      </c>
    </row>
    <row r="255" spans="1:11" ht="25.5">
      <c r="A255" s="178" t="s">
        <v>255</v>
      </c>
      <c r="B255" s="346" t="s">
        <v>3</v>
      </c>
      <c r="C255" s="347" t="s">
        <v>680</v>
      </c>
      <c r="D255" s="146" t="s">
        <v>677</v>
      </c>
      <c r="E255" s="139" t="s">
        <v>129</v>
      </c>
      <c r="F255" s="196" t="s">
        <v>1068</v>
      </c>
      <c r="G255" s="179" t="s">
        <v>1198</v>
      </c>
      <c r="H255" s="350" t="s">
        <v>5</v>
      </c>
      <c r="I255" s="147" t="s">
        <v>61</v>
      </c>
      <c r="J255" s="139">
        <v>38</v>
      </c>
      <c r="K255" s="358"/>
    </row>
    <row r="256" spans="1:11" ht="25.5">
      <c r="A256" s="178" t="s">
        <v>255</v>
      </c>
      <c r="B256" s="346" t="s">
        <v>3</v>
      </c>
      <c r="C256" s="347" t="s">
        <v>680</v>
      </c>
      <c r="D256" s="146" t="s">
        <v>673</v>
      </c>
      <c r="E256" s="139" t="s">
        <v>129</v>
      </c>
      <c r="F256" s="196" t="s">
        <v>1068</v>
      </c>
      <c r="G256" s="179" t="s">
        <v>1197</v>
      </c>
      <c r="H256" s="350" t="s">
        <v>5</v>
      </c>
      <c r="I256" s="147" t="s">
        <v>61</v>
      </c>
      <c r="J256" s="139">
        <v>0</v>
      </c>
      <c r="K256" s="358" t="s">
        <v>1205</v>
      </c>
    </row>
    <row r="257" spans="1:11" ht="25.5">
      <c r="A257" s="178" t="s">
        <v>255</v>
      </c>
      <c r="B257" s="346" t="s">
        <v>3</v>
      </c>
      <c r="C257" s="347" t="s">
        <v>680</v>
      </c>
      <c r="D257" s="146" t="s">
        <v>674</v>
      </c>
      <c r="E257" s="139" t="s">
        <v>129</v>
      </c>
      <c r="F257" s="196" t="s">
        <v>1068</v>
      </c>
      <c r="G257" s="179" t="s">
        <v>1197</v>
      </c>
      <c r="H257" s="350" t="s">
        <v>5</v>
      </c>
      <c r="I257" s="147" t="s">
        <v>61</v>
      </c>
      <c r="J257" s="139">
        <v>0</v>
      </c>
      <c r="K257" s="358" t="s">
        <v>1205</v>
      </c>
    </row>
    <row r="258" spans="1:11" ht="25.5">
      <c r="A258" s="178" t="s">
        <v>255</v>
      </c>
      <c r="B258" s="346" t="s">
        <v>3</v>
      </c>
      <c r="C258" s="347" t="s">
        <v>679</v>
      </c>
      <c r="D258" s="146" t="s">
        <v>677</v>
      </c>
      <c r="E258" s="139" t="s">
        <v>129</v>
      </c>
      <c r="F258" s="196" t="s">
        <v>1068</v>
      </c>
      <c r="G258" s="179" t="s">
        <v>1198</v>
      </c>
      <c r="H258" s="350" t="s">
        <v>5</v>
      </c>
      <c r="I258" s="147" t="s">
        <v>61</v>
      </c>
      <c r="J258" s="139">
        <v>5</v>
      </c>
      <c r="K258" s="358"/>
    </row>
    <row r="259" spans="1:11" ht="25.5">
      <c r="A259" s="178" t="s">
        <v>255</v>
      </c>
      <c r="B259" s="346" t="s">
        <v>3</v>
      </c>
      <c r="C259" s="347" t="s">
        <v>679</v>
      </c>
      <c r="D259" s="146" t="s">
        <v>673</v>
      </c>
      <c r="E259" s="139" t="s">
        <v>129</v>
      </c>
      <c r="F259" s="196" t="s">
        <v>1068</v>
      </c>
      <c r="G259" s="179" t="s">
        <v>1197</v>
      </c>
      <c r="H259" s="350" t="s">
        <v>5</v>
      </c>
      <c r="I259" s="147" t="s">
        <v>61</v>
      </c>
      <c r="J259" s="139">
        <v>32</v>
      </c>
      <c r="K259" s="358"/>
    </row>
    <row r="260" spans="1:11" ht="25.5">
      <c r="A260" s="178" t="s">
        <v>255</v>
      </c>
      <c r="B260" s="346" t="s">
        <v>3</v>
      </c>
      <c r="C260" s="347" t="s">
        <v>679</v>
      </c>
      <c r="D260" s="146" t="s">
        <v>674</v>
      </c>
      <c r="E260" s="139" t="s">
        <v>129</v>
      </c>
      <c r="F260" s="196" t="s">
        <v>1068</v>
      </c>
      <c r="G260" s="179" t="s">
        <v>1197</v>
      </c>
      <c r="H260" s="350" t="s">
        <v>5</v>
      </c>
      <c r="I260" s="147" t="s">
        <v>61</v>
      </c>
      <c r="J260" s="139">
        <v>33</v>
      </c>
      <c r="K260" s="358"/>
    </row>
    <row r="261" spans="1:11" ht="25.5">
      <c r="A261" s="178" t="s">
        <v>255</v>
      </c>
      <c r="B261" s="346" t="s">
        <v>3</v>
      </c>
      <c r="C261" s="347" t="s">
        <v>679</v>
      </c>
      <c r="D261" s="146" t="s">
        <v>671</v>
      </c>
      <c r="E261" s="139" t="s">
        <v>129</v>
      </c>
      <c r="F261" s="196" t="s">
        <v>1068</v>
      </c>
      <c r="G261" s="179" t="s">
        <v>1197</v>
      </c>
      <c r="H261" s="350" t="s">
        <v>5</v>
      </c>
      <c r="I261" s="147" t="s">
        <v>61</v>
      </c>
      <c r="J261" s="139">
        <v>0</v>
      </c>
      <c r="K261" s="358" t="s">
        <v>1205</v>
      </c>
    </row>
    <row r="262" spans="1:11" ht="25.5">
      <c r="A262" s="178" t="s">
        <v>255</v>
      </c>
      <c r="B262" s="346" t="s">
        <v>3</v>
      </c>
      <c r="C262" s="347" t="s">
        <v>37</v>
      </c>
      <c r="D262" s="146" t="s">
        <v>669</v>
      </c>
      <c r="E262" s="139" t="s">
        <v>129</v>
      </c>
      <c r="F262" s="196" t="s">
        <v>1069</v>
      </c>
      <c r="G262" s="179" t="s">
        <v>1197</v>
      </c>
      <c r="H262" s="350" t="s">
        <v>5</v>
      </c>
      <c r="I262" s="147" t="s">
        <v>61</v>
      </c>
      <c r="J262" s="139">
        <v>33</v>
      </c>
      <c r="K262" s="358"/>
    </row>
    <row r="263" spans="1:11" ht="25.5">
      <c r="A263" s="178" t="s">
        <v>255</v>
      </c>
      <c r="B263" s="346" t="s">
        <v>3</v>
      </c>
      <c r="C263" s="347" t="s">
        <v>37</v>
      </c>
      <c r="D263" s="146" t="s">
        <v>671</v>
      </c>
      <c r="E263" s="139" t="s">
        <v>129</v>
      </c>
      <c r="F263" s="196" t="s">
        <v>1069</v>
      </c>
      <c r="G263" s="179" t="s">
        <v>1197</v>
      </c>
      <c r="H263" s="350" t="s">
        <v>5</v>
      </c>
      <c r="I263" s="147" t="s">
        <v>61</v>
      </c>
      <c r="J263" s="139">
        <v>0</v>
      </c>
      <c r="K263" s="358" t="s">
        <v>1205</v>
      </c>
    </row>
    <row r="264" spans="1:11" ht="25.5">
      <c r="A264" s="178" t="s">
        <v>255</v>
      </c>
      <c r="B264" s="346" t="s">
        <v>3</v>
      </c>
      <c r="C264" s="347" t="s">
        <v>672</v>
      </c>
      <c r="D264" s="146" t="s">
        <v>677</v>
      </c>
      <c r="E264" s="139" t="s">
        <v>129</v>
      </c>
      <c r="F264" s="196" t="s">
        <v>1069</v>
      </c>
      <c r="G264" s="179" t="s">
        <v>1198</v>
      </c>
      <c r="H264" s="350" t="s">
        <v>5</v>
      </c>
      <c r="I264" s="147" t="s">
        <v>61</v>
      </c>
      <c r="J264" s="139">
        <v>0</v>
      </c>
      <c r="K264" s="358" t="s">
        <v>1205</v>
      </c>
    </row>
    <row r="265" spans="1:11" ht="25.5">
      <c r="A265" s="178" t="s">
        <v>255</v>
      </c>
      <c r="B265" s="346" t="s">
        <v>3</v>
      </c>
      <c r="C265" s="347" t="s">
        <v>672</v>
      </c>
      <c r="D265" s="146" t="s">
        <v>673</v>
      </c>
      <c r="E265" s="139" t="s">
        <v>129</v>
      </c>
      <c r="F265" s="196" t="s">
        <v>1069</v>
      </c>
      <c r="G265" s="179" t="s">
        <v>1197</v>
      </c>
      <c r="H265" s="350" t="s">
        <v>5</v>
      </c>
      <c r="I265" s="147" t="s">
        <v>61</v>
      </c>
      <c r="J265" s="139">
        <v>26</v>
      </c>
      <c r="K265" s="358"/>
    </row>
    <row r="266" spans="1:11" ht="25.5">
      <c r="A266" s="178" t="s">
        <v>255</v>
      </c>
      <c r="B266" s="346" t="s">
        <v>3</v>
      </c>
      <c r="C266" s="347" t="s">
        <v>672</v>
      </c>
      <c r="D266" s="146" t="s">
        <v>674</v>
      </c>
      <c r="E266" s="139" t="s">
        <v>129</v>
      </c>
      <c r="F266" s="196" t="s">
        <v>1069</v>
      </c>
      <c r="G266" s="179" t="s">
        <v>1197</v>
      </c>
      <c r="H266" s="350" t="s">
        <v>5</v>
      </c>
      <c r="I266" s="147" t="s">
        <v>61</v>
      </c>
      <c r="J266" s="139">
        <v>16</v>
      </c>
      <c r="K266" s="358"/>
    </row>
    <row r="267" spans="1:11" ht="25.5">
      <c r="A267" s="178" t="s">
        <v>255</v>
      </c>
      <c r="B267" s="346" t="s">
        <v>3</v>
      </c>
      <c r="C267" s="347" t="s">
        <v>672</v>
      </c>
      <c r="D267" s="146" t="s">
        <v>669</v>
      </c>
      <c r="E267" s="139" t="s">
        <v>129</v>
      </c>
      <c r="F267" s="196" t="s">
        <v>1069</v>
      </c>
      <c r="G267" s="179" t="s">
        <v>1197</v>
      </c>
      <c r="H267" s="350" t="s">
        <v>5</v>
      </c>
      <c r="I267" s="147" t="s">
        <v>61</v>
      </c>
      <c r="J267" s="139">
        <v>6</v>
      </c>
      <c r="K267" s="358"/>
    </row>
    <row r="268" spans="1:11" ht="25.5">
      <c r="A268" s="178" t="s">
        <v>255</v>
      </c>
      <c r="B268" s="346" t="s">
        <v>3</v>
      </c>
      <c r="C268" s="347" t="s">
        <v>672</v>
      </c>
      <c r="D268" s="146" t="s">
        <v>671</v>
      </c>
      <c r="E268" s="139" t="s">
        <v>129</v>
      </c>
      <c r="F268" s="196" t="s">
        <v>1069</v>
      </c>
      <c r="G268" s="179" t="s">
        <v>1197</v>
      </c>
      <c r="H268" s="350" t="s">
        <v>5</v>
      </c>
      <c r="I268" s="147" t="s">
        <v>61</v>
      </c>
      <c r="J268" s="139">
        <v>8</v>
      </c>
      <c r="K268" s="358"/>
    </row>
    <row r="269" spans="1:11" ht="25.5">
      <c r="A269" s="178" t="s">
        <v>255</v>
      </c>
      <c r="B269" s="346" t="s">
        <v>3</v>
      </c>
      <c r="C269" s="347" t="s">
        <v>678</v>
      </c>
      <c r="D269" s="146" t="s">
        <v>677</v>
      </c>
      <c r="E269" s="139" t="s">
        <v>129</v>
      </c>
      <c r="F269" s="196" t="s">
        <v>1069</v>
      </c>
      <c r="G269" s="179" t="s">
        <v>1198</v>
      </c>
      <c r="H269" s="350" t="s">
        <v>5</v>
      </c>
      <c r="I269" s="147" t="s">
        <v>61</v>
      </c>
      <c r="J269" s="139">
        <v>28.999999999999996</v>
      </c>
      <c r="K269" s="358"/>
    </row>
    <row r="270" spans="1:11" ht="25.5">
      <c r="A270" s="178" t="s">
        <v>255</v>
      </c>
      <c r="B270" s="346" t="s">
        <v>3</v>
      </c>
      <c r="C270" s="347" t="s">
        <v>678</v>
      </c>
      <c r="D270" s="146" t="s">
        <v>673</v>
      </c>
      <c r="E270" s="139" t="s">
        <v>129</v>
      </c>
      <c r="F270" s="196" t="s">
        <v>1069</v>
      </c>
      <c r="G270" s="179" t="s">
        <v>1197</v>
      </c>
      <c r="H270" s="350" t="s">
        <v>5</v>
      </c>
      <c r="I270" s="147" t="s">
        <v>61</v>
      </c>
      <c r="J270" s="139">
        <v>8</v>
      </c>
      <c r="K270" s="358"/>
    </row>
    <row r="271" spans="1:11" ht="25.5">
      <c r="A271" s="178" t="s">
        <v>255</v>
      </c>
      <c r="B271" s="346" t="s">
        <v>3</v>
      </c>
      <c r="C271" s="347" t="s">
        <v>678</v>
      </c>
      <c r="D271" s="146" t="s">
        <v>674</v>
      </c>
      <c r="E271" s="139" t="s">
        <v>129</v>
      </c>
      <c r="F271" s="196" t="s">
        <v>1069</v>
      </c>
      <c r="G271" s="179" t="s">
        <v>1197</v>
      </c>
      <c r="H271" s="350" t="s">
        <v>5</v>
      </c>
      <c r="I271" s="147" t="s">
        <v>61</v>
      </c>
      <c r="J271" s="139">
        <v>0</v>
      </c>
      <c r="K271" s="358" t="s">
        <v>1205</v>
      </c>
    </row>
    <row r="272" spans="1:11" ht="25.5">
      <c r="A272" s="178" t="s">
        <v>255</v>
      </c>
      <c r="B272" s="346" t="s">
        <v>3</v>
      </c>
      <c r="C272" s="347" t="s">
        <v>678</v>
      </c>
      <c r="D272" s="146" t="s">
        <v>669</v>
      </c>
      <c r="E272" s="139" t="s">
        <v>129</v>
      </c>
      <c r="F272" s="196" t="s">
        <v>1069</v>
      </c>
      <c r="G272" s="179" t="s">
        <v>1197</v>
      </c>
      <c r="H272" s="350" t="s">
        <v>5</v>
      </c>
      <c r="I272" s="147" t="s">
        <v>61</v>
      </c>
      <c r="J272" s="139">
        <v>0</v>
      </c>
      <c r="K272" s="358" t="s">
        <v>1205</v>
      </c>
    </row>
    <row r="273" spans="1:11" ht="25.5">
      <c r="A273" s="178" t="s">
        <v>255</v>
      </c>
      <c r="B273" s="346" t="s">
        <v>3</v>
      </c>
      <c r="C273" s="347" t="s">
        <v>678</v>
      </c>
      <c r="D273" s="146" t="s">
        <v>671</v>
      </c>
      <c r="E273" s="139" t="s">
        <v>129</v>
      </c>
      <c r="F273" s="196" t="s">
        <v>1069</v>
      </c>
      <c r="G273" s="179" t="s">
        <v>1197</v>
      </c>
      <c r="H273" s="350" t="s">
        <v>5</v>
      </c>
      <c r="I273" s="147" t="s">
        <v>61</v>
      </c>
      <c r="J273" s="139">
        <v>0</v>
      </c>
      <c r="K273" s="358" t="s">
        <v>1205</v>
      </c>
    </row>
    <row r="274" spans="1:11" ht="25.5">
      <c r="A274" s="178" t="s">
        <v>255</v>
      </c>
      <c r="B274" s="346" t="s">
        <v>3</v>
      </c>
      <c r="C274" s="347" t="s">
        <v>38</v>
      </c>
      <c r="D274" s="146" t="s">
        <v>677</v>
      </c>
      <c r="E274" s="139" t="s">
        <v>129</v>
      </c>
      <c r="F274" s="196" t="s">
        <v>1069</v>
      </c>
      <c r="G274" s="179" t="s">
        <v>1198</v>
      </c>
      <c r="H274" s="350" t="s">
        <v>5</v>
      </c>
      <c r="I274" s="147" t="s">
        <v>61</v>
      </c>
      <c r="J274" s="139">
        <v>17</v>
      </c>
      <c r="K274" s="358"/>
    </row>
    <row r="275" spans="1:11" ht="25.5">
      <c r="A275" s="178" t="s">
        <v>255</v>
      </c>
      <c r="B275" s="346" t="s">
        <v>3</v>
      </c>
      <c r="C275" s="347" t="s">
        <v>38</v>
      </c>
      <c r="D275" s="146" t="s">
        <v>673</v>
      </c>
      <c r="E275" s="139" t="s">
        <v>129</v>
      </c>
      <c r="F275" s="196" t="s">
        <v>1069</v>
      </c>
      <c r="G275" s="179" t="s">
        <v>1197</v>
      </c>
      <c r="H275" s="350" t="s">
        <v>5</v>
      </c>
      <c r="I275" s="147" t="s">
        <v>61</v>
      </c>
      <c r="J275" s="139">
        <v>36</v>
      </c>
      <c r="K275" s="358"/>
    </row>
    <row r="276" spans="1:11" ht="25.5">
      <c r="A276" s="178" t="s">
        <v>255</v>
      </c>
      <c r="B276" s="346" t="s">
        <v>3</v>
      </c>
      <c r="C276" s="347" t="s">
        <v>38</v>
      </c>
      <c r="D276" s="146" t="s">
        <v>674</v>
      </c>
      <c r="E276" s="139" t="s">
        <v>129</v>
      </c>
      <c r="F276" s="196" t="s">
        <v>1069</v>
      </c>
      <c r="G276" s="179" t="s">
        <v>1197</v>
      </c>
      <c r="H276" s="350" t="s">
        <v>5</v>
      </c>
      <c r="I276" s="147" t="s">
        <v>61</v>
      </c>
      <c r="J276" s="139">
        <v>80</v>
      </c>
      <c r="K276" s="358"/>
    </row>
    <row r="277" spans="1:11" ht="25.5">
      <c r="A277" s="178" t="s">
        <v>255</v>
      </c>
      <c r="B277" s="346" t="s">
        <v>3</v>
      </c>
      <c r="C277" s="347" t="s">
        <v>38</v>
      </c>
      <c r="D277" s="146" t="s">
        <v>669</v>
      </c>
      <c r="E277" s="139" t="s">
        <v>129</v>
      </c>
      <c r="F277" s="196" t="s">
        <v>1069</v>
      </c>
      <c r="G277" s="179" t="s">
        <v>1197</v>
      </c>
      <c r="H277" s="350" t="s">
        <v>5</v>
      </c>
      <c r="I277" s="147" t="s">
        <v>61</v>
      </c>
      <c r="J277" s="139">
        <v>0</v>
      </c>
      <c r="K277" s="358" t="s">
        <v>1205</v>
      </c>
    </row>
    <row r="278" spans="1:11" ht="25.5">
      <c r="A278" s="178" t="s">
        <v>255</v>
      </c>
      <c r="B278" s="346" t="s">
        <v>3</v>
      </c>
      <c r="C278" s="347" t="s">
        <v>38</v>
      </c>
      <c r="D278" s="146" t="s">
        <v>671</v>
      </c>
      <c r="E278" s="139" t="s">
        <v>129</v>
      </c>
      <c r="F278" s="196" t="s">
        <v>1069</v>
      </c>
      <c r="G278" s="179" t="s">
        <v>1197</v>
      </c>
      <c r="H278" s="350" t="s">
        <v>5</v>
      </c>
      <c r="I278" s="147" t="s">
        <v>61</v>
      </c>
      <c r="J278" s="139">
        <v>0</v>
      </c>
      <c r="K278" s="358" t="s">
        <v>1205</v>
      </c>
    </row>
    <row r="279" spans="1:11" ht="25.5">
      <c r="A279" s="178" t="s">
        <v>255</v>
      </c>
      <c r="B279" s="346" t="s">
        <v>3</v>
      </c>
      <c r="C279" s="347" t="s">
        <v>675</v>
      </c>
      <c r="D279" s="146" t="s">
        <v>677</v>
      </c>
      <c r="E279" s="139" t="s">
        <v>129</v>
      </c>
      <c r="F279" s="196" t="s">
        <v>1069</v>
      </c>
      <c r="G279" s="179" t="s">
        <v>1198</v>
      </c>
      <c r="H279" s="350" t="s">
        <v>5</v>
      </c>
      <c r="I279" s="147" t="s">
        <v>61</v>
      </c>
      <c r="J279" s="139">
        <v>13</v>
      </c>
      <c r="K279" s="358"/>
    </row>
    <row r="280" spans="1:11" ht="25.5">
      <c r="A280" s="178" t="s">
        <v>255</v>
      </c>
      <c r="B280" s="346" t="s">
        <v>3</v>
      </c>
      <c r="C280" s="347" t="s">
        <v>675</v>
      </c>
      <c r="D280" s="146" t="s">
        <v>673</v>
      </c>
      <c r="E280" s="139" t="s">
        <v>129</v>
      </c>
      <c r="F280" s="196" t="s">
        <v>1069</v>
      </c>
      <c r="G280" s="179" t="s">
        <v>1197</v>
      </c>
      <c r="H280" s="350" t="s">
        <v>5</v>
      </c>
      <c r="I280" s="147" t="s">
        <v>61</v>
      </c>
      <c r="J280" s="139">
        <v>0</v>
      </c>
      <c r="K280" s="358" t="s">
        <v>1205</v>
      </c>
    </row>
    <row r="281" spans="1:11" ht="25.5">
      <c r="A281" s="178" t="s">
        <v>255</v>
      </c>
      <c r="B281" s="346" t="s">
        <v>3</v>
      </c>
      <c r="C281" s="347" t="s">
        <v>675</v>
      </c>
      <c r="D281" s="146" t="s">
        <v>674</v>
      </c>
      <c r="E281" s="139" t="s">
        <v>129</v>
      </c>
      <c r="F281" s="196" t="s">
        <v>1069</v>
      </c>
      <c r="G281" s="179" t="s">
        <v>1197</v>
      </c>
      <c r="H281" s="350" t="s">
        <v>5</v>
      </c>
      <c r="I281" s="147" t="s">
        <v>61</v>
      </c>
      <c r="J281" s="139">
        <v>0</v>
      </c>
      <c r="K281" s="358" t="s">
        <v>1205</v>
      </c>
    </row>
    <row r="282" spans="1:11" ht="25.5">
      <c r="A282" s="178" t="s">
        <v>255</v>
      </c>
      <c r="B282" s="346" t="s">
        <v>3</v>
      </c>
      <c r="C282" s="347" t="s">
        <v>675</v>
      </c>
      <c r="D282" s="146" t="s">
        <v>669</v>
      </c>
      <c r="E282" s="139" t="s">
        <v>129</v>
      </c>
      <c r="F282" s="196" t="s">
        <v>1069</v>
      </c>
      <c r="G282" s="179" t="s">
        <v>1197</v>
      </c>
      <c r="H282" s="350" t="s">
        <v>5</v>
      </c>
      <c r="I282" s="147" t="s">
        <v>61</v>
      </c>
      <c r="J282" s="139">
        <v>0</v>
      </c>
      <c r="K282" s="358" t="s">
        <v>1205</v>
      </c>
    </row>
    <row r="283" spans="1:11" ht="25.5">
      <c r="A283" s="178" t="s">
        <v>255</v>
      </c>
      <c r="B283" s="346" t="s">
        <v>3</v>
      </c>
      <c r="C283" s="347" t="s">
        <v>675</v>
      </c>
      <c r="D283" s="146" t="s">
        <v>671</v>
      </c>
      <c r="E283" s="139" t="s">
        <v>129</v>
      </c>
      <c r="F283" s="196" t="s">
        <v>1069</v>
      </c>
      <c r="G283" s="179" t="s">
        <v>1197</v>
      </c>
      <c r="H283" s="350" t="s">
        <v>5</v>
      </c>
      <c r="I283" s="147" t="s">
        <v>61</v>
      </c>
      <c r="J283" s="139">
        <v>25</v>
      </c>
      <c r="K283" s="358"/>
    </row>
    <row r="284" spans="1:11" ht="25.5">
      <c r="A284" s="178" t="s">
        <v>255</v>
      </c>
      <c r="B284" s="346" t="s">
        <v>3</v>
      </c>
      <c r="C284" s="347" t="s">
        <v>675</v>
      </c>
      <c r="D284" s="146" t="s">
        <v>676</v>
      </c>
      <c r="E284" s="139" t="s">
        <v>129</v>
      </c>
      <c r="F284" s="196" t="s">
        <v>1069</v>
      </c>
      <c r="G284" s="179" t="s">
        <v>1197</v>
      </c>
      <c r="H284" s="350" t="s">
        <v>5</v>
      </c>
      <c r="I284" s="147" t="s">
        <v>61</v>
      </c>
      <c r="J284" s="139">
        <v>10</v>
      </c>
      <c r="K284" s="358"/>
    </row>
    <row r="285" spans="1:11" ht="25.5">
      <c r="A285" s="178" t="s">
        <v>255</v>
      </c>
      <c r="B285" s="346" t="s">
        <v>3</v>
      </c>
      <c r="C285" s="347" t="s">
        <v>685</v>
      </c>
      <c r="D285" s="146" t="s">
        <v>673</v>
      </c>
      <c r="E285" s="139" t="s">
        <v>129</v>
      </c>
      <c r="F285" s="196" t="s">
        <v>1069</v>
      </c>
      <c r="G285" s="179" t="s">
        <v>1197</v>
      </c>
      <c r="H285" s="350" t="s">
        <v>5</v>
      </c>
      <c r="I285" s="147" t="s">
        <v>61</v>
      </c>
      <c r="J285" s="139">
        <v>0</v>
      </c>
      <c r="K285" s="358" t="s">
        <v>1205</v>
      </c>
    </row>
    <row r="286" spans="1:11" ht="25.5">
      <c r="A286" s="178" t="s">
        <v>255</v>
      </c>
      <c r="B286" s="346" t="s">
        <v>3</v>
      </c>
      <c r="C286" s="347" t="s">
        <v>685</v>
      </c>
      <c r="D286" s="146" t="s">
        <v>674</v>
      </c>
      <c r="E286" s="139" t="s">
        <v>129</v>
      </c>
      <c r="F286" s="196" t="s">
        <v>1069</v>
      </c>
      <c r="G286" s="179" t="s">
        <v>1197</v>
      </c>
      <c r="H286" s="350" t="s">
        <v>5</v>
      </c>
      <c r="I286" s="147" t="s">
        <v>61</v>
      </c>
      <c r="J286" s="139">
        <v>0</v>
      </c>
      <c r="K286" s="358" t="s">
        <v>1205</v>
      </c>
    </row>
    <row r="287" spans="1:11" ht="25.5">
      <c r="A287" s="178" t="s">
        <v>255</v>
      </c>
      <c r="B287" s="346" t="s">
        <v>3</v>
      </c>
      <c r="C287" s="347" t="s">
        <v>680</v>
      </c>
      <c r="D287" s="146" t="s">
        <v>677</v>
      </c>
      <c r="E287" s="139" t="s">
        <v>129</v>
      </c>
      <c r="F287" s="196" t="s">
        <v>1069</v>
      </c>
      <c r="G287" s="179" t="s">
        <v>1198</v>
      </c>
      <c r="H287" s="350" t="s">
        <v>5</v>
      </c>
      <c r="I287" s="147" t="s">
        <v>61</v>
      </c>
      <c r="J287" s="139">
        <v>38</v>
      </c>
      <c r="K287" s="358"/>
    </row>
    <row r="288" spans="1:11" ht="25.5">
      <c r="A288" s="178" t="s">
        <v>255</v>
      </c>
      <c r="B288" s="346" t="s">
        <v>3</v>
      </c>
      <c r="C288" s="347" t="s">
        <v>680</v>
      </c>
      <c r="D288" s="146" t="s">
        <v>673</v>
      </c>
      <c r="E288" s="139" t="s">
        <v>129</v>
      </c>
      <c r="F288" s="196" t="s">
        <v>1069</v>
      </c>
      <c r="G288" s="179" t="s">
        <v>1197</v>
      </c>
      <c r="H288" s="350" t="s">
        <v>5</v>
      </c>
      <c r="I288" s="147" t="s">
        <v>61</v>
      </c>
      <c r="J288" s="139">
        <v>0</v>
      </c>
      <c r="K288" s="358" t="s">
        <v>1205</v>
      </c>
    </row>
    <row r="289" spans="1:11" ht="25.5">
      <c r="A289" s="178" t="s">
        <v>255</v>
      </c>
      <c r="B289" s="346" t="s">
        <v>3</v>
      </c>
      <c r="C289" s="347" t="s">
        <v>680</v>
      </c>
      <c r="D289" s="146" t="s">
        <v>674</v>
      </c>
      <c r="E289" s="139" t="s">
        <v>129</v>
      </c>
      <c r="F289" s="196" t="s">
        <v>1069</v>
      </c>
      <c r="G289" s="179" t="s">
        <v>1197</v>
      </c>
      <c r="H289" s="350" t="s">
        <v>5</v>
      </c>
      <c r="I289" s="147" t="s">
        <v>61</v>
      </c>
      <c r="J289" s="139">
        <v>0</v>
      </c>
      <c r="K289" s="358" t="s">
        <v>1205</v>
      </c>
    </row>
    <row r="290" spans="1:11" ht="25.5">
      <c r="A290" s="178" t="s">
        <v>255</v>
      </c>
      <c r="B290" s="346" t="s">
        <v>3</v>
      </c>
      <c r="C290" s="347" t="s">
        <v>679</v>
      </c>
      <c r="D290" s="146" t="s">
        <v>677</v>
      </c>
      <c r="E290" s="139" t="s">
        <v>129</v>
      </c>
      <c r="F290" s="196" t="s">
        <v>1069</v>
      </c>
      <c r="G290" s="179" t="s">
        <v>1198</v>
      </c>
      <c r="H290" s="350" t="s">
        <v>5</v>
      </c>
      <c r="I290" s="147" t="s">
        <v>61</v>
      </c>
      <c r="J290" s="139">
        <v>5</v>
      </c>
      <c r="K290" s="358"/>
    </row>
    <row r="291" spans="1:11" ht="25.5">
      <c r="A291" s="178" t="s">
        <v>255</v>
      </c>
      <c r="B291" s="346" t="s">
        <v>3</v>
      </c>
      <c r="C291" s="347" t="s">
        <v>679</v>
      </c>
      <c r="D291" s="146" t="s">
        <v>673</v>
      </c>
      <c r="E291" s="139" t="s">
        <v>129</v>
      </c>
      <c r="F291" s="196" t="s">
        <v>1069</v>
      </c>
      <c r="G291" s="179" t="s">
        <v>1197</v>
      </c>
      <c r="H291" s="350" t="s">
        <v>5</v>
      </c>
      <c r="I291" s="147" t="s">
        <v>61</v>
      </c>
      <c r="J291" s="139">
        <v>32</v>
      </c>
      <c r="K291" s="358"/>
    </row>
    <row r="292" spans="1:11" ht="25.5">
      <c r="A292" s="178" t="s">
        <v>255</v>
      </c>
      <c r="B292" s="346" t="s">
        <v>3</v>
      </c>
      <c r="C292" s="347" t="s">
        <v>679</v>
      </c>
      <c r="D292" s="146" t="s">
        <v>674</v>
      </c>
      <c r="E292" s="139" t="s">
        <v>129</v>
      </c>
      <c r="F292" s="196" t="s">
        <v>1069</v>
      </c>
      <c r="G292" s="179" t="s">
        <v>1197</v>
      </c>
      <c r="H292" s="350" t="s">
        <v>5</v>
      </c>
      <c r="I292" s="147" t="s">
        <v>61</v>
      </c>
      <c r="J292" s="139">
        <v>33</v>
      </c>
      <c r="K292" s="358"/>
    </row>
    <row r="293" spans="1:11" ht="25.5">
      <c r="A293" s="178" t="s">
        <v>255</v>
      </c>
      <c r="B293" s="346" t="s">
        <v>3</v>
      </c>
      <c r="C293" s="347" t="s">
        <v>679</v>
      </c>
      <c r="D293" s="146" t="s">
        <v>671</v>
      </c>
      <c r="E293" s="139" t="s">
        <v>129</v>
      </c>
      <c r="F293" s="196" t="s">
        <v>1069</v>
      </c>
      <c r="G293" s="179" t="s">
        <v>1197</v>
      </c>
      <c r="H293" s="350" t="s">
        <v>5</v>
      </c>
      <c r="I293" s="147" t="s">
        <v>61</v>
      </c>
      <c r="J293" s="139">
        <v>0</v>
      </c>
      <c r="K293" s="358" t="s">
        <v>1205</v>
      </c>
    </row>
    <row r="294" spans="1:11" ht="25.5">
      <c r="A294" s="178" t="s">
        <v>255</v>
      </c>
      <c r="B294" s="346" t="s">
        <v>3</v>
      </c>
      <c r="C294" s="347" t="s">
        <v>37</v>
      </c>
      <c r="D294" s="146" t="s">
        <v>669</v>
      </c>
      <c r="E294" s="139" t="s">
        <v>129</v>
      </c>
      <c r="F294" s="196" t="s">
        <v>1070</v>
      </c>
      <c r="G294" s="179" t="s">
        <v>1197</v>
      </c>
      <c r="H294" s="350" t="s">
        <v>5</v>
      </c>
      <c r="I294" s="147" t="s">
        <v>61</v>
      </c>
      <c r="J294" s="139">
        <v>33</v>
      </c>
      <c r="K294" s="358"/>
    </row>
    <row r="295" spans="1:11" ht="25.5">
      <c r="A295" s="178" t="s">
        <v>255</v>
      </c>
      <c r="B295" s="346" t="s">
        <v>3</v>
      </c>
      <c r="C295" s="347" t="s">
        <v>37</v>
      </c>
      <c r="D295" s="146" t="s">
        <v>671</v>
      </c>
      <c r="E295" s="139" t="s">
        <v>129</v>
      </c>
      <c r="F295" s="196" t="s">
        <v>1070</v>
      </c>
      <c r="G295" s="179" t="s">
        <v>1197</v>
      </c>
      <c r="H295" s="350" t="s">
        <v>5</v>
      </c>
      <c r="I295" s="147" t="s">
        <v>61</v>
      </c>
      <c r="J295" s="139">
        <v>0</v>
      </c>
      <c r="K295" s="358" t="s">
        <v>1205</v>
      </c>
    </row>
    <row r="296" spans="1:11" ht="25.5">
      <c r="A296" s="178" t="s">
        <v>255</v>
      </c>
      <c r="B296" s="346" t="s">
        <v>3</v>
      </c>
      <c r="C296" s="347" t="s">
        <v>672</v>
      </c>
      <c r="D296" s="146" t="s">
        <v>677</v>
      </c>
      <c r="E296" s="139" t="s">
        <v>129</v>
      </c>
      <c r="F296" s="196" t="s">
        <v>1070</v>
      </c>
      <c r="G296" s="179" t="s">
        <v>1198</v>
      </c>
      <c r="H296" s="350" t="s">
        <v>5</v>
      </c>
      <c r="I296" s="147" t="s">
        <v>61</v>
      </c>
      <c r="J296" s="139">
        <v>0</v>
      </c>
      <c r="K296" s="358" t="s">
        <v>1205</v>
      </c>
    </row>
    <row r="297" spans="1:11" ht="25.5">
      <c r="A297" s="178" t="s">
        <v>255</v>
      </c>
      <c r="B297" s="346" t="s">
        <v>3</v>
      </c>
      <c r="C297" s="347" t="s">
        <v>672</v>
      </c>
      <c r="D297" s="146" t="s">
        <v>673</v>
      </c>
      <c r="E297" s="139" t="s">
        <v>129</v>
      </c>
      <c r="F297" s="196" t="s">
        <v>1070</v>
      </c>
      <c r="G297" s="179" t="s">
        <v>1197</v>
      </c>
      <c r="H297" s="350" t="s">
        <v>5</v>
      </c>
      <c r="I297" s="147" t="s">
        <v>61</v>
      </c>
      <c r="J297" s="139">
        <v>26</v>
      </c>
      <c r="K297" s="358"/>
    </row>
    <row r="298" spans="1:11" ht="25.5">
      <c r="A298" s="178" t="s">
        <v>255</v>
      </c>
      <c r="B298" s="346" t="s">
        <v>3</v>
      </c>
      <c r="C298" s="347" t="s">
        <v>672</v>
      </c>
      <c r="D298" s="146" t="s">
        <v>674</v>
      </c>
      <c r="E298" s="139" t="s">
        <v>129</v>
      </c>
      <c r="F298" s="196" t="s">
        <v>1070</v>
      </c>
      <c r="G298" s="179" t="s">
        <v>1197</v>
      </c>
      <c r="H298" s="350" t="s">
        <v>5</v>
      </c>
      <c r="I298" s="147" t="s">
        <v>61</v>
      </c>
      <c r="J298" s="139">
        <v>16</v>
      </c>
      <c r="K298" s="358"/>
    </row>
    <row r="299" spans="1:11" ht="25.5">
      <c r="A299" s="178" t="s">
        <v>255</v>
      </c>
      <c r="B299" s="346" t="s">
        <v>3</v>
      </c>
      <c r="C299" s="347" t="s">
        <v>672</v>
      </c>
      <c r="D299" s="146" t="s">
        <v>669</v>
      </c>
      <c r="E299" s="139" t="s">
        <v>129</v>
      </c>
      <c r="F299" s="196" t="s">
        <v>1070</v>
      </c>
      <c r="G299" s="179" t="s">
        <v>1197</v>
      </c>
      <c r="H299" s="350" t="s">
        <v>5</v>
      </c>
      <c r="I299" s="147" t="s">
        <v>61</v>
      </c>
      <c r="J299" s="139">
        <v>6</v>
      </c>
      <c r="K299" s="358"/>
    </row>
    <row r="300" spans="1:11" ht="25.5">
      <c r="A300" s="178" t="s">
        <v>255</v>
      </c>
      <c r="B300" s="346" t="s">
        <v>3</v>
      </c>
      <c r="C300" s="347" t="s">
        <v>672</v>
      </c>
      <c r="D300" s="146" t="s">
        <v>671</v>
      </c>
      <c r="E300" s="139" t="s">
        <v>129</v>
      </c>
      <c r="F300" s="196" t="s">
        <v>1070</v>
      </c>
      <c r="G300" s="179" t="s">
        <v>1197</v>
      </c>
      <c r="H300" s="350" t="s">
        <v>5</v>
      </c>
      <c r="I300" s="147" t="s">
        <v>61</v>
      </c>
      <c r="J300" s="139">
        <v>8</v>
      </c>
      <c r="K300" s="358"/>
    </row>
    <row r="301" spans="1:11" ht="25.5">
      <c r="A301" s="178" t="s">
        <v>255</v>
      </c>
      <c r="B301" s="346" t="s">
        <v>3</v>
      </c>
      <c r="C301" s="347" t="s">
        <v>678</v>
      </c>
      <c r="D301" s="146" t="s">
        <v>677</v>
      </c>
      <c r="E301" s="139" t="s">
        <v>129</v>
      </c>
      <c r="F301" s="196" t="s">
        <v>1070</v>
      </c>
      <c r="G301" s="179" t="s">
        <v>1198</v>
      </c>
      <c r="H301" s="350" t="s">
        <v>5</v>
      </c>
      <c r="I301" s="147" t="s">
        <v>61</v>
      </c>
      <c r="J301" s="139">
        <v>28.999999999999996</v>
      </c>
      <c r="K301" s="358"/>
    </row>
    <row r="302" spans="1:11" ht="25.5">
      <c r="A302" s="178" t="s">
        <v>255</v>
      </c>
      <c r="B302" s="346" t="s">
        <v>3</v>
      </c>
      <c r="C302" s="347" t="s">
        <v>678</v>
      </c>
      <c r="D302" s="146" t="s">
        <v>673</v>
      </c>
      <c r="E302" s="139" t="s">
        <v>129</v>
      </c>
      <c r="F302" s="196" t="s">
        <v>1070</v>
      </c>
      <c r="G302" s="179" t="s">
        <v>1197</v>
      </c>
      <c r="H302" s="350" t="s">
        <v>5</v>
      </c>
      <c r="I302" s="147" t="s">
        <v>61</v>
      </c>
      <c r="J302" s="139">
        <v>8</v>
      </c>
      <c r="K302" s="358"/>
    </row>
    <row r="303" spans="1:11" ht="25.5">
      <c r="A303" s="178" t="s">
        <v>255</v>
      </c>
      <c r="B303" s="346" t="s">
        <v>3</v>
      </c>
      <c r="C303" s="347" t="s">
        <v>678</v>
      </c>
      <c r="D303" s="146" t="s">
        <v>674</v>
      </c>
      <c r="E303" s="139" t="s">
        <v>129</v>
      </c>
      <c r="F303" s="196" t="s">
        <v>1070</v>
      </c>
      <c r="G303" s="179" t="s">
        <v>1197</v>
      </c>
      <c r="H303" s="350" t="s">
        <v>5</v>
      </c>
      <c r="I303" s="147" t="s">
        <v>61</v>
      </c>
      <c r="J303" s="139">
        <v>0</v>
      </c>
      <c r="K303" s="358" t="s">
        <v>1205</v>
      </c>
    </row>
    <row r="304" spans="1:11" ht="25.5">
      <c r="A304" s="178" t="s">
        <v>255</v>
      </c>
      <c r="B304" s="346" t="s">
        <v>3</v>
      </c>
      <c r="C304" s="347" t="s">
        <v>678</v>
      </c>
      <c r="D304" s="146" t="s">
        <v>669</v>
      </c>
      <c r="E304" s="139" t="s">
        <v>129</v>
      </c>
      <c r="F304" s="196" t="s">
        <v>1070</v>
      </c>
      <c r="G304" s="179" t="s">
        <v>1197</v>
      </c>
      <c r="H304" s="350" t="s">
        <v>5</v>
      </c>
      <c r="I304" s="147" t="s">
        <v>61</v>
      </c>
      <c r="J304" s="139">
        <v>0</v>
      </c>
      <c r="K304" s="358" t="s">
        <v>1205</v>
      </c>
    </row>
    <row r="305" spans="1:11" ht="25.5">
      <c r="A305" s="178" t="s">
        <v>255</v>
      </c>
      <c r="B305" s="346" t="s">
        <v>3</v>
      </c>
      <c r="C305" s="347" t="s">
        <v>678</v>
      </c>
      <c r="D305" s="146" t="s">
        <v>671</v>
      </c>
      <c r="E305" s="139" t="s">
        <v>129</v>
      </c>
      <c r="F305" s="196" t="s">
        <v>1070</v>
      </c>
      <c r="G305" s="179" t="s">
        <v>1197</v>
      </c>
      <c r="H305" s="350" t="s">
        <v>5</v>
      </c>
      <c r="I305" s="147" t="s">
        <v>61</v>
      </c>
      <c r="J305" s="139">
        <v>0</v>
      </c>
      <c r="K305" s="358" t="s">
        <v>1205</v>
      </c>
    </row>
    <row r="306" spans="1:11" ht="25.5">
      <c r="A306" s="178" t="s">
        <v>255</v>
      </c>
      <c r="B306" s="346" t="s">
        <v>3</v>
      </c>
      <c r="C306" s="347" t="s">
        <v>38</v>
      </c>
      <c r="D306" s="146" t="s">
        <v>677</v>
      </c>
      <c r="E306" s="139" t="s">
        <v>129</v>
      </c>
      <c r="F306" s="196" t="s">
        <v>1070</v>
      </c>
      <c r="G306" s="179" t="s">
        <v>1198</v>
      </c>
      <c r="H306" s="350" t="s">
        <v>5</v>
      </c>
      <c r="I306" s="147" t="s">
        <v>61</v>
      </c>
      <c r="J306" s="139">
        <v>17</v>
      </c>
      <c r="K306" s="358"/>
    </row>
    <row r="307" spans="1:11" ht="25.5">
      <c r="A307" s="178" t="s">
        <v>255</v>
      </c>
      <c r="B307" s="346" t="s">
        <v>3</v>
      </c>
      <c r="C307" s="347" t="s">
        <v>38</v>
      </c>
      <c r="D307" s="146" t="s">
        <v>673</v>
      </c>
      <c r="E307" s="139" t="s">
        <v>129</v>
      </c>
      <c r="F307" s="196" t="s">
        <v>1070</v>
      </c>
      <c r="G307" s="179" t="s">
        <v>1197</v>
      </c>
      <c r="H307" s="350" t="s">
        <v>5</v>
      </c>
      <c r="I307" s="147" t="s">
        <v>61</v>
      </c>
      <c r="J307" s="139">
        <v>36</v>
      </c>
      <c r="K307" s="358"/>
    </row>
    <row r="308" spans="1:11" ht="25.5">
      <c r="A308" s="178" t="s">
        <v>255</v>
      </c>
      <c r="B308" s="346" t="s">
        <v>3</v>
      </c>
      <c r="C308" s="347" t="s">
        <v>38</v>
      </c>
      <c r="D308" s="146" t="s">
        <v>674</v>
      </c>
      <c r="E308" s="139" t="s">
        <v>129</v>
      </c>
      <c r="F308" s="196" t="s">
        <v>1070</v>
      </c>
      <c r="G308" s="179" t="s">
        <v>1197</v>
      </c>
      <c r="H308" s="350" t="s">
        <v>5</v>
      </c>
      <c r="I308" s="147" t="s">
        <v>61</v>
      </c>
      <c r="J308" s="139">
        <v>80</v>
      </c>
      <c r="K308" s="358"/>
    </row>
    <row r="309" spans="1:11" ht="25.5">
      <c r="A309" s="178" t="s">
        <v>255</v>
      </c>
      <c r="B309" s="346" t="s">
        <v>3</v>
      </c>
      <c r="C309" s="347" t="s">
        <v>38</v>
      </c>
      <c r="D309" s="146" t="s">
        <v>669</v>
      </c>
      <c r="E309" s="139" t="s">
        <v>129</v>
      </c>
      <c r="F309" s="196" t="s">
        <v>1070</v>
      </c>
      <c r="G309" s="179" t="s">
        <v>1197</v>
      </c>
      <c r="H309" s="350" t="s">
        <v>5</v>
      </c>
      <c r="I309" s="147" t="s">
        <v>61</v>
      </c>
      <c r="J309" s="139">
        <v>0</v>
      </c>
      <c r="K309" s="358" t="s">
        <v>1205</v>
      </c>
    </row>
    <row r="310" spans="1:11" ht="25.5">
      <c r="A310" s="178" t="s">
        <v>255</v>
      </c>
      <c r="B310" s="346" t="s">
        <v>3</v>
      </c>
      <c r="C310" s="347" t="s">
        <v>38</v>
      </c>
      <c r="D310" s="146" t="s">
        <v>671</v>
      </c>
      <c r="E310" s="139" t="s">
        <v>129</v>
      </c>
      <c r="F310" s="196" t="s">
        <v>1070</v>
      </c>
      <c r="G310" s="179" t="s">
        <v>1197</v>
      </c>
      <c r="H310" s="350" t="s">
        <v>5</v>
      </c>
      <c r="I310" s="147" t="s">
        <v>61</v>
      </c>
      <c r="J310" s="139">
        <v>0</v>
      </c>
      <c r="K310" s="358" t="s">
        <v>1205</v>
      </c>
    </row>
    <row r="311" spans="1:11" ht="25.5">
      <c r="A311" s="178" t="s">
        <v>255</v>
      </c>
      <c r="B311" s="346" t="s">
        <v>3</v>
      </c>
      <c r="C311" s="347" t="s">
        <v>675</v>
      </c>
      <c r="D311" s="146" t="s">
        <v>677</v>
      </c>
      <c r="E311" s="139" t="s">
        <v>129</v>
      </c>
      <c r="F311" s="196" t="s">
        <v>1070</v>
      </c>
      <c r="G311" s="179" t="s">
        <v>1198</v>
      </c>
      <c r="H311" s="350" t="s">
        <v>5</v>
      </c>
      <c r="I311" s="147" t="s">
        <v>61</v>
      </c>
      <c r="J311" s="139">
        <v>13</v>
      </c>
      <c r="K311" s="358"/>
    </row>
    <row r="312" spans="1:11" ht="25.5">
      <c r="A312" s="178" t="s">
        <v>255</v>
      </c>
      <c r="B312" s="346" t="s">
        <v>3</v>
      </c>
      <c r="C312" s="347" t="s">
        <v>675</v>
      </c>
      <c r="D312" s="146" t="s">
        <v>673</v>
      </c>
      <c r="E312" s="139" t="s">
        <v>129</v>
      </c>
      <c r="F312" s="196" t="s">
        <v>1070</v>
      </c>
      <c r="G312" s="179" t="s">
        <v>1197</v>
      </c>
      <c r="H312" s="350" t="s">
        <v>5</v>
      </c>
      <c r="I312" s="147" t="s">
        <v>61</v>
      </c>
      <c r="J312" s="139">
        <v>0</v>
      </c>
      <c r="K312" s="358" t="s">
        <v>1205</v>
      </c>
    </row>
    <row r="313" spans="1:11" ht="25.5">
      <c r="A313" s="178" t="s">
        <v>255</v>
      </c>
      <c r="B313" s="346" t="s">
        <v>3</v>
      </c>
      <c r="C313" s="347" t="s">
        <v>675</v>
      </c>
      <c r="D313" s="146" t="s">
        <v>674</v>
      </c>
      <c r="E313" s="139" t="s">
        <v>129</v>
      </c>
      <c r="F313" s="196" t="s">
        <v>1070</v>
      </c>
      <c r="G313" s="179" t="s">
        <v>1197</v>
      </c>
      <c r="H313" s="350" t="s">
        <v>5</v>
      </c>
      <c r="I313" s="147" t="s">
        <v>61</v>
      </c>
      <c r="J313" s="139">
        <v>0</v>
      </c>
      <c r="K313" s="358" t="s">
        <v>1205</v>
      </c>
    </row>
    <row r="314" spans="1:11" ht="25.5">
      <c r="A314" s="178" t="s">
        <v>255</v>
      </c>
      <c r="B314" s="346" t="s">
        <v>3</v>
      </c>
      <c r="C314" s="347" t="s">
        <v>675</v>
      </c>
      <c r="D314" s="146" t="s">
        <v>669</v>
      </c>
      <c r="E314" s="139" t="s">
        <v>129</v>
      </c>
      <c r="F314" s="196" t="s">
        <v>1070</v>
      </c>
      <c r="G314" s="179" t="s">
        <v>1197</v>
      </c>
      <c r="H314" s="350" t="s">
        <v>5</v>
      </c>
      <c r="I314" s="147" t="s">
        <v>61</v>
      </c>
      <c r="J314" s="139">
        <v>0</v>
      </c>
      <c r="K314" s="358" t="s">
        <v>1205</v>
      </c>
    </row>
    <row r="315" spans="1:11" ht="25.5">
      <c r="A315" s="178" t="s">
        <v>255</v>
      </c>
      <c r="B315" s="346" t="s">
        <v>3</v>
      </c>
      <c r="C315" s="347" t="s">
        <v>675</v>
      </c>
      <c r="D315" s="146" t="s">
        <v>671</v>
      </c>
      <c r="E315" s="139" t="s">
        <v>129</v>
      </c>
      <c r="F315" s="196" t="s">
        <v>1070</v>
      </c>
      <c r="G315" s="179" t="s">
        <v>1197</v>
      </c>
      <c r="H315" s="350" t="s">
        <v>5</v>
      </c>
      <c r="I315" s="147" t="s">
        <v>61</v>
      </c>
      <c r="J315" s="139">
        <v>25</v>
      </c>
      <c r="K315" s="358"/>
    </row>
    <row r="316" spans="1:11" ht="25.5">
      <c r="A316" s="178" t="s">
        <v>255</v>
      </c>
      <c r="B316" s="346" t="s">
        <v>3</v>
      </c>
      <c r="C316" s="347" t="s">
        <v>675</v>
      </c>
      <c r="D316" s="146" t="s">
        <v>676</v>
      </c>
      <c r="E316" s="139" t="s">
        <v>129</v>
      </c>
      <c r="F316" s="196" t="s">
        <v>1070</v>
      </c>
      <c r="G316" s="179" t="s">
        <v>1197</v>
      </c>
      <c r="H316" s="350" t="s">
        <v>5</v>
      </c>
      <c r="I316" s="147" t="s">
        <v>61</v>
      </c>
      <c r="J316" s="139">
        <v>10</v>
      </c>
      <c r="K316" s="358"/>
    </row>
    <row r="317" spans="1:11" ht="25.5">
      <c r="A317" s="178" t="s">
        <v>255</v>
      </c>
      <c r="B317" s="346" t="s">
        <v>3</v>
      </c>
      <c r="C317" s="347" t="s">
        <v>685</v>
      </c>
      <c r="D317" s="146" t="s">
        <v>673</v>
      </c>
      <c r="E317" s="139" t="s">
        <v>129</v>
      </c>
      <c r="F317" s="196" t="s">
        <v>1070</v>
      </c>
      <c r="G317" s="179" t="s">
        <v>1197</v>
      </c>
      <c r="H317" s="350" t="s">
        <v>5</v>
      </c>
      <c r="I317" s="147" t="s">
        <v>61</v>
      </c>
      <c r="J317" s="139">
        <v>0</v>
      </c>
      <c r="K317" s="358" t="s">
        <v>1205</v>
      </c>
    </row>
    <row r="318" spans="1:11" ht="25.5">
      <c r="A318" s="178" t="s">
        <v>255</v>
      </c>
      <c r="B318" s="346" t="s">
        <v>3</v>
      </c>
      <c r="C318" s="347" t="s">
        <v>685</v>
      </c>
      <c r="D318" s="146" t="s">
        <v>674</v>
      </c>
      <c r="E318" s="139" t="s">
        <v>129</v>
      </c>
      <c r="F318" s="196" t="s">
        <v>1070</v>
      </c>
      <c r="G318" s="179" t="s">
        <v>1197</v>
      </c>
      <c r="H318" s="350" t="s">
        <v>5</v>
      </c>
      <c r="I318" s="147" t="s">
        <v>61</v>
      </c>
      <c r="J318" s="139">
        <v>0</v>
      </c>
      <c r="K318" s="358" t="s">
        <v>1205</v>
      </c>
    </row>
    <row r="319" spans="1:11" ht="25.5">
      <c r="A319" s="178" t="s">
        <v>255</v>
      </c>
      <c r="B319" s="346" t="s">
        <v>3</v>
      </c>
      <c r="C319" s="347" t="s">
        <v>680</v>
      </c>
      <c r="D319" s="146" t="s">
        <v>677</v>
      </c>
      <c r="E319" s="139" t="s">
        <v>129</v>
      </c>
      <c r="F319" s="196" t="s">
        <v>1070</v>
      </c>
      <c r="G319" s="179" t="s">
        <v>1198</v>
      </c>
      <c r="H319" s="350" t="s">
        <v>5</v>
      </c>
      <c r="I319" s="147" t="s">
        <v>61</v>
      </c>
      <c r="J319" s="139">
        <v>38</v>
      </c>
      <c r="K319" s="358"/>
    </row>
    <row r="320" spans="1:11" ht="25.5">
      <c r="A320" s="178" t="s">
        <v>255</v>
      </c>
      <c r="B320" s="346" t="s">
        <v>3</v>
      </c>
      <c r="C320" s="347" t="s">
        <v>680</v>
      </c>
      <c r="D320" s="146" t="s">
        <v>673</v>
      </c>
      <c r="E320" s="139" t="s">
        <v>129</v>
      </c>
      <c r="F320" s="196" t="s">
        <v>1070</v>
      </c>
      <c r="G320" s="179" t="s">
        <v>1197</v>
      </c>
      <c r="H320" s="350" t="s">
        <v>5</v>
      </c>
      <c r="I320" s="147" t="s">
        <v>61</v>
      </c>
      <c r="J320" s="139">
        <v>0</v>
      </c>
      <c r="K320" s="358" t="s">
        <v>1205</v>
      </c>
    </row>
    <row r="321" spans="1:11" ht="25.5">
      <c r="A321" s="178" t="s">
        <v>255</v>
      </c>
      <c r="B321" s="346" t="s">
        <v>3</v>
      </c>
      <c r="C321" s="347" t="s">
        <v>680</v>
      </c>
      <c r="D321" s="146" t="s">
        <v>674</v>
      </c>
      <c r="E321" s="139" t="s">
        <v>129</v>
      </c>
      <c r="F321" s="196" t="s">
        <v>1070</v>
      </c>
      <c r="G321" s="179" t="s">
        <v>1197</v>
      </c>
      <c r="H321" s="350" t="s">
        <v>5</v>
      </c>
      <c r="I321" s="147" t="s">
        <v>61</v>
      </c>
      <c r="J321" s="139">
        <v>0</v>
      </c>
      <c r="K321" s="358" t="s">
        <v>1205</v>
      </c>
    </row>
    <row r="322" spans="1:11" ht="25.5">
      <c r="A322" s="178" t="s">
        <v>255</v>
      </c>
      <c r="B322" s="346" t="s">
        <v>3</v>
      </c>
      <c r="C322" s="347" t="s">
        <v>679</v>
      </c>
      <c r="D322" s="146" t="s">
        <v>677</v>
      </c>
      <c r="E322" s="139" t="s">
        <v>129</v>
      </c>
      <c r="F322" s="196" t="s">
        <v>1070</v>
      </c>
      <c r="G322" s="179" t="s">
        <v>1198</v>
      </c>
      <c r="H322" s="350" t="s">
        <v>5</v>
      </c>
      <c r="I322" s="147" t="s">
        <v>61</v>
      </c>
      <c r="J322" s="139">
        <v>5</v>
      </c>
      <c r="K322" s="358"/>
    </row>
    <row r="323" spans="1:11" ht="25.5">
      <c r="A323" s="178" t="s">
        <v>255</v>
      </c>
      <c r="B323" s="346" t="s">
        <v>3</v>
      </c>
      <c r="C323" s="347" t="s">
        <v>679</v>
      </c>
      <c r="D323" s="146" t="s">
        <v>673</v>
      </c>
      <c r="E323" s="139" t="s">
        <v>129</v>
      </c>
      <c r="F323" s="196" t="s">
        <v>1070</v>
      </c>
      <c r="G323" s="179" t="s">
        <v>1197</v>
      </c>
      <c r="H323" s="350" t="s">
        <v>5</v>
      </c>
      <c r="I323" s="147" t="s">
        <v>61</v>
      </c>
      <c r="J323" s="139">
        <v>32</v>
      </c>
      <c r="K323" s="358"/>
    </row>
    <row r="324" spans="1:11" ht="25.5">
      <c r="A324" s="178" t="s">
        <v>255</v>
      </c>
      <c r="B324" s="346" t="s">
        <v>3</v>
      </c>
      <c r="C324" s="347" t="s">
        <v>679</v>
      </c>
      <c r="D324" s="146" t="s">
        <v>674</v>
      </c>
      <c r="E324" s="139" t="s">
        <v>129</v>
      </c>
      <c r="F324" s="196" t="s">
        <v>1070</v>
      </c>
      <c r="G324" s="179" t="s">
        <v>1197</v>
      </c>
      <c r="H324" s="350" t="s">
        <v>5</v>
      </c>
      <c r="I324" s="147" t="s">
        <v>61</v>
      </c>
      <c r="J324" s="139">
        <v>33</v>
      </c>
      <c r="K324" s="358"/>
    </row>
    <row r="325" spans="1:11" ht="25.5">
      <c r="A325" s="178" t="s">
        <v>255</v>
      </c>
      <c r="B325" s="346" t="s">
        <v>3</v>
      </c>
      <c r="C325" s="347" t="s">
        <v>679</v>
      </c>
      <c r="D325" s="146" t="s">
        <v>671</v>
      </c>
      <c r="E325" s="139" t="s">
        <v>129</v>
      </c>
      <c r="F325" s="196" t="s">
        <v>1070</v>
      </c>
      <c r="G325" s="179" t="s">
        <v>1197</v>
      </c>
      <c r="H325" s="350" t="s">
        <v>5</v>
      </c>
      <c r="I325" s="147" t="s">
        <v>61</v>
      </c>
      <c r="J325" s="139">
        <v>0</v>
      </c>
      <c r="K325" s="358" t="s">
        <v>1205</v>
      </c>
    </row>
    <row r="326" spans="1:11" ht="25.5">
      <c r="A326" s="178" t="s">
        <v>255</v>
      </c>
      <c r="B326" s="346" t="s">
        <v>3</v>
      </c>
      <c r="C326" s="347" t="s">
        <v>37</v>
      </c>
      <c r="D326" s="146" t="s">
        <v>669</v>
      </c>
      <c r="E326" s="139" t="s">
        <v>129</v>
      </c>
      <c r="F326" s="196" t="s">
        <v>1071</v>
      </c>
      <c r="G326" s="179" t="s">
        <v>1197</v>
      </c>
      <c r="H326" s="350" t="s">
        <v>5</v>
      </c>
      <c r="I326" s="147" t="s">
        <v>61</v>
      </c>
      <c r="J326" s="139">
        <v>33</v>
      </c>
      <c r="K326" s="358"/>
    </row>
    <row r="327" spans="1:11" ht="25.5">
      <c r="A327" s="178" t="s">
        <v>255</v>
      </c>
      <c r="B327" s="346" t="s">
        <v>3</v>
      </c>
      <c r="C327" s="347" t="s">
        <v>37</v>
      </c>
      <c r="D327" s="146" t="s">
        <v>671</v>
      </c>
      <c r="E327" s="139" t="s">
        <v>129</v>
      </c>
      <c r="F327" s="196" t="s">
        <v>1071</v>
      </c>
      <c r="G327" s="179" t="s">
        <v>1197</v>
      </c>
      <c r="H327" s="350" t="s">
        <v>5</v>
      </c>
      <c r="I327" s="147" t="s">
        <v>61</v>
      </c>
      <c r="J327" s="139">
        <v>0</v>
      </c>
      <c r="K327" s="358" t="s">
        <v>1205</v>
      </c>
    </row>
    <row r="328" spans="1:11" ht="25.5">
      <c r="A328" s="178" t="s">
        <v>255</v>
      </c>
      <c r="B328" s="346" t="s">
        <v>3</v>
      </c>
      <c r="C328" s="347" t="s">
        <v>672</v>
      </c>
      <c r="D328" s="146" t="s">
        <v>677</v>
      </c>
      <c r="E328" s="139" t="s">
        <v>129</v>
      </c>
      <c r="F328" s="196" t="s">
        <v>1071</v>
      </c>
      <c r="G328" s="179" t="s">
        <v>1198</v>
      </c>
      <c r="H328" s="350" t="s">
        <v>5</v>
      </c>
      <c r="I328" s="147" t="s">
        <v>61</v>
      </c>
      <c r="J328" s="139">
        <v>0</v>
      </c>
      <c r="K328" s="358" t="s">
        <v>1205</v>
      </c>
    </row>
    <row r="329" spans="1:11" ht="25.5">
      <c r="A329" s="178" t="s">
        <v>255</v>
      </c>
      <c r="B329" s="346" t="s">
        <v>3</v>
      </c>
      <c r="C329" s="347" t="s">
        <v>672</v>
      </c>
      <c r="D329" s="146" t="s">
        <v>673</v>
      </c>
      <c r="E329" s="139" t="s">
        <v>129</v>
      </c>
      <c r="F329" s="196" t="s">
        <v>1071</v>
      </c>
      <c r="G329" s="179" t="s">
        <v>1197</v>
      </c>
      <c r="H329" s="350" t="s">
        <v>5</v>
      </c>
      <c r="I329" s="147" t="s">
        <v>61</v>
      </c>
      <c r="J329" s="139">
        <v>26</v>
      </c>
      <c r="K329" s="358"/>
    </row>
    <row r="330" spans="1:11" ht="25.5">
      <c r="A330" s="178" t="s">
        <v>255</v>
      </c>
      <c r="B330" s="346" t="s">
        <v>3</v>
      </c>
      <c r="C330" s="347" t="s">
        <v>672</v>
      </c>
      <c r="D330" s="146" t="s">
        <v>674</v>
      </c>
      <c r="E330" s="139" t="s">
        <v>129</v>
      </c>
      <c r="F330" s="196" t="s">
        <v>1071</v>
      </c>
      <c r="G330" s="179" t="s">
        <v>1197</v>
      </c>
      <c r="H330" s="350" t="s">
        <v>5</v>
      </c>
      <c r="I330" s="147" t="s">
        <v>61</v>
      </c>
      <c r="J330" s="139">
        <v>16</v>
      </c>
      <c r="K330" s="358"/>
    </row>
    <row r="331" spans="1:11" ht="25.5">
      <c r="A331" s="178" t="s">
        <v>255</v>
      </c>
      <c r="B331" s="346" t="s">
        <v>3</v>
      </c>
      <c r="C331" s="347" t="s">
        <v>672</v>
      </c>
      <c r="D331" s="146" t="s">
        <v>669</v>
      </c>
      <c r="E331" s="139" t="s">
        <v>129</v>
      </c>
      <c r="F331" s="196" t="s">
        <v>1071</v>
      </c>
      <c r="G331" s="179" t="s">
        <v>1197</v>
      </c>
      <c r="H331" s="350" t="s">
        <v>5</v>
      </c>
      <c r="I331" s="147" t="s">
        <v>61</v>
      </c>
      <c r="J331" s="139">
        <v>6</v>
      </c>
      <c r="K331" s="358"/>
    </row>
    <row r="332" spans="1:11" ht="25.5">
      <c r="A332" s="178" t="s">
        <v>255</v>
      </c>
      <c r="B332" s="346" t="s">
        <v>3</v>
      </c>
      <c r="C332" s="347" t="s">
        <v>672</v>
      </c>
      <c r="D332" s="146" t="s">
        <v>671</v>
      </c>
      <c r="E332" s="139" t="s">
        <v>129</v>
      </c>
      <c r="F332" s="196" t="s">
        <v>1071</v>
      </c>
      <c r="G332" s="179" t="s">
        <v>1197</v>
      </c>
      <c r="H332" s="350" t="s">
        <v>5</v>
      </c>
      <c r="I332" s="147" t="s">
        <v>61</v>
      </c>
      <c r="J332" s="139">
        <v>8</v>
      </c>
      <c r="K332" s="358"/>
    </row>
    <row r="333" spans="1:11" ht="25.5">
      <c r="A333" s="178" t="s">
        <v>255</v>
      </c>
      <c r="B333" s="346" t="s">
        <v>3</v>
      </c>
      <c r="C333" s="347" t="s">
        <v>678</v>
      </c>
      <c r="D333" s="146" t="s">
        <v>677</v>
      </c>
      <c r="E333" s="139" t="s">
        <v>129</v>
      </c>
      <c r="F333" s="196" t="s">
        <v>1071</v>
      </c>
      <c r="G333" s="179" t="s">
        <v>1198</v>
      </c>
      <c r="H333" s="350" t="s">
        <v>5</v>
      </c>
      <c r="I333" s="147" t="s">
        <v>61</v>
      </c>
      <c r="J333" s="139">
        <v>28.999999999999996</v>
      </c>
      <c r="K333" s="358"/>
    </row>
    <row r="334" spans="1:11" ht="25.5">
      <c r="A334" s="178" t="s">
        <v>255</v>
      </c>
      <c r="B334" s="346" t="s">
        <v>3</v>
      </c>
      <c r="C334" s="347" t="s">
        <v>678</v>
      </c>
      <c r="D334" s="146" t="s">
        <v>673</v>
      </c>
      <c r="E334" s="139" t="s">
        <v>129</v>
      </c>
      <c r="F334" s="196" t="s">
        <v>1071</v>
      </c>
      <c r="G334" s="179" t="s">
        <v>1197</v>
      </c>
      <c r="H334" s="350" t="s">
        <v>5</v>
      </c>
      <c r="I334" s="147" t="s">
        <v>61</v>
      </c>
      <c r="J334" s="139">
        <v>8</v>
      </c>
      <c r="K334" s="358"/>
    </row>
    <row r="335" spans="1:11" ht="25.5">
      <c r="A335" s="178" t="s">
        <v>255</v>
      </c>
      <c r="B335" s="346" t="s">
        <v>3</v>
      </c>
      <c r="C335" s="347" t="s">
        <v>678</v>
      </c>
      <c r="D335" s="146" t="s">
        <v>674</v>
      </c>
      <c r="E335" s="139" t="s">
        <v>129</v>
      </c>
      <c r="F335" s="196" t="s">
        <v>1071</v>
      </c>
      <c r="G335" s="179" t="s">
        <v>1197</v>
      </c>
      <c r="H335" s="350" t="s">
        <v>5</v>
      </c>
      <c r="I335" s="147" t="s">
        <v>61</v>
      </c>
      <c r="J335" s="139">
        <v>0</v>
      </c>
      <c r="K335" s="358" t="s">
        <v>1205</v>
      </c>
    </row>
    <row r="336" spans="1:11" ht="25.5">
      <c r="A336" s="178" t="s">
        <v>255</v>
      </c>
      <c r="B336" s="346" t="s">
        <v>3</v>
      </c>
      <c r="C336" s="347" t="s">
        <v>678</v>
      </c>
      <c r="D336" s="146" t="s">
        <v>669</v>
      </c>
      <c r="E336" s="139" t="s">
        <v>129</v>
      </c>
      <c r="F336" s="196" t="s">
        <v>1071</v>
      </c>
      <c r="G336" s="179" t="s">
        <v>1197</v>
      </c>
      <c r="H336" s="350" t="s">
        <v>5</v>
      </c>
      <c r="I336" s="147" t="s">
        <v>61</v>
      </c>
      <c r="J336" s="139">
        <v>0</v>
      </c>
      <c r="K336" s="358" t="s">
        <v>1205</v>
      </c>
    </row>
    <row r="337" spans="1:11" ht="25.5">
      <c r="A337" s="178" t="s">
        <v>255</v>
      </c>
      <c r="B337" s="346" t="s">
        <v>3</v>
      </c>
      <c r="C337" s="347" t="s">
        <v>678</v>
      </c>
      <c r="D337" s="146" t="s">
        <v>671</v>
      </c>
      <c r="E337" s="139" t="s">
        <v>129</v>
      </c>
      <c r="F337" s="196" t="s">
        <v>1071</v>
      </c>
      <c r="G337" s="179" t="s">
        <v>1197</v>
      </c>
      <c r="H337" s="350" t="s">
        <v>5</v>
      </c>
      <c r="I337" s="147" t="s">
        <v>61</v>
      </c>
      <c r="J337" s="139">
        <v>0</v>
      </c>
      <c r="K337" s="358" t="s">
        <v>1205</v>
      </c>
    </row>
    <row r="338" spans="1:11" ht="25.5">
      <c r="A338" s="178" t="s">
        <v>255</v>
      </c>
      <c r="B338" s="346" t="s">
        <v>3</v>
      </c>
      <c r="C338" s="347" t="s">
        <v>38</v>
      </c>
      <c r="D338" s="146" t="s">
        <v>677</v>
      </c>
      <c r="E338" s="139" t="s">
        <v>129</v>
      </c>
      <c r="F338" s="196" t="s">
        <v>1071</v>
      </c>
      <c r="G338" s="179" t="s">
        <v>1198</v>
      </c>
      <c r="H338" s="350" t="s">
        <v>5</v>
      </c>
      <c r="I338" s="147" t="s">
        <v>61</v>
      </c>
      <c r="J338" s="139">
        <v>17</v>
      </c>
      <c r="K338" s="358"/>
    </row>
    <row r="339" spans="1:11" ht="25.5">
      <c r="A339" s="178" t="s">
        <v>255</v>
      </c>
      <c r="B339" s="346" t="s">
        <v>3</v>
      </c>
      <c r="C339" s="347" t="s">
        <v>38</v>
      </c>
      <c r="D339" s="146" t="s">
        <v>673</v>
      </c>
      <c r="E339" s="139" t="s">
        <v>129</v>
      </c>
      <c r="F339" s="196" t="s">
        <v>1071</v>
      </c>
      <c r="G339" s="179" t="s">
        <v>1197</v>
      </c>
      <c r="H339" s="350" t="s">
        <v>5</v>
      </c>
      <c r="I339" s="147" t="s">
        <v>61</v>
      </c>
      <c r="J339" s="139">
        <v>36</v>
      </c>
      <c r="K339" s="358"/>
    </row>
    <row r="340" spans="1:11" ht="25.5">
      <c r="A340" s="178" t="s">
        <v>255</v>
      </c>
      <c r="B340" s="346" t="s">
        <v>3</v>
      </c>
      <c r="C340" s="347" t="s">
        <v>38</v>
      </c>
      <c r="D340" s="146" t="s">
        <v>674</v>
      </c>
      <c r="E340" s="139" t="s">
        <v>129</v>
      </c>
      <c r="F340" s="196" t="s">
        <v>1071</v>
      </c>
      <c r="G340" s="179" t="s">
        <v>1197</v>
      </c>
      <c r="H340" s="350" t="s">
        <v>5</v>
      </c>
      <c r="I340" s="147" t="s">
        <v>61</v>
      </c>
      <c r="J340" s="139">
        <v>80</v>
      </c>
      <c r="K340" s="358"/>
    </row>
    <row r="341" spans="1:11" ht="25.5">
      <c r="A341" s="178" t="s">
        <v>255</v>
      </c>
      <c r="B341" s="346" t="s">
        <v>3</v>
      </c>
      <c r="C341" s="347" t="s">
        <v>38</v>
      </c>
      <c r="D341" s="146" t="s">
        <v>669</v>
      </c>
      <c r="E341" s="139" t="s">
        <v>129</v>
      </c>
      <c r="F341" s="196" t="s">
        <v>1071</v>
      </c>
      <c r="G341" s="179" t="s">
        <v>1197</v>
      </c>
      <c r="H341" s="350" t="s">
        <v>5</v>
      </c>
      <c r="I341" s="147" t="s">
        <v>61</v>
      </c>
      <c r="J341" s="139">
        <v>0</v>
      </c>
      <c r="K341" s="358" t="s">
        <v>1205</v>
      </c>
    </row>
    <row r="342" spans="1:11" ht="25.5">
      <c r="A342" s="178" t="s">
        <v>255</v>
      </c>
      <c r="B342" s="346" t="s">
        <v>3</v>
      </c>
      <c r="C342" s="347" t="s">
        <v>38</v>
      </c>
      <c r="D342" s="146" t="s">
        <v>671</v>
      </c>
      <c r="E342" s="139" t="s">
        <v>129</v>
      </c>
      <c r="F342" s="196" t="s">
        <v>1071</v>
      </c>
      <c r="G342" s="179" t="s">
        <v>1197</v>
      </c>
      <c r="H342" s="350" t="s">
        <v>5</v>
      </c>
      <c r="I342" s="147" t="s">
        <v>61</v>
      </c>
      <c r="J342" s="139">
        <v>0</v>
      </c>
      <c r="K342" s="358" t="s">
        <v>1205</v>
      </c>
    </row>
    <row r="343" spans="1:11" ht="25.5">
      <c r="A343" s="178" t="s">
        <v>255</v>
      </c>
      <c r="B343" s="346" t="s">
        <v>3</v>
      </c>
      <c r="C343" s="347" t="s">
        <v>675</v>
      </c>
      <c r="D343" s="146" t="s">
        <v>677</v>
      </c>
      <c r="E343" s="139" t="s">
        <v>129</v>
      </c>
      <c r="F343" s="196" t="s">
        <v>1071</v>
      </c>
      <c r="G343" s="179" t="s">
        <v>1198</v>
      </c>
      <c r="H343" s="350" t="s">
        <v>5</v>
      </c>
      <c r="I343" s="147" t="s">
        <v>61</v>
      </c>
      <c r="J343" s="139">
        <v>13</v>
      </c>
      <c r="K343" s="358"/>
    </row>
    <row r="344" spans="1:11" ht="25.5">
      <c r="A344" s="178" t="s">
        <v>255</v>
      </c>
      <c r="B344" s="346" t="s">
        <v>3</v>
      </c>
      <c r="C344" s="347" t="s">
        <v>675</v>
      </c>
      <c r="D344" s="146" t="s">
        <v>673</v>
      </c>
      <c r="E344" s="139" t="s">
        <v>129</v>
      </c>
      <c r="F344" s="196" t="s">
        <v>1071</v>
      </c>
      <c r="G344" s="179" t="s">
        <v>1197</v>
      </c>
      <c r="H344" s="350" t="s">
        <v>5</v>
      </c>
      <c r="I344" s="147" t="s">
        <v>61</v>
      </c>
      <c r="J344" s="139">
        <v>0</v>
      </c>
      <c r="K344" s="358" t="s">
        <v>1205</v>
      </c>
    </row>
    <row r="345" spans="1:11" ht="25.5">
      <c r="A345" s="178" t="s">
        <v>255</v>
      </c>
      <c r="B345" s="346" t="s">
        <v>3</v>
      </c>
      <c r="C345" s="347" t="s">
        <v>675</v>
      </c>
      <c r="D345" s="146" t="s">
        <v>674</v>
      </c>
      <c r="E345" s="139" t="s">
        <v>129</v>
      </c>
      <c r="F345" s="196" t="s">
        <v>1071</v>
      </c>
      <c r="G345" s="179" t="s">
        <v>1197</v>
      </c>
      <c r="H345" s="350" t="s">
        <v>5</v>
      </c>
      <c r="I345" s="147" t="s">
        <v>61</v>
      </c>
      <c r="J345" s="139">
        <v>0</v>
      </c>
      <c r="K345" s="358" t="s">
        <v>1205</v>
      </c>
    </row>
    <row r="346" spans="1:11" ht="25.5">
      <c r="A346" s="178" t="s">
        <v>255</v>
      </c>
      <c r="B346" s="346" t="s">
        <v>3</v>
      </c>
      <c r="C346" s="347" t="s">
        <v>675</v>
      </c>
      <c r="D346" s="146" t="s">
        <v>669</v>
      </c>
      <c r="E346" s="139" t="s">
        <v>129</v>
      </c>
      <c r="F346" s="196" t="s">
        <v>1071</v>
      </c>
      <c r="G346" s="179" t="s">
        <v>1197</v>
      </c>
      <c r="H346" s="350" t="s">
        <v>5</v>
      </c>
      <c r="I346" s="147" t="s">
        <v>61</v>
      </c>
      <c r="J346" s="139">
        <v>0</v>
      </c>
      <c r="K346" s="358" t="s">
        <v>1205</v>
      </c>
    </row>
    <row r="347" spans="1:11" ht="25.5">
      <c r="A347" s="178" t="s">
        <v>255</v>
      </c>
      <c r="B347" s="346" t="s">
        <v>3</v>
      </c>
      <c r="C347" s="347" t="s">
        <v>675</v>
      </c>
      <c r="D347" s="146" t="s">
        <v>671</v>
      </c>
      <c r="E347" s="139" t="s">
        <v>129</v>
      </c>
      <c r="F347" s="196" t="s">
        <v>1071</v>
      </c>
      <c r="G347" s="179" t="s">
        <v>1197</v>
      </c>
      <c r="H347" s="350" t="s">
        <v>5</v>
      </c>
      <c r="I347" s="147" t="s">
        <v>61</v>
      </c>
      <c r="J347" s="139">
        <v>25</v>
      </c>
      <c r="K347" s="358"/>
    </row>
    <row r="348" spans="1:11" ht="25.5">
      <c r="A348" s="178" t="s">
        <v>255</v>
      </c>
      <c r="B348" s="346" t="s">
        <v>3</v>
      </c>
      <c r="C348" s="347" t="s">
        <v>675</v>
      </c>
      <c r="D348" s="146" t="s">
        <v>676</v>
      </c>
      <c r="E348" s="139" t="s">
        <v>129</v>
      </c>
      <c r="F348" s="196" t="s">
        <v>1071</v>
      </c>
      <c r="G348" s="179" t="s">
        <v>1197</v>
      </c>
      <c r="H348" s="350" t="s">
        <v>5</v>
      </c>
      <c r="I348" s="147" t="s">
        <v>61</v>
      </c>
      <c r="J348" s="139">
        <v>10</v>
      </c>
      <c r="K348" s="358"/>
    </row>
    <row r="349" spans="1:11" ht="25.5">
      <c r="A349" s="178" t="s">
        <v>255</v>
      </c>
      <c r="B349" s="346" t="s">
        <v>3</v>
      </c>
      <c r="C349" s="347" t="s">
        <v>685</v>
      </c>
      <c r="D349" s="146" t="s">
        <v>673</v>
      </c>
      <c r="E349" s="139" t="s">
        <v>129</v>
      </c>
      <c r="F349" s="196" t="s">
        <v>1071</v>
      </c>
      <c r="G349" s="179" t="s">
        <v>1197</v>
      </c>
      <c r="H349" s="350" t="s">
        <v>5</v>
      </c>
      <c r="I349" s="147" t="s">
        <v>61</v>
      </c>
      <c r="J349" s="139">
        <v>0</v>
      </c>
      <c r="K349" s="358" t="s">
        <v>1205</v>
      </c>
    </row>
    <row r="350" spans="1:11" ht="25.5">
      <c r="A350" s="178" t="s">
        <v>255</v>
      </c>
      <c r="B350" s="346" t="s">
        <v>3</v>
      </c>
      <c r="C350" s="347" t="s">
        <v>685</v>
      </c>
      <c r="D350" s="146" t="s">
        <v>674</v>
      </c>
      <c r="E350" s="139" t="s">
        <v>129</v>
      </c>
      <c r="F350" s="196" t="s">
        <v>1071</v>
      </c>
      <c r="G350" s="179" t="s">
        <v>1197</v>
      </c>
      <c r="H350" s="350" t="s">
        <v>5</v>
      </c>
      <c r="I350" s="147" t="s">
        <v>61</v>
      </c>
      <c r="J350" s="139">
        <v>0</v>
      </c>
      <c r="K350" s="358" t="s">
        <v>1205</v>
      </c>
    </row>
    <row r="351" spans="1:11" ht="25.5">
      <c r="A351" s="178" t="s">
        <v>255</v>
      </c>
      <c r="B351" s="346" t="s">
        <v>3</v>
      </c>
      <c r="C351" s="347" t="s">
        <v>680</v>
      </c>
      <c r="D351" s="146" t="s">
        <v>677</v>
      </c>
      <c r="E351" s="139" t="s">
        <v>129</v>
      </c>
      <c r="F351" s="196" t="s">
        <v>1071</v>
      </c>
      <c r="G351" s="179" t="s">
        <v>1198</v>
      </c>
      <c r="H351" s="350" t="s">
        <v>5</v>
      </c>
      <c r="I351" s="147" t="s">
        <v>61</v>
      </c>
      <c r="J351" s="139">
        <v>38</v>
      </c>
      <c r="K351" s="358"/>
    </row>
    <row r="352" spans="1:11" ht="25.5">
      <c r="A352" s="178" t="s">
        <v>255</v>
      </c>
      <c r="B352" s="346" t="s">
        <v>3</v>
      </c>
      <c r="C352" s="347" t="s">
        <v>680</v>
      </c>
      <c r="D352" s="146" t="s">
        <v>673</v>
      </c>
      <c r="E352" s="139" t="s">
        <v>129</v>
      </c>
      <c r="F352" s="196" t="s">
        <v>1071</v>
      </c>
      <c r="G352" s="179" t="s">
        <v>1197</v>
      </c>
      <c r="H352" s="350" t="s">
        <v>5</v>
      </c>
      <c r="I352" s="147" t="s">
        <v>61</v>
      </c>
      <c r="J352" s="139">
        <v>0</v>
      </c>
      <c r="K352" s="358" t="s">
        <v>1205</v>
      </c>
    </row>
    <row r="353" spans="1:11" ht="25.5">
      <c r="A353" s="178" t="s">
        <v>255</v>
      </c>
      <c r="B353" s="346" t="s">
        <v>3</v>
      </c>
      <c r="C353" s="347" t="s">
        <v>680</v>
      </c>
      <c r="D353" s="146" t="s">
        <v>674</v>
      </c>
      <c r="E353" s="139" t="s">
        <v>129</v>
      </c>
      <c r="F353" s="196" t="s">
        <v>1071</v>
      </c>
      <c r="G353" s="179" t="s">
        <v>1197</v>
      </c>
      <c r="H353" s="350" t="s">
        <v>5</v>
      </c>
      <c r="I353" s="147" t="s">
        <v>61</v>
      </c>
      <c r="J353" s="139">
        <v>0</v>
      </c>
      <c r="K353" s="358" t="s">
        <v>1205</v>
      </c>
    </row>
    <row r="354" spans="1:11" ht="25.5">
      <c r="A354" s="178" t="s">
        <v>255</v>
      </c>
      <c r="B354" s="346" t="s">
        <v>3</v>
      </c>
      <c r="C354" s="347" t="s">
        <v>679</v>
      </c>
      <c r="D354" s="146" t="s">
        <v>677</v>
      </c>
      <c r="E354" s="139" t="s">
        <v>129</v>
      </c>
      <c r="F354" s="196" t="s">
        <v>1071</v>
      </c>
      <c r="G354" s="179" t="s">
        <v>1198</v>
      </c>
      <c r="H354" s="350" t="s">
        <v>5</v>
      </c>
      <c r="I354" s="147" t="s">
        <v>61</v>
      </c>
      <c r="J354" s="139">
        <v>5</v>
      </c>
      <c r="K354" s="358"/>
    </row>
    <row r="355" spans="1:11" ht="25.5">
      <c r="A355" s="178" t="s">
        <v>255</v>
      </c>
      <c r="B355" s="346" t="s">
        <v>3</v>
      </c>
      <c r="C355" s="347" t="s">
        <v>679</v>
      </c>
      <c r="D355" s="146" t="s">
        <v>673</v>
      </c>
      <c r="E355" s="139" t="s">
        <v>129</v>
      </c>
      <c r="F355" s="196" t="s">
        <v>1071</v>
      </c>
      <c r="G355" s="179" t="s">
        <v>1197</v>
      </c>
      <c r="H355" s="350" t="s">
        <v>5</v>
      </c>
      <c r="I355" s="147" t="s">
        <v>61</v>
      </c>
      <c r="J355" s="139">
        <v>32</v>
      </c>
      <c r="K355" s="358"/>
    </row>
    <row r="356" spans="1:11" ht="25.5">
      <c r="A356" s="178" t="s">
        <v>255</v>
      </c>
      <c r="B356" s="346" t="s">
        <v>3</v>
      </c>
      <c r="C356" s="347" t="s">
        <v>679</v>
      </c>
      <c r="D356" s="146" t="s">
        <v>674</v>
      </c>
      <c r="E356" s="139" t="s">
        <v>129</v>
      </c>
      <c r="F356" s="196" t="s">
        <v>1071</v>
      </c>
      <c r="G356" s="179" t="s">
        <v>1197</v>
      </c>
      <c r="H356" s="350" t="s">
        <v>5</v>
      </c>
      <c r="I356" s="147" t="s">
        <v>61</v>
      </c>
      <c r="J356" s="139">
        <v>33</v>
      </c>
      <c r="K356" s="358"/>
    </row>
    <row r="357" spans="1:11" ht="25.5">
      <c r="A357" s="178" t="s">
        <v>255</v>
      </c>
      <c r="B357" s="346" t="s">
        <v>3</v>
      </c>
      <c r="C357" s="347" t="s">
        <v>679</v>
      </c>
      <c r="D357" s="146" t="s">
        <v>671</v>
      </c>
      <c r="E357" s="139" t="s">
        <v>129</v>
      </c>
      <c r="F357" s="196" t="s">
        <v>1071</v>
      </c>
      <c r="G357" s="179" t="s">
        <v>1197</v>
      </c>
      <c r="H357" s="350" t="s">
        <v>5</v>
      </c>
      <c r="I357" s="147" t="s">
        <v>61</v>
      </c>
      <c r="J357" s="139">
        <v>0</v>
      </c>
      <c r="K357" s="358" t="s">
        <v>1205</v>
      </c>
    </row>
    <row r="358" spans="1:11" ht="25.5">
      <c r="A358" s="178" t="s">
        <v>255</v>
      </c>
      <c r="B358" s="346" t="s">
        <v>3</v>
      </c>
      <c r="C358" s="347" t="s">
        <v>37</v>
      </c>
      <c r="D358" s="146" t="s">
        <v>669</v>
      </c>
      <c r="E358" s="139" t="s">
        <v>129</v>
      </c>
      <c r="F358" s="196" t="s">
        <v>1072</v>
      </c>
      <c r="G358" s="179" t="s">
        <v>1197</v>
      </c>
      <c r="H358" s="350" t="s">
        <v>5</v>
      </c>
      <c r="I358" s="147" t="s">
        <v>61</v>
      </c>
      <c r="J358" s="139">
        <v>33</v>
      </c>
      <c r="K358" s="358"/>
    </row>
    <row r="359" spans="1:11" ht="25.5">
      <c r="A359" s="178" t="s">
        <v>255</v>
      </c>
      <c r="B359" s="346" t="s">
        <v>3</v>
      </c>
      <c r="C359" s="347" t="s">
        <v>37</v>
      </c>
      <c r="D359" s="146" t="s">
        <v>671</v>
      </c>
      <c r="E359" s="139" t="s">
        <v>129</v>
      </c>
      <c r="F359" s="196" t="s">
        <v>1072</v>
      </c>
      <c r="G359" s="179" t="s">
        <v>1197</v>
      </c>
      <c r="H359" s="350" t="s">
        <v>5</v>
      </c>
      <c r="I359" s="147" t="s">
        <v>61</v>
      </c>
      <c r="J359" s="139">
        <v>0</v>
      </c>
      <c r="K359" s="358" t="s">
        <v>1205</v>
      </c>
    </row>
    <row r="360" spans="1:11" ht="25.5">
      <c r="A360" s="178" t="s">
        <v>255</v>
      </c>
      <c r="B360" s="346" t="s">
        <v>3</v>
      </c>
      <c r="C360" s="347" t="s">
        <v>672</v>
      </c>
      <c r="D360" s="146" t="s">
        <v>677</v>
      </c>
      <c r="E360" s="139" t="s">
        <v>129</v>
      </c>
      <c r="F360" s="196" t="s">
        <v>1072</v>
      </c>
      <c r="G360" s="179" t="s">
        <v>1198</v>
      </c>
      <c r="H360" s="350" t="s">
        <v>5</v>
      </c>
      <c r="I360" s="147" t="s">
        <v>61</v>
      </c>
      <c r="J360" s="139">
        <v>0</v>
      </c>
      <c r="K360" s="358" t="s">
        <v>1205</v>
      </c>
    </row>
    <row r="361" spans="1:11" ht="25.5">
      <c r="A361" s="178" t="s">
        <v>255</v>
      </c>
      <c r="B361" s="346" t="s">
        <v>3</v>
      </c>
      <c r="C361" s="347" t="s">
        <v>672</v>
      </c>
      <c r="D361" s="146" t="s">
        <v>673</v>
      </c>
      <c r="E361" s="139" t="s">
        <v>129</v>
      </c>
      <c r="F361" s="196" t="s">
        <v>1072</v>
      </c>
      <c r="G361" s="179" t="s">
        <v>1197</v>
      </c>
      <c r="H361" s="350" t="s">
        <v>5</v>
      </c>
      <c r="I361" s="147" t="s">
        <v>61</v>
      </c>
      <c r="J361" s="139">
        <v>26</v>
      </c>
      <c r="K361" s="358"/>
    </row>
    <row r="362" spans="1:11" ht="25.5">
      <c r="A362" s="178" t="s">
        <v>255</v>
      </c>
      <c r="B362" s="346" t="s">
        <v>3</v>
      </c>
      <c r="C362" s="347" t="s">
        <v>672</v>
      </c>
      <c r="D362" s="146" t="s">
        <v>674</v>
      </c>
      <c r="E362" s="139" t="s">
        <v>129</v>
      </c>
      <c r="F362" s="196" t="s">
        <v>1072</v>
      </c>
      <c r="G362" s="179" t="s">
        <v>1197</v>
      </c>
      <c r="H362" s="350" t="s">
        <v>5</v>
      </c>
      <c r="I362" s="147" t="s">
        <v>61</v>
      </c>
      <c r="J362" s="139">
        <v>16</v>
      </c>
      <c r="K362" s="358"/>
    </row>
    <row r="363" spans="1:11" ht="25.5">
      <c r="A363" s="178" t="s">
        <v>255</v>
      </c>
      <c r="B363" s="346" t="s">
        <v>3</v>
      </c>
      <c r="C363" s="347" t="s">
        <v>672</v>
      </c>
      <c r="D363" s="146" t="s">
        <v>669</v>
      </c>
      <c r="E363" s="139" t="s">
        <v>129</v>
      </c>
      <c r="F363" s="196" t="s">
        <v>1072</v>
      </c>
      <c r="G363" s="179" t="s">
        <v>1197</v>
      </c>
      <c r="H363" s="350" t="s">
        <v>5</v>
      </c>
      <c r="I363" s="147" t="s">
        <v>61</v>
      </c>
      <c r="J363" s="139">
        <v>6</v>
      </c>
      <c r="K363" s="358"/>
    </row>
    <row r="364" spans="1:11" ht="25.5">
      <c r="A364" s="178" t="s">
        <v>255</v>
      </c>
      <c r="B364" s="346" t="s">
        <v>3</v>
      </c>
      <c r="C364" s="347" t="s">
        <v>672</v>
      </c>
      <c r="D364" s="146" t="s">
        <v>671</v>
      </c>
      <c r="E364" s="139" t="s">
        <v>129</v>
      </c>
      <c r="F364" s="196" t="s">
        <v>1072</v>
      </c>
      <c r="G364" s="179" t="s">
        <v>1197</v>
      </c>
      <c r="H364" s="350" t="s">
        <v>5</v>
      </c>
      <c r="I364" s="147" t="s">
        <v>61</v>
      </c>
      <c r="J364" s="139">
        <v>8</v>
      </c>
      <c r="K364" s="358"/>
    </row>
    <row r="365" spans="1:11" ht="25.5">
      <c r="A365" s="178" t="s">
        <v>255</v>
      </c>
      <c r="B365" s="346" t="s">
        <v>3</v>
      </c>
      <c r="C365" s="347" t="s">
        <v>678</v>
      </c>
      <c r="D365" s="146" t="s">
        <v>677</v>
      </c>
      <c r="E365" s="139" t="s">
        <v>129</v>
      </c>
      <c r="F365" s="196" t="s">
        <v>1072</v>
      </c>
      <c r="G365" s="179" t="s">
        <v>1198</v>
      </c>
      <c r="H365" s="350" t="s">
        <v>5</v>
      </c>
      <c r="I365" s="147" t="s">
        <v>61</v>
      </c>
      <c r="J365" s="139">
        <v>28.999999999999996</v>
      </c>
      <c r="K365" s="358"/>
    </row>
    <row r="366" spans="1:11" ht="25.5">
      <c r="A366" s="178" t="s">
        <v>255</v>
      </c>
      <c r="B366" s="346" t="s">
        <v>3</v>
      </c>
      <c r="C366" s="347" t="s">
        <v>678</v>
      </c>
      <c r="D366" s="146" t="s">
        <v>673</v>
      </c>
      <c r="E366" s="139" t="s">
        <v>129</v>
      </c>
      <c r="F366" s="196" t="s">
        <v>1072</v>
      </c>
      <c r="G366" s="179" t="s">
        <v>1197</v>
      </c>
      <c r="H366" s="350" t="s">
        <v>5</v>
      </c>
      <c r="I366" s="147" t="s">
        <v>61</v>
      </c>
      <c r="J366" s="139">
        <v>8</v>
      </c>
      <c r="K366" s="358"/>
    </row>
    <row r="367" spans="1:11" ht="25.5">
      <c r="A367" s="178" t="s">
        <v>255</v>
      </c>
      <c r="B367" s="346" t="s">
        <v>3</v>
      </c>
      <c r="C367" s="347" t="s">
        <v>678</v>
      </c>
      <c r="D367" s="146" t="s">
        <v>674</v>
      </c>
      <c r="E367" s="139" t="s">
        <v>129</v>
      </c>
      <c r="F367" s="196" t="s">
        <v>1072</v>
      </c>
      <c r="G367" s="179" t="s">
        <v>1197</v>
      </c>
      <c r="H367" s="350" t="s">
        <v>5</v>
      </c>
      <c r="I367" s="147" t="s">
        <v>61</v>
      </c>
      <c r="J367" s="139">
        <v>0</v>
      </c>
      <c r="K367" s="358" t="s">
        <v>1205</v>
      </c>
    </row>
    <row r="368" spans="1:11" ht="25.5">
      <c r="A368" s="178" t="s">
        <v>255</v>
      </c>
      <c r="B368" s="346" t="s">
        <v>3</v>
      </c>
      <c r="C368" s="347" t="s">
        <v>678</v>
      </c>
      <c r="D368" s="146" t="s">
        <v>669</v>
      </c>
      <c r="E368" s="139" t="s">
        <v>129</v>
      </c>
      <c r="F368" s="196" t="s">
        <v>1072</v>
      </c>
      <c r="G368" s="179" t="s">
        <v>1197</v>
      </c>
      <c r="H368" s="350" t="s">
        <v>5</v>
      </c>
      <c r="I368" s="147" t="s">
        <v>61</v>
      </c>
      <c r="J368" s="139">
        <v>0</v>
      </c>
      <c r="K368" s="358" t="s">
        <v>1205</v>
      </c>
    </row>
    <row r="369" spans="1:11" ht="25.5">
      <c r="A369" s="178" t="s">
        <v>255</v>
      </c>
      <c r="B369" s="346" t="s">
        <v>3</v>
      </c>
      <c r="C369" s="347" t="s">
        <v>678</v>
      </c>
      <c r="D369" s="146" t="s">
        <v>671</v>
      </c>
      <c r="E369" s="139" t="s">
        <v>129</v>
      </c>
      <c r="F369" s="196" t="s">
        <v>1072</v>
      </c>
      <c r="G369" s="179" t="s">
        <v>1197</v>
      </c>
      <c r="H369" s="350" t="s">
        <v>5</v>
      </c>
      <c r="I369" s="147" t="s">
        <v>61</v>
      </c>
      <c r="J369" s="139">
        <v>0</v>
      </c>
      <c r="K369" s="358" t="s">
        <v>1205</v>
      </c>
    </row>
    <row r="370" spans="1:11" ht="25.5">
      <c r="A370" s="178" t="s">
        <v>255</v>
      </c>
      <c r="B370" s="346" t="s">
        <v>3</v>
      </c>
      <c r="C370" s="347" t="s">
        <v>38</v>
      </c>
      <c r="D370" s="146" t="s">
        <v>677</v>
      </c>
      <c r="E370" s="139" t="s">
        <v>129</v>
      </c>
      <c r="F370" s="196" t="s">
        <v>1072</v>
      </c>
      <c r="G370" s="179" t="s">
        <v>1198</v>
      </c>
      <c r="H370" s="350" t="s">
        <v>5</v>
      </c>
      <c r="I370" s="147" t="s">
        <v>61</v>
      </c>
      <c r="J370" s="139">
        <v>17</v>
      </c>
      <c r="K370" s="358"/>
    </row>
    <row r="371" spans="1:11" ht="25.5">
      <c r="A371" s="178" t="s">
        <v>255</v>
      </c>
      <c r="B371" s="346" t="s">
        <v>3</v>
      </c>
      <c r="C371" s="347" t="s">
        <v>38</v>
      </c>
      <c r="D371" s="146" t="s">
        <v>673</v>
      </c>
      <c r="E371" s="139" t="s">
        <v>129</v>
      </c>
      <c r="F371" s="196" t="s">
        <v>1072</v>
      </c>
      <c r="G371" s="179" t="s">
        <v>1197</v>
      </c>
      <c r="H371" s="350" t="s">
        <v>5</v>
      </c>
      <c r="I371" s="147" t="s">
        <v>61</v>
      </c>
      <c r="J371" s="139">
        <v>36</v>
      </c>
      <c r="K371" s="358"/>
    </row>
    <row r="372" spans="1:11" ht="25.5">
      <c r="A372" s="178" t="s">
        <v>255</v>
      </c>
      <c r="B372" s="346" t="s">
        <v>3</v>
      </c>
      <c r="C372" s="347" t="s">
        <v>38</v>
      </c>
      <c r="D372" s="146" t="s">
        <v>674</v>
      </c>
      <c r="E372" s="139" t="s">
        <v>129</v>
      </c>
      <c r="F372" s="196" t="s">
        <v>1072</v>
      </c>
      <c r="G372" s="179" t="s">
        <v>1197</v>
      </c>
      <c r="H372" s="350" t="s">
        <v>5</v>
      </c>
      <c r="I372" s="147" t="s">
        <v>61</v>
      </c>
      <c r="J372" s="139">
        <v>80</v>
      </c>
      <c r="K372" s="358"/>
    </row>
    <row r="373" spans="1:11" ht="25.5">
      <c r="A373" s="178" t="s">
        <v>255</v>
      </c>
      <c r="B373" s="346" t="s">
        <v>3</v>
      </c>
      <c r="C373" s="347" t="s">
        <v>38</v>
      </c>
      <c r="D373" s="146" t="s">
        <v>669</v>
      </c>
      <c r="E373" s="139" t="s">
        <v>129</v>
      </c>
      <c r="F373" s="196" t="s">
        <v>1072</v>
      </c>
      <c r="G373" s="179" t="s">
        <v>1197</v>
      </c>
      <c r="H373" s="350" t="s">
        <v>5</v>
      </c>
      <c r="I373" s="147" t="s">
        <v>61</v>
      </c>
      <c r="J373" s="139">
        <v>0</v>
      </c>
      <c r="K373" s="358" t="s">
        <v>1205</v>
      </c>
    </row>
    <row r="374" spans="1:11" ht="25.5">
      <c r="A374" s="178" t="s">
        <v>255</v>
      </c>
      <c r="B374" s="346" t="s">
        <v>3</v>
      </c>
      <c r="C374" s="347" t="s">
        <v>38</v>
      </c>
      <c r="D374" s="146" t="s">
        <v>671</v>
      </c>
      <c r="E374" s="139" t="s">
        <v>129</v>
      </c>
      <c r="F374" s="196" t="s">
        <v>1072</v>
      </c>
      <c r="G374" s="179" t="s">
        <v>1197</v>
      </c>
      <c r="H374" s="350" t="s">
        <v>5</v>
      </c>
      <c r="I374" s="147" t="s">
        <v>61</v>
      </c>
      <c r="J374" s="139">
        <v>0</v>
      </c>
      <c r="K374" s="358" t="s">
        <v>1205</v>
      </c>
    </row>
    <row r="375" spans="1:11" ht="25.5">
      <c r="A375" s="178" t="s">
        <v>255</v>
      </c>
      <c r="B375" s="346" t="s">
        <v>3</v>
      </c>
      <c r="C375" s="347" t="s">
        <v>675</v>
      </c>
      <c r="D375" s="146" t="s">
        <v>677</v>
      </c>
      <c r="E375" s="139" t="s">
        <v>129</v>
      </c>
      <c r="F375" s="196" t="s">
        <v>1072</v>
      </c>
      <c r="G375" s="179" t="s">
        <v>1198</v>
      </c>
      <c r="H375" s="350" t="s">
        <v>5</v>
      </c>
      <c r="I375" s="147" t="s">
        <v>61</v>
      </c>
      <c r="J375" s="139">
        <v>13</v>
      </c>
      <c r="K375" s="358"/>
    </row>
    <row r="376" spans="1:11" ht="25.5">
      <c r="A376" s="178" t="s">
        <v>255</v>
      </c>
      <c r="B376" s="346" t="s">
        <v>3</v>
      </c>
      <c r="C376" s="347" t="s">
        <v>675</v>
      </c>
      <c r="D376" s="146" t="s">
        <v>673</v>
      </c>
      <c r="E376" s="139" t="s">
        <v>129</v>
      </c>
      <c r="F376" s="196" t="s">
        <v>1072</v>
      </c>
      <c r="G376" s="179" t="s">
        <v>1197</v>
      </c>
      <c r="H376" s="350" t="s">
        <v>5</v>
      </c>
      <c r="I376" s="147" t="s">
        <v>61</v>
      </c>
      <c r="J376" s="139">
        <v>0</v>
      </c>
      <c r="K376" s="358" t="s">
        <v>1205</v>
      </c>
    </row>
    <row r="377" spans="1:11" ht="25.5">
      <c r="A377" s="178" t="s">
        <v>255</v>
      </c>
      <c r="B377" s="346" t="s">
        <v>3</v>
      </c>
      <c r="C377" s="347" t="s">
        <v>675</v>
      </c>
      <c r="D377" s="146" t="s">
        <v>674</v>
      </c>
      <c r="E377" s="139" t="s">
        <v>129</v>
      </c>
      <c r="F377" s="196" t="s">
        <v>1072</v>
      </c>
      <c r="G377" s="179" t="s">
        <v>1197</v>
      </c>
      <c r="H377" s="350" t="s">
        <v>5</v>
      </c>
      <c r="I377" s="147" t="s">
        <v>61</v>
      </c>
      <c r="J377" s="139">
        <v>0</v>
      </c>
      <c r="K377" s="358" t="s">
        <v>1205</v>
      </c>
    </row>
    <row r="378" spans="1:11" ht="25.5">
      <c r="A378" s="178" t="s">
        <v>255</v>
      </c>
      <c r="B378" s="346" t="s">
        <v>3</v>
      </c>
      <c r="C378" s="347" t="s">
        <v>675</v>
      </c>
      <c r="D378" s="146" t="s">
        <v>669</v>
      </c>
      <c r="E378" s="139" t="s">
        <v>129</v>
      </c>
      <c r="F378" s="196" t="s">
        <v>1072</v>
      </c>
      <c r="G378" s="179" t="s">
        <v>1197</v>
      </c>
      <c r="H378" s="350" t="s">
        <v>5</v>
      </c>
      <c r="I378" s="147" t="s">
        <v>61</v>
      </c>
      <c r="J378" s="139">
        <v>0</v>
      </c>
      <c r="K378" s="358" t="s">
        <v>1205</v>
      </c>
    </row>
    <row r="379" spans="1:11" ht="25.5">
      <c r="A379" s="178" t="s">
        <v>255</v>
      </c>
      <c r="B379" s="346" t="s">
        <v>3</v>
      </c>
      <c r="C379" s="347" t="s">
        <v>675</v>
      </c>
      <c r="D379" s="146" t="s">
        <v>671</v>
      </c>
      <c r="E379" s="139" t="s">
        <v>129</v>
      </c>
      <c r="F379" s="196" t="s">
        <v>1072</v>
      </c>
      <c r="G379" s="179" t="s">
        <v>1197</v>
      </c>
      <c r="H379" s="350" t="s">
        <v>5</v>
      </c>
      <c r="I379" s="147" t="s">
        <v>61</v>
      </c>
      <c r="J379" s="139">
        <v>25</v>
      </c>
      <c r="K379" s="358"/>
    </row>
    <row r="380" spans="1:11" ht="25.5">
      <c r="A380" s="178" t="s">
        <v>255</v>
      </c>
      <c r="B380" s="346" t="s">
        <v>3</v>
      </c>
      <c r="C380" s="347" t="s">
        <v>675</v>
      </c>
      <c r="D380" s="146" t="s">
        <v>676</v>
      </c>
      <c r="E380" s="139" t="s">
        <v>129</v>
      </c>
      <c r="F380" s="196" t="s">
        <v>1072</v>
      </c>
      <c r="G380" s="179" t="s">
        <v>1197</v>
      </c>
      <c r="H380" s="350" t="s">
        <v>5</v>
      </c>
      <c r="I380" s="147" t="s">
        <v>61</v>
      </c>
      <c r="J380" s="139">
        <v>10</v>
      </c>
      <c r="K380" s="358"/>
    </row>
    <row r="381" spans="1:11" ht="25.5">
      <c r="A381" s="178" t="s">
        <v>255</v>
      </c>
      <c r="B381" s="346" t="s">
        <v>3</v>
      </c>
      <c r="C381" s="347" t="s">
        <v>685</v>
      </c>
      <c r="D381" s="146" t="s">
        <v>673</v>
      </c>
      <c r="E381" s="139" t="s">
        <v>129</v>
      </c>
      <c r="F381" s="196" t="s">
        <v>1072</v>
      </c>
      <c r="G381" s="179" t="s">
        <v>1197</v>
      </c>
      <c r="H381" s="350" t="s">
        <v>5</v>
      </c>
      <c r="I381" s="147" t="s">
        <v>61</v>
      </c>
      <c r="J381" s="139">
        <v>0</v>
      </c>
      <c r="K381" s="358" t="s">
        <v>1205</v>
      </c>
    </row>
    <row r="382" spans="1:11" ht="25.5">
      <c r="A382" s="178" t="s">
        <v>255</v>
      </c>
      <c r="B382" s="346" t="s">
        <v>3</v>
      </c>
      <c r="C382" s="347" t="s">
        <v>685</v>
      </c>
      <c r="D382" s="146" t="s">
        <v>674</v>
      </c>
      <c r="E382" s="139" t="s">
        <v>129</v>
      </c>
      <c r="F382" s="196" t="s">
        <v>1072</v>
      </c>
      <c r="G382" s="179" t="s">
        <v>1197</v>
      </c>
      <c r="H382" s="350" t="s">
        <v>5</v>
      </c>
      <c r="I382" s="147" t="s">
        <v>61</v>
      </c>
      <c r="J382" s="139">
        <v>0</v>
      </c>
      <c r="K382" s="358" t="s">
        <v>1205</v>
      </c>
    </row>
    <row r="383" spans="1:11" ht="25.5">
      <c r="A383" s="178" t="s">
        <v>255</v>
      </c>
      <c r="B383" s="346" t="s">
        <v>3</v>
      </c>
      <c r="C383" s="347" t="s">
        <v>680</v>
      </c>
      <c r="D383" s="146" t="s">
        <v>677</v>
      </c>
      <c r="E383" s="139" t="s">
        <v>129</v>
      </c>
      <c r="F383" s="196" t="s">
        <v>1072</v>
      </c>
      <c r="G383" s="179" t="s">
        <v>1198</v>
      </c>
      <c r="H383" s="350" t="s">
        <v>5</v>
      </c>
      <c r="I383" s="147" t="s">
        <v>61</v>
      </c>
      <c r="J383" s="139">
        <v>38</v>
      </c>
      <c r="K383" s="358"/>
    </row>
    <row r="384" spans="1:11" ht="25.5">
      <c r="A384" s="178" t="s">
        <v>255</v>
      </c>
      <c r="B384" s="346" t="s">
        <v>3</v>
      </c>
      <c r="C384" s="347" t="s">
        <v>680</v>
      </c>
      <c r="D384" s="146" t="s">
        <v>673</v>
      </c>
      <c r="E384" s="139" t="s">
        <v>129</v>
      </c>
      <c r="F384" s="196" t="s">
        <v>1072</v>
      </c>
      <c r="G384" s="179" t="s">
        <v>1197</v>
      </c>
      <c r="H384" s="350" t="s">
        <v>5</v>
      </c>
      <c r="I384" s="147" t="s">
        <v>61</v>
      </c>
      <c r="J384" s="139">
        <v>0</v>
      </c>
      <c r="K384" s="358" t="s">
        <v>1205</v>
      </c>
    </row>
    <row r="385" spans="1:11" ht="25.5">
      <c r="A385" s="178" t="s">
        <v>255</v>
      </c>
      <c r="B385" s="346" t="s">
        <v>3</v>
      </c>
      <c r="C385" s="347" t="s">
        <v>680</v>
      </c>
      <c r="D385" s="146" t="s">
        <v>674</v>
      </c>
      <c r="E385" s="139" t="s">
        <v>129</v>
      </c>
      <c r="F385" s="196" t="s">
        <v>1072</v>
      </c>
      <c r="G385" s="179" t="s">
        <v>1197</v>
      </c>
      <c r="H385" s="350" t="s">
        <v>5</v>
      </c>
      <c r="I385" s="147" t="s">
        <v>61</v>
      </c>
      <c r="J385" s="139">
        <v>0</v>
      </c>
      <c r="K385" s="358" t="s">
        <v>1205</v>
      </c>
    </row>
    <row r="386" spans="1:11" ht="25.5">
      <c r="A386" s="178" t="s">
        <v>255</v>
      </c>
      <c r="B386" s="346" t="s">
        <v>3</v>
      </c>
      <c r="C386" s="347" t="s">
        <v>679</v>
      </c>
      <c r="D386" s="146" t="s">
        <v>677</v>
      </c>
      <c r="E386" s="139" t="s">
        <v>129</v>
      </c>
      <c r="F386" s="196" t="s">
        <v>1072</v>
      </c>
      <c r="G386" s="179" t="s">
        <v>1198</v>
      </c>
      <c r="H386" s="350" t="s">
        <v>5</v>
      </c>
      <c r="I386" s="147" t="s">
        <v>61</v>
      </c>
      <c r="J386" s="139">
        <v>5</v>
      </c>
      <c r="K386" s="358"/>
    </row>
    <row r="387" spans="1:11" ht="25.5">
      <c r="A387" s="178" t="s">
        <v>255</v>
      </c>
      <c r="B387" s="346" t="s">
        <v>3</v>
      </c>
      <c r="C387" s="347" t="s">
        <v>679</v>
      </c>
      <c r="D387" s="146" t="s">
        <v>673</v>
      </c>
      <c r="E387" s="139" t="s">
        <v>129</v>
      </c>
      <c r="F387" s="196" t="s">
        <v>1072</v>
      </c>
      <c r="G387" s="179" t="s">
        <v>1197</v>
      </c>
      <c r="H387" s="350" t="s">
        <v>5</v>
      </c>
      <c r="I387" s="147" t="s">
        <v>61</v>
      </c>
      <c r="J387" s="139">
        <v>32</v>
      </c>
      <c r="K387" s="358"/>
    </row>
    <row r="388" spans="1:11" ht="25.5">
      <c r="A388" s="178" t="s">
        <v>255</v>
      </c>
      <c r="B388" s="346" t="s">
        <v>3</v>
      </c>
      <c r="C388" s="347" t="s">
        <v>679</v>
      </c>
      <c r="D388" s="146" t="s">
        <v>674</v>
      </c>
      <c r="E388" s="139" t="s">
        <v>129</v>
      </c>
      <c r="F388" s="196" t="s">
        <v>1072</v>
      </c>
      <c r="G388" s="179" t="s">
        <v>1197</v>
      </c>
      <c r="H388" s="350" t="s">
        <v>5</v>
      </c>
      <c r="I388" s="147" t="s">
        <v>61</v>
      </c>
      <c r="J388" s="139">
        <v>33</v>
      </c>
      <c r="K388" s="358"/>
    </row>
    <row r="389" spans="1:11" ht="25.5">
      <c r="A389" s="178" t="s">
        <v>255</v>
      </c>
      <c r="B389" s="346" t="s">
        <v>3</v>
      </c>
      <c r="C389" s="347" t="s">
        <v>679</v>
      </c>
      <c r="D389" s="146" t="s">
        <v>671</v>
      </c>
      <c r="E389" s="139" t="s">
        <v>129</v>
      </c>
      <c r="F389" s="196" t="s">
        <v>1072</v>
      </c>
      <c r="G389" s="179" t="s">
        <v>1197</v>
      </c>
      <c r="H389" s="350" t="s">
        <v>5</v>
      </c>
      <c r="I389" s="147" t="s">
        <v>61</v>
      </c>
      <c r="J389" s="139">
        <v>0</v>
      </c>
      <c r="K389" s="358" t="s">
        <v>1205</v>
      </c>
    </row>
    <row r="390" spans="1:11" ht="25.5">
      <c r="A390" s="178" t="s">
        <v>255</v>
      </c>
      <c r="B390" s="346" t="s">
        <v>3</v>
      </c>
      <c r="C390" s="347" t="s">
        <v>37</v>
      </c>
      <c r="D390" s="146" t="s">
        <v>669</v>
      </c>
      <c r="E390" s="139" t="s">
        <v>129</v>
      </c>
      <c r="F390" s="196" t="s">
        <v>1073</v>
      </c>
      <c r="G390" s="179" t="s">
        <v>1197</v>
      </c>
      <c r="H390" s="350" t="s">
        <v>5</v>
      </c>
      <c r="I390" s="147" t="s">
        <v>61</v>
      </c>
      <c r="J390" s="139">
        <v>33</v>
      </c>
      <c r="K390" s="346" t="s">
        <v>1061</v>
      </c>
    </row>
    <row r="391" spans="1:11" ht="25.5">
      <c r="A391" s="178" t="s">
        <v>255</v>
      </c>
      <c r="B391" s="346" t="s">
        <v>3</v>
      </c>
      <c r="C391" s="347" t="s">
        <v>37</v>
      </c>
      <c r="D391" s="146" t="s">
        <v>671</v>
      </c>
      <c r="E391" s="139" t="s">
        <v>129</v>
      </c>
      <c r="F391" s="196" t="s">
        <v>1073</v>
      </c>
      <c r="G391" s="179" t="s">
        <v>1197</v>
      </c>
      <c r="H391" s="350" t="s">
        <v>5</v>
      </c>
      <c r="I391" s="147" t="s">
        <v>61</v>
      </c>
      <c r="J391" s="139">
        <v>0</v>
      </c>
      <c r="K391" s="358" t="s">
        <v>1205</v>
      </c>
    </row>
    <row r="392" spans="1:11" ht="25.5">
      <c r="A392" s="178" t="s">
        <v>255</v>
      </c>
      <c r="B392" s="346" t="s">
        <v>3</v>
      </c>
      <c r="C392" s="347" t="s">
        <v>672</v>
      </c>
      <c r="D392" s="146" t="s">
        <v>677</v>
      </c>
      <c r="E392" s="139" t="s">
        <v>129</v>
      </c>
      <c r="F392" s="196" t="s">
        <v>1073</v>
      </c>
      <c r="G392" s="179" t="s">
        <v>1198</v>
      </c>
      <c r="H392" s="350" t="s">
        <v>5</v>
      </c>
      <c r="I392" s="147" t="s">
        <v>61</v>
      </c>
      <c r="J392" s="139">
        <v>0</v>
      </c>
      <c r="K392" s="358" t="s">
        <v>1205</v>
      </c>
    </row>
    <row r="393" spans="1:11" ht="25.5">
      <c r="A393" s="178" t="s">
        <v>255</v>
      </c>
      <c r="B393" s="346" t="s">
        <v>3</v>
      </c>
      <c r="C393" s="347" t="s">
        <v>672</v>
      </c>
      <c r="D393" s="146" t="s">
        <v>673</v>
      </c>
      <c r="E393" s="139" t="s">
        <v>129</v>
      </c>
      <c r="F393" s="196" t="s">
        <v>1073</v>
      </c>
      <c r="G393" s="179" t="s">
        <v>1197</v>
      </c>
      <c r="H393" s="350" t="s">
        <v>5</v>
      </c>
      <c r="I393" s="147" t="s">
        <v>61</v>
      </c>
      <c r="J393" s="139">
        <v>26</v>
      </c>
      <c r="K393" s="346" t="s">
        <v>1061</v>
      </c>
    </row>
    <row r="394" spans="1:11" ht="25.5">
      <c r="A394" s="178" t="s">
        <v>255</v>
      </c>
      <c r="B394" s="346" t="s">
        <v>3</v>
      </c>
      <c r="C394" s="347" t="s">
        <v>672</v>
      </c>
      <c r="D394" s="146" t="s">
        <v>674</v>
      </c>
      <c r="E394" s="139" t="s">
        <v>129</v>
      </c>
      <c r="F394" s="196" t="s">
        <v>1073</v>
      </c>
      <c r="G394" s="179" t="s">
        <v>1197</v>
      </c>
      <c r="H394" s="350" t="s">
        <v>5</v>
      </c>
      <c r="I394" s="147" t="s">
        <v>61</v>
      </c>
      <c r="J394" s="139">
        <v>16</v>
      </c>
      <c r="K394" s="346" t="s">
        <v>1061</v>
      </c>
    </row>
    <row r="395" spans="1:11" ht="25.5">
      <c r="A395" s="178" t="s">
        <v>255</v>
      </c>
      <c r="B395" s="346" t="s">
        <v>3</v>
      </c>
      <c r="C395" s="347" t="s">
        <v>672</v>
      </c>
      <c r="D395" s="146" t="s">
        <v>669</v>
      </c>
      <c r="E395" s="139" t="s">
        <v>129</v>
      </c>
      <c r="F395" s="196" t="s">
        <v>1073</v>
      </c>
      <c r="G395" s="179" t="s">
        <v>1197</v>
      </c>
      <c r="H395" s="350" t="s">
        <v>5</v>
      </c>
      <c r="I395" s="147" t="s">
        <v>61</v>
      </c>
      <c r="J395" s="139">
        <v>6</v>
      </c>
      <c r="K395" s="346" t="s">
        <v>1061</v>
      </c>
    </row>
    <row r="396" spans="1:11" ht="25.5">
      <c r="A396" s="178" t="s">
        <v>255</v>
      </c>
      <c r="B396" s="346" t="s">
        <v>3</v>
      </c>
      <c r="C396" s="347" t="s">
        <v>672</v>
      </c>
      <c r="D396" s="146" t="s">
        <v>671</v>
      </c>
      <c r="E396" s="139" t="s">
        <v>129</v>
      </c>
      <c r="F396" s="196" t="s">
        <v>1073</v>
      </c>
      <c r="G396" s="179" t="s">
        <v>1197</v>
      </c>
      <c r="H396" s="350" t="s">
        <v>5</v>
      </c>
      <c r="I396" s="147" t="s">
        <v>61</v>
      </c>
      <c r="J396" s="139">
        <v>8</v>
      </c>
      <c r="K396" s="346" t="s">
        <v>1061</v>
      </c>
    </row>
    <row r="397" spans="1:11" ht="25.5">
      <c r="A397" s="178" t="s">
        <v>255</v>
      </c>
      <c r="B397" s="346" t="s">
        <v>3</v>
      </c>
      <c r="C397" s="347" t="s">
        <v>678</v>
      </c>
      <c r="D397" s="146" t="s">
        <v>677</v>
      </c>
      <c r="E397" s="139" t="s">
        <v>129</v>
      </c>
      <c r="F397" s="196" t="s">
        <v>1073</v>
      </c>
      <c r="G397" s="179" t="s">
        <v>1198</v>
      </c>
      <c r="H397" s="350" t="s">
        <v>5</v>
      </c>
      <c r="I397" s="147" t="s">
        <v>61</v>
      </c>
      <c r="J397" s="139">
        <v>28.999999999999996</v>
      </c>
      <c r="K397" s="346" t="s">
        <v>1061</v>
      </c>
    </row>
    <row r="398" spans="1:11" ht="25.5">
      <c r="A398" s="178" t="s">
        <v>255</v>
      </c>
      <c r="B398" s="346" t="s">
        <v>3</v>
      </c>
      <c r="C398" s="347" t="s">
        <v>678</v>
      </c>
      <c r="D398" s="146" t="s">
        <v>673</v>
      </c>
      <c r="E398" s="139" t="s">
        <v>129</v>
      </c>
      <c r="F398" s="196" t="s">
        <v>1073</v>
      </c>
      <c r="G398" s="179" t="s">
        <v>1197</v>
      </c>
      <c r="H398" s="350" t="s">
        <v>5</v>
      </c>
      <c r="I398" s="147" t="s">
        <v>61</v>
      </c>
      <c r="J398" s="139">
        <v>8</v>
      </c>
      <c r="K398" s="346" t="s">
        <v>1061</v>
      </c>
    </row>
    <row r="399" spans="1:11" ht="25.5">
      <c r="A399" s="178" t="s">
        <v>255</v>
      </c>
      <c r="B399" s="346" t="s">
        <v>3</v>
      </c>
      <c r="C399" s="347" t="s">
        <v>678</v>
      </c>
      <c r="D399" s="146" t="s">
        <v>674</v>
      </c>
      <c r="E399" s="139" t="s">
        <v>129</v>
      </c>
      <c r="F399" s="196" t="s">
        <v>1073</v>
      </c>
      <c r="G399" s="179" t="s">
        <v>1197</v>
      </c>
      <c r="H399" s="350" t="s">
        <v>5</v>
      </c>
      <c r="I399" s="147" t="s">
        <v>61</v>
      </c>
      <c r="J399" s="139">
        <v>0</v>
      </c>
      <c r="K399" s="358" t="s">
        <v>1205</v>
      </c>
    </row>
    <row r="400" spans="1:11" ht="25.5">
      <c r="A400" s="178" t="s">
        <v>255</v>
      </c>
      <c r="B400" s="346" t="s">
        <v>3</v>
      </c>
      <c r="C400" s="347" t="s">
        <v>678</v>
      </c>
      <c r="D400" s="146" t="s">
        <v>669</v>
      </c>
      <c r="E400" s="139" t="s">
        <v>129</v>
      </c>
      <c r="F400" s="196" t="s">
        <v>1073</v>
      </c>
      <c r="G400" s="179" t="s">
        <v>1197</v>
      </c>
      <c r="H400" s="350" t="s">
        <v>5</v>
      </c>
      <c r="I400" s="147" t="s">
        <v>61</v>
      </c>
      <c r="J400" s="139">
        <v>0</v>
      </c>
      <c r="K400" s="358" t="s">
        <v>1205</v>
      </c>
    </row>
    <row r="401" spans="1:11" ht="25.5">
      <c r="A401" s="178" t="s">
        <v>255</v>
      </c>
      <c r="B401" s="346" t="s">
        <v>3</v>
      </c>
      <c r="C401" s="347" t="s">
        <v>678</v>
      </c>
      <c r="D401" s="146" t="s">
        <v>671</v>
      </c>
      <c r="E401" s="139" t="s">
        <v>129</v>
      </c>
      <c r="F401" s="196" t="s">
        <v>1073</v>
      </c>
      <c r="G401" s="179" t="s">
        <v>1197</v>
      </c>
      <c r="H401" s="350" t="s">
        <v>5</v>
      </c>
      <c r="I401" s="147" t="s">
        <v>61</v>
      </c>
      <c r="J401" s="139">
        <v>0</v>
      </c>
      <c r="K401" s="358" t="s">
        <v>1205</v>
      </c>
    </row>
    <row r="402" spans="1:11" ht="25.5">
      <c r="A402" s="178" t="s">
        <v>255</v>
      </c>
      <c r="B402" s="346" t="s">
        <v>3</v>
      </c>
      <c r="C402" s="347" t="s">
        <v>38</v>
      </c>
      <c r="D402" s="146" t="s">
        <v>677</v>
      </c>
      <c r="E402" s="139" t="s">
        <v>129</v>
      </c>
      <c r="F402" s="196" t="s">
        <v>1073</v>
      </c>
      <c r="G402" s="179" t="s">
        <v>1198</v>
      </c>
      <c r="H402" s="350" t="s">
        <v>5</v>
      </c>
      <c r="I402" s="147" t="s">
        <v>61</v>
      </c>
      <c r="J402" s="139">
        <v>17</v>
      </c>
      <c r="K402" s="346" t="s">
        <v>1061</v>
      </c>
    </row>
    <row r="403" spans="1:11" ht="25.5">
      <c r="A403" s="178" t="s">
        <v>255</v>
      </c>
      <c r="B403" s="346" t="s">
        <v>3</v>
      </c>
      <c r="C403" s="347" t="s">
        <v>38</v>
      </c>
      <c r="D403" s="146" t="s">
        <v>673</v>
      </c>
      <c r="E403" s="139" t="s">
        <v>129</v>
      </c>
      <c r="F403" s="196" t="s">
        <v>1073</v>
      </c>
      <c r="G403" s="179" t="s">
        <v>1197</v>
      </c>
      <c r="H403" s="350" t="s">
        <v>5</v>
      </c>
      <c r="I403" s="147" t="s">
        <v>61</v>
      </c>
      <c r="J403" s="139">
        <v>36</v>
      </c>
      <c r="K403" s="346" t="s">
        <v>1061</v>
      </c>
    </row>
    <row r="404" spans="1:11" ht="25.5">
      <c r="A404" s="178" t="s">
        <v>255</v>
      </c>
      <c r="B404" s="346" t="s">
        <v>3</v>
      </c>
      <c r="C404" s="347" t="s">
        <v>38</v>
      </c>
      <c r="D404" s="146" t="s">
        <v>674</v>
      </c>
      <c r="E404" s="139" t="s">
        <v>129</v>
      </c>
      <c r="F404" s="196" t="s">
        <v>1073</v>
      </c>
      <c r="G404" s="179" t="s">
        <v>1197</v>
      </c>
      <c r="H404" s="350" t="s">
        <v>5</v>
      </c>
      <c r="I404" s="147" t="s">
        <v>61</v>
      </c>
      <c r="J404" s="139">
        <v>80</v>
      </c>
      <c r="K404" s="346" t="s">
        <v>1061</v>
      </c>
    </row>
    <row r="405" spans="1:11" ht="25.5">
      <c r="A405" s="178" t="s">
        <v>255</v>
      </c>
      <c r="B405" s="346" t="s">
        <v>3</v>
      </c>
      <c r="C405" s="347" t="s">
        <v>38</v>
      </c>
      <c r="D405" s="146" t="s">
        <v>669</v>
      </c>
      <c r="E405" s="139" t="s">
        <v>129</v>
      </c>
      <c r="F405" s="196" t="s">
        <v>1073</v>
      </c>
      <c r="G405" s="179" t="s">
        <v>1197</v>
      </c>
      <c r="H405" s="350" t="s">
        <v>5</v>
      </c>
      <c r="I405" s="147" t="s">
        <v>61</v>
      </c>
      <c r="J405" s="139">
        <v>0</v>
      </c>
      <c r="K405" s="358" t="s">
        <v>1205</v>
      </c>
    </row>
    <row r="406" spans="1:11" ht="25.5">
      <c r="A406" s="178" t="s">
        <v>255</v>
      </c>
      <c r="B406" s="346" t="s">
        <v>3</v>
      </c>
      <c r="C406" s="347" t="s">
        <v>38</v>
      </c>
      <c r="D406" s="146" t="s">
        <v>671</v>
      </c>
      <c r="E406" s="139" t="s">
        <v>129</v>
      </c>
      <c r="F406" s="196" t="s">
        <v>1073</v>
      </c>
      <c r="G406" s="179" t="s">
        <v>1197</v>
      </c>
      <c r="H406" s="350" t="s">
        <v>5</v>
      </c>
      <c r="I406" s="147" t="s">
        <v>61</v>
      </c>
      <c r="J406" s="139">
        <v>0</v>
      </c>
      <c r="K406" s="358" t="s">
        <v>1205</v>
      </c>
    </row>
    <row r="407" spans="1:11" ht="25.5">
      <c r="A407" s="178" t="s">
        <v>255</v>
      </c>
      <c r="B407" s="346" t="s">
        <v>3</v>
      </c>
      <c r="C407" s="347" t="s">
        <v>675</v>
      </c>
      <c r="D407" s="146" t="s">
        <v>677</v>
      </c>
      <c r="E407" s="139" t="s">
        <v>129</v>
      </c>
      <c r="F407" s="196" t="s">
        <v>1073</v>
      </c>
      <c r="G407" s="179" t="s">
        <v>1198</v>
      </c>
      <c r="H407" s="350" t="s">
        <v>5</v>
      </c>
      <c r="I407" s="147" t="s">
        <v>61</v>
      </c>
      <c r="J407" s="139">
        <v>13</v>
      </c>
      <c r="K407" s="346" t="s">
        <v>1061</v>
      </c>
    </row>
    <row r="408" spans="1:11" ht="25.5">
      <c r="A408" s="178" t="s">
        <v>255</v>
      </c>
      <c r="B408" s="346" t="s">
        <v>3</v>
      </c>
      <c r="C408" s="347" t="s">
        <v>675</v>
      </c>
      <c r="D408" s="146" t="s">
        <v>673</v>
      </c>
      <c r="E408" s="139" t="s">
        <v>129</v>
      </c>
      <c r="F408" s="196" t="s">
        <v>1073</v>
      </c>
      <c r="G408" s="179" t="s">
        <v>1197</v>
      </c>
      <c r="H408" s="350" t="s">
        <v>5</v>
      </c>
      <c r="I408" s="147" t="s">
        <v>61</v>
      </c>
      <c r="J408" s="139">
        <v>0</v>
      </c>
      <c r="K408" s="358" t="s">
        <v>1205</v>
      </c>
    </row>
    <row r="409" spans="1:11" ht="25.5">
      <c r="A409" s="178" t="s">
        <v>255</v>
      </c>
      <c r="B409" s="346" t="s">
        <v>3</v>
      </c>
      <c r="C409" s="347" t="s">
        <v>675</v>
      </c>
      <c r="D409" s="146" t="s">
        <v>674</v>
      </c>
      <c r="E409" s="139" t="s">
        <v>129</v>
      </c>
      <c r="F409" s="196" t="s">
        <v>1073</v>
      </c>
      <c r="G409" s="179" t="s">
        <v>1197</v>
      </c>
      <c r="H409" s="350" t="s">
        <v>5</v>
      </c>
      <c r="I409" s="147" t="s">
        <v>61</v>
      </c>
      <c r="J409" s="139">
        <v>0</v>
      </c>
      <c r="K409" s="358" t="s">
        <v>1205</v>
      </c>
    </row>
    <row r="410" spans="1:11" ht="25.5">
      <c r="A410" s="178" t="s">
        <v>255</v>
      </c>
      <c r="B410" s="346" t="s">
        <v>3</v>
      </c>
      <c r="C410" s="347" t="s">
        <v>675</v>
      </c>
      <c r="D410" s="146" t="s">
        <v>669</v>
      </c>
      <c r="E410" s="139" t="s">
        <v>129</v>
      </c>
      <c r="F410" s="196" t="s">
        <v>1073</v>
      </c>
      <c r="G410" s="179" t="s">
        <v>1197</v>
      </c>
      <c r="H410" s="350" t="s">
        <v>5</v>
      </c>
      <c r="I410" s="147" t="s">
        <v>61</v>
      </c>
      <c r="J410" s="139">
        <v>0</v>
      </c>
      <c r="K410" s="358" t="s">
        <v>1205</v>
      </c>
    </row>
    <row r="411" spans="1:11" ht="25.5">
      <c r="A411" s="178" t="s">
        <v>255</v>
      </c>
      <c r="B411" s="346" t="s">
        <v>3</v>
      </c>
      <c r="C411" s="347" t="s">
        <v>675</v>
      </c>
      <c r="D411" s="146" t="s">
        <v>671</v>
      </c>
      <c r="E411" s="139" t="s">
        <v>129</v>
      </c>
      <c r="F411" s="196" t="s">
        <v>1073</v>
      </c>
      <c r="G411" s="179" t="s">
        <v>1197</v>
      </c>
      <c r="H411" s="350" t="s">
        <v>5</v>
      </c>
      <c r="I411" s="147" t="s">
        <v>61</v>
      </c>
      <c r="J411" s="139">
        <v>25</v>
      </c>
      <c r="K411" s="346" t="s">
        <v>1061</v>
      </c>
    </row>
    <row r="412" spans="1:11" ht="25.5">
      <c r="A412" s="178" t="s">
        <v>255</v>
      </c>
      <c r="B412" s="346" t="s">
        <v>3</v>
      </c>
      <c r="C412" s="347" t="s">
        <v>675</v>
      </c>
      <c r="D412" s="146" t="s">
        <v>676</v>
      </c>
      <c r="E412" s="139" t="s">
        <v>129</v>
      </c>
      <c r="F412" s="196" t="s">
        <v>1073</v>
      </c>
      <c r="G412" s="179" t="s">
        <v>1197</v>
      </c>
      <c r="H412" s="350" t="s">
        <v>5</v>
      </c>
      <c r="I412" s="147" t="s">
        <v>61</v>
      </c>
      <c r="J412" s="139">
        <v>10</v>
      </c>
      <c r="K412" s="346" t="s">
        <v>1061</v>
      </c>
    </row>
    <row r="413" spans="1:11" ht="25.5">
      <c r="A413" s="178" t="s">
        <v>255</v>
      </c>
      <c r="B413" s="346" t="s">
        <v>3</v>
      </c>
      <c r="C413" s="347" t="s">
        <v>685</v>
      </c>
      <c r="D413" s="146" t="s">
        <v>673</v>
      </c>
      <c r="E413" s="139" t="s">
        <v>129</v>
      </c>
      <c r="F413" s="196" t="s">
        <v>1073</v>
      </c>
      <c r="G413" s="179" t="s">
        <v>1197</v>
      </c>
      <c r="H413" s="350" t="s">
        <v>5</v>
      </c>
      <c r="I413" s="147" t="s">
        <v>61</v>
      </c>
      <c r="J413" s="139">
        <v>0</v>
      </c>
      <c r="K413" s="358" t="s">
        <v>1205</v>
      </c>
    </row>
    <row r="414" spans="1:11" ht="25.5">
      <c r="A414" s="178" t="s">
        <v>255</v>
      </c>
      <c r="B414" s="346" t="s">
        <v>3</v>
      </c>
      <c r="C414" s="347" t="s">
        <v>685</v>
      </c>
      <c r="D414" s="146" t="s">
        <v>674</v>
      </c>
      <c r="E414" s="139" t="s">
        <v>129</v>
      </c>
      <c r="F414" s="196" t="s">
        <v>1073</v>
      </c>
      <c r="G414" s="179" t="s">
        <v>1197</v>
      </c>
      <c r="H414" s="350" t="s">
        <v>5</v>
      </c>
      <c r="I414" s="147" t="s">
        <v>61</v>
      </c>
      <c r="J414" s="139">
        <v>0</v>
      </c>
      <c r="K414" s="358" t="s">
        <v>1205</v>
      </c>
    </row>
    <row r="415" spans="1:11" ht="25.5">
      <c r="A415" s="178" t="s">
        <v>255</v>
      </c>
      <c r="B415" s="346" t="s">
        <v>3</v>
      </c>
      <c r="C415" s="347" t="s">
        <v>680</v>
      </c>
      <c r="D415" s="146" t="s">
        <v>677</v>
      </c>
      <c r="E415" s="139" t="s">
        <v>129</v>
      </c>
      <c r="F415" s="196" t="s">
        <v>1073</v>
      </c>
      <c r="G415" s="179" t="s">
        <v>1198</v>
      </c>
      <c r="H415" s="350" t="s">
        <v>5</v>
      </c>
      <c r="I415" s="147" t="s">
        <v>61</v>
      </c>
      <c r="J415" s="139">
        <v>38</v>
      </c>
      <c r="K415" s="346" t="s">
        <v>1061</v>
      </c>
    </row>
    <row r="416" spans="1:11" ht="25.5">
      <c r="A416" s="178" t="s">
        <v>255</v>
      </c>
      <c r="B416" s="346" t="s">
        <v>3</v>
      </c>
      <c r="C416" s="347" t="s">
        <v>680</v>
      </c>
      <c r="D416" s="146" t="s">
        <v>673</v>
      </c>
      <c r="E416" s="139" t="s">
        <v>129</v>
      </c>
      <c r="F416" s="196" t="s">
        <v>1073</v>
      </c>
      <c r="G416" s="179" t="s">
        <v>1197</v>
      </c>
      <c r="H416" s="350" t="s">
        <v>5</v>
      </c>
      <c r="I416" s="147" t="s">
        <v>61</v>
      </c>
      <c r="J416" s="139">
        <v>0</v>
      </c>
      <c r="K416" s="358" t="s">
        <v>1205</v>
      </c>
    </row>
    <row r="417" spans="1:11" ht="25.5">
      <c r="A417" s="178" t="s">
        <v>255</v>
      </c>
      <c r="B417" s="346" t="s">
        <v>3</v>
      </c>
      <c r="C417" s="347" t="s">
        <v>680</v>
      </c>
      <c r="D417" s="146" t="s">
        <v>674</v>
      </c>
      <c r="E417" s="139" t="s">
        <v>129</v>
      </c>
      <c r="F417" s="196" t="s">
        <v>1073</v>
      </c>
      <c r="G417" s="179" t="s">
        <v>1197</v>
      </c>
      <c r="H417" s="350" t="s">
        <v>5</v>
      </c>
      <c r="I417" s="147" t="s">
        <v>61</v>
      </c>
      <c r="J417" s="139">
        <v>0</v>
      </c>
      <c r="K417" s="358" t="s">
        <v>1205</v>
      </c>
    </row>
    <row r="418" spans="1:11" ht="25.5">
      <c r="A418" s="178" t="s">
        <v>255</v>
      </c>
      <c r="B418" s="346" t="s">
        <v>3</v>
      </c>
      <c r="C418" s="347" t="s">
        <v>679</v>
      </c>
      <c r="D418" s="146" t="s">
        <v>677</v>
      </c>
      <c r="E418" s="139" t="s">
        <v>129</v>
      </c>
      <c r="F418" s="196" t="s">
        <v>1073</v>
      </c>
      <c r="G418" s="179" t="s">
        <v>1198</v>
      </c>
      <c r="H418" s="350" t="s">
        <v>5</v>
      </c>
      <c r="I418" s="147" t="s">
        <v>61</v>
      </c>
      <c r="J418" s="139">
        <v>5</v>
      </c>
      <c r="K418" s="346" t="s">
        <v>1061</v>
      </c>
    </row>
    <row r="419" spans="1:11" ht="25.5">
      <c r="A419" s="178" t="s">
        <v>255</v>
      </c>
      <c r="B419" s="346" t="s">
        <v>3</v>
      </c>
      <c r="C419" s="347" t="s">
        <v>679</v>
      </c>
      <c r="D419" s="146" t="s">
        <v>673</v>
      </c>
      <c r="E419" s="139" t="s">
        <v>129</v>
      </c>
      <c r="F419" s="196" t="s">
        <v>1073</v>
      </c>
      <c r="G419" s="179" t="s">
        <v>1197</v>
      </c>
      <c r="H419" s="350" t="s">
        <v>5</v>
      </c>
      <c r="I419" s="147" t="s">
        <v>61</v>
      </c>
      <c r="J419" s="139">
        <v>32</v>
      </c>
      <c r="K419" s="346" t="s">
        <v>1061</v>
      </c>
    </row>
    <row r="420" spans="1:11" ht="25.5">
      <c r="A420" s="178" t="s">
        <v>255</v>
      </c>
      <c r="B420" s="346" t="s">
        <v>3</v>
      </c>
      <c r="C420" s="347" t="s">
        <v>679</v>
      </c>
      <c r="D420" s="146" t="s">
        <v>674</v>
      </c>
      <c r="E420" s="139" t="s">
        <v>129</v>
      </c>
      <c r="F420" s="196" t="s">
        <v>1073</v>
      </c>
      <c r="G420" s="179" t="s">
        <v>1197</v>
      </c>
      <c r="H420" s="350" t="s">
        <v>5</v>
      </c>
      <c r="I420" s="147" t="s">
        <v>61</v>
      </c>
      <c r="J420" s="139">
        <v>33</v>
      </c>
      <c r="K420" s="346" t="s">
        <v>1061</v>
      </c>
    </row>
    <row r="421" spans="1:11" ht="25.5">
      <c r="A421" s="178" t="s">
        <v>255</v>
      </c>
      <c r="B421" s="346" t="s">
        <v>3</v>
      </c>
      <c r="C421" s="347" t="s">
        <v>679</v>
      </c>
      <c r="D421" s="146" t="s">
        <v>671</v>
      </c>
      <c r="E421" s="139" t="s">
        <v>129</v>
      </c>
      <c r="F421" s="196" t="s">
        <v>1073</v>
      </c>
      <c r="G421" s="179" t="s">
        <v>1197</v>
      </c>
      <c r="H421" s="350" t="s">
        <v>5</v>
      </c>
      <c r="I421" s="147" t="s">
        <v>61</v>
      </c>
      <c r="J421" s="139">
        <v>0</v>
      </c>
      <c r="K421" s="358" t="s">
        <v>1205</v>
      </c>
    </row>
    <row r="422" spans="1:11" ht="25.5">
      <c r="A422" s="178" t="s">
        <v>255</v>
      </c>
      <c r="B422" s="346" t="s">
        <v>3</v>
      </c>
      <c r="C422" s="347" t="s">
        <v>37</v>
      </c>
      <c r="D422" s="146" t="s">
        <v>669</v>
      </c>
      <c r="E422" s="139" t="s">
        <v>129</v>
      </c>
      <c r="F422" s="196" t="s">
        <v>1416</v>
      </c>
      <c r="G422" s="179" t="s">
        <v>1197</v>
      </c>
      <c r="H422" s="350" t="s">
        <v>5</v>
      </c>
      <c r="I422" s="147" t="s">
        <v>61</v>
      </c>
      <c r="J422" s="139">
        <v>33</v>
      </c>
      <c r="K422" s="358"/>
    </row>
    <row r="423" spans="1:11" ht="25.5">
      <c r="A423" s="178" t="s">
        <v>255</v>
      </c>
      <c r="B423" s="346" t="s">
        <v>3</v>
      </c>
      <c r="C423" s="347" t="s">
        <v>37</v>
      </c>
      <c r="D423" s="146" t="s">
        <v>671</v>
      </c>
      <c r="E423" s="139" t="s">
        <v>129</v>
      </c>
      <c r="F423" s="196" t="s">
        <v>1416</v>
      </c>
      <c r="G423" s="179" t="s">
        <v>1197</v>
      </c>
      <c r="H423" s="350" t="s">
        <v>5</v>
      </c>
      <c r="I423" s="147" t="s">
        <v>61</v>
      </c>
      <c r="J423" s="139">
        <v>0</v>
      </c>
      <c r="K423" s="358" t="s">
        <v>1205</v>
      </c>
    </row>
    <row r="424" spans="1:11" ht="25.5">
      <c r="A424" s="178" t="s">
        <v>255</v>
      </c>
      <c r="B424" s="346" t="s">
        <v>3</v>
      </c>
      <c r="C424" s="347" t="s">
        <v>672</v>
      </c>
      <c r="D424" s="146" t="s">
        <v>677</v>
      </c>
      <c r="E424" s="139" t="s">
        <v>129</v>
      </c>
      <c r="F424" s="196" t="s">
        <v>1416</v>
      </c>
      <c r="G424" s="179" t="s">
        <v>1198</v>
      </c>
      <c r="H424" s="350" t="s">
        <v>5</v>
      </c>
      <c r="I424" s="147" t="s">
        <v>61</v>
      </c>
      <c r="J424" s="139">
        <v>0</v>
      </c>
      <c r="K424" s="358" t="s">
        <v>1205</v>
      </c>
    </row>
    <row r="425" spans="1:11" ht="25.5">
      <c r="A425" s="178" t="s">
        <v>255</v>
      </c>
      <c r="B425" s="346" t="s">
        <v>3</v>
      </c>
      <c r="C425" s="347" t="s">
        <v>672</v>
      </c>
      <c r="D425" s="146" t="s">
        <v>673</v>
      </c>
      <c r="E425" s="139" t="s">
        <v>129</v>
      </c>
      <c r="F425" s="196" t="s">
        <v>1416</v>
      </c>
      <c r="G425" s="179" t="s">
        <v>1197</v>
      </c>
      <c r="H425" s="350" t="s">
        <v>5</v>
      </c>
      <c r="I425" s="147" t="s">
        <v>61</v>
      </c>
      <c r="J425" s="139">
        <v>26</v>
      </c>
      <c r="K425" s="358"/>
    </row>
    <row r="426" spans="1:11" ht="25.5">
      <c r="A426" s="178" t="s">
        <v>255</v>
      </c>
      <c r="B426" s="346" t="s">
        <v>3</v>
      </c>
      <c r="C426" s="347" t="s">
        <v>672</v>
      </c>
      <c r="D426" s="146" t="s">
        <v>674</v>
      </c>
      <c r="E426" s="139" t="s">
        <v>129</v>
      </c>
      <c r="F426" s="196" t="s">
        <v>1416</v>
      </c>
      <c r="G426" s="179" t="s">
        <v>1197</v>
      </c>
      <c r="H426" s="350" t="s">
        <v>5</v>
      </c>
      <c r="I426" s="147" t="s">
        <v>61</v>
      </c>
      <c r="J426" s="139">
        <v>16</v>
      </c>
      <c r="K426" s="358"/>
    </row>
    <row r="427" spans="1:11" ht="25.5">
      <c r="A427" s="178" t="s">
        <v>255</v>
      </c>
      <c r="B427" s="346" t="s">
        <v>3</v>
      </c>
      <c r="C427" s="347" t="s">
        <v>672</v>
      </c>
      <c r="D427" s="146" t="s">
        <v>669</v>
      </c>
      <c r="E427" s="139" t="s">
        <v>129</v>
      </c>
      <c r="F427" s="196" t="s">
        <v>1416</v>
      </c>
      <c r="G427" s="179" t="s">
        <v>1197</v>
      </c>
      <c r="H427" s="350" t="s">
        <v>5</v>
      </c>
      <c r="I427" s="147" t="s">
        <v>61</v>
      </c>
      <c r="J427" s="139">
        <v>6</v>
      </c>
      <c r="K427" s="358"/>
    </row>
    <row r="428" spans="1:11" ht="25.5">
      <c r="A428" s="178" t="s">
        <v>255</v>
      </c>
      <c r="B428" s="346" t="s">
        <v>3</v>
      </c>
      <c r="C428" s="347" t="s">
        <v>672</v>
      </c>
      <c r="D428" s="146" t="s">
        <v>671</v>
      </c>
      <c r="E428" s="139" t="s">
        <v>129</v>
      </c>
      <c r="F428" s="196" t="s">
        <v>1416</v>
      </c>
      <c r="G428" s="179" t="s">
        <v>1197</v>
      </c>
      <c r="H428" s="350" t="s">
        <v>5</v>
      </c>
      <c r="I428" s="147" t="s">
        <v>61</v>
      </c>
      <c r="J428" s="139">
        <v>8</v>
      </c>
      <c r="K428" s="358"/>
    </row>
    <row r="429" spans="1:11" ht="25.5">
      <c r="A429" s="178" t="s">
        <v>255</v>
      </c>
      <c r="B429" s="346" t="s">
        <v>3</v>
      </c>
      <c r="C429" s="347" t="s">
        <v>678</v>
      </c>
      <c r="D429" s="146" t="s">
        <v>677</v>
      </c>
      <c r="E429" s="139" t="s">
        <v>129</v>
      </c>
      <c r="F429" s="196" t="s">
        <v>1416</v>
      </c>
      <c r="G429" s="179" t="s">
        <v>1198</v>
      </c>
      <c r="H429" s="350" t="s">
        <v>5</v>
      </c>
      <c r="I429" s="147" t="s">
        <v>61</v>
      </c>
      <c r="J429" s="139">
        <v>28.999999999999996</v>
      </c>
      <c r="K429" s="358"/>
    </row>
    <row r="430" spans="1:11" ht="25.5">
      <c r="A430" s="178" t="s">
        <v>255</v>
      </c>
      <c r="B430" s="346" t="s">
        <v>3</v>
      </c>
      <c r="C430" s="347" t="s">
        <v>678</v>
      </c>
      <c r="D430" s="146" t="s">
        <v>673</v>
      </c>
      <c r="E430" s="139" t="s">
        <v>129</v>
      </c>
      <c r="F430" s="196" t="s">
        <v>1416</v>
      </c>
      <c r="G430" s="179" t="s">
        <v>1197</v>
      </c>
      <c r="H430" s="350" t="s">
        <v>5</v>
      </c>
      <c r="I430" s="147" t="s">
        <v>61</v>
      </c>
      <c r="J430" s="139">
        <v>8</v>
      </c>
      <c r="K430" s="358"/>
    </row>
    <row r="431" spans="1:11" ht="25.5">
      <c r="A431" s="178" t="s">
        <v>255</v>
      </c>
      <c r="B431" s="346" t="s">
        <v>3</v>
      </c>
      <c r="C431" s="347" t="s">
        <v>678</v>
      </c>
      <c r="D431" s="146" t="s">
        <v>674</v>
      </c>
      <c r="E431" s="139" t="s">
        <v>129</v>
      </c>
      <c r="F431" s="196" t="s">
        <v>1416</v>
      </c>
      <c r="G431" s="179" t="s">
        <v>1197</v>
      </c>
      <c r="H431" s="350" t="s">
        <v>5</v>
      </c>
      <c r="I431" s="147" t="s">
        <v>61</v>
      </c>
      <c r="J431" s="139">
        <v>0</v>
      </c>
      <c r="K431" s="358" t="s">
        <v>1205</v>
      </c>
    </row>
    <row r="432" spans="1:11" ht="25.5">
      <c r="A432" s="178" t="s">
        <v>255</v>
      </c>
      <c r="B432" s="346" t="s">
        <v>3</v>
      </c>
      <c r="C432" s="347" t="s">
        <v>678</v>
      </c>
      <c r="D432" s="146" t="s">
        <v>669</v>
      </c>
      <c r="E432" s="139" t="s">
        <v>129</v>
      </c>
      <c r="F432" s="196" t="s">
        <v>1416</v>
      </c>
      <c r="G432" s="179" t="s">
        <v>1197</v>
      </c>
      <c r="H432" s="350" t="s">
        <v>5</v>
      </c>
      <c r="I432" s="147" t="s">
        <v>61</v>
      </c>
      <c r="J432" s="139">
        <v>0</v>
      </c>
      <c r="K432" s="358" t="s">
        <v>1205</v>
      </c>
    </row>
    <row r="433" spans="1:11" ht="25.5">
      <c r="A433" s="178" t="s">
        <v>255</v>
      </c>
      <c r="B433" s="346" t="s">
        <v>3</v>
      </c>
      <c r="C433" s="347" t="s">
        <v>678</v>
      </c>
      <c r="D433" s="146" t="s">
        <v>671</v>
      </c>
      <c r="E433" s="139" t="s">
        <v>129</v>
      </c>
      <c r="F433" s="196" t="s">
        <v>1416</v>
      </c>
      <c r="G433" s="179" t="s">
        <v>1197</v>
      </c>
      <c r="H433" s="350" t="s">
        <v>5</v>
      </c>
      <c r="I433" s="147" t="s">
        <v>61</v>
      </c>
      <c r="J433" s="139">
        <v>0</v>
      </c>
      <c r="K433" s="358" t="s">
        <v>1205</v>
      </c>
    </row>
    <row r="434" spans="1:11" ht="25.5">
      <c r="A434" s="178" t="s">
        <v>255</v>
      </c>
      <c r="B434" s="346" t="s">
        <v>3</v>
      </c>
      <c r="C434" s="347" t="s">
        <v>38</v>
      </c>
      <c r="D434" s="146" t="s">
        <v>677</v>
      </c>
      <c r="E434" s="139" t="s">
        <v>129</v>
      </c>
      <c r="F434" s="196" t="s">
        <v>1416</v>
      </c>
      <c r="G434" s="179" t="s">
        <v>1198</v>
      </c>
      <c r="H434" s="350" t="s">
        <v>5</v>
      </c>
      <c r="I434" s="147" t="s">
        <v>61</v>
      </c>
      <c r="J434" s="139">
        <v>17</v>
      </c>
      <c r="K434" s="358"/>
    </row>
    <row r="435" spans="1:11" ht="25.5">
      <c r="A435" s="178" t="s">
        <v>255</v>
      </c>
      <c r="B435" s="346" t="s">
        <v>3</v>
      </c>
      <c r="C435" s="347" t="s">
        <v>38</v>
      </c>
      <c r="D435" s="146" t="s">
        <v>673</v>
      </c>
      <c r="E435" s="139" t="s">
        <v>129</v>
      </c>
      <c r="F435" s="196" t="s">
        <v>1416</v>
      </c>
      <c r="G435" s="179" t="s">
        <v>1197</v>
      </c>
      <c r="H435" s="350" t="s">
        <v>5</v>
      </c>
      <c r="I435" s="147" t="s">
        <v>61</v>
      </c>
      <c r="J435" s="139">
        <v>36</v>
      </c>
      <c r="K435" s="358"/>
    </row>
    <row r="436" spans="1:11" ht="25.5">
      <c r="A436" s="178" t="s">
        <v>255</v>
      </c>
      <c r="B436" s="346" t="s">
        <v>3</v>
      </c>
      <c r="C436" s="347" t="s">
        <v>38</v>
      </c>
      <c r="D436" s="146" t="s">
        <v>674</v>
      </c>
      <c r="E436" s="139" t="s">
        <v>129</v>
      </c>
      <c r="F436" s="196" t="s">
        <v>1416</v>
      </c>
      <c r="G436" s="179" t="s">
        <v>1197</v>
      </c>
      <c r="H436" s="350" t="s">
        <v>5</v>
      </c>
      <c r="I436" s="147" t="s">
        <v>61</v>
      </c>
      <c r="J436" s="139">
        <v>80</v>
      </c>
      <c r="K436" s="358"/>
    </row>
    <row r="437" spans="1:11" ht="25.5">
      <c r="A437" s="178" t="s">
        <v>255</v>
      </c>
      <c r="B437" s="346" t="s">
        <v>3</v>
      </c>
      <c r="C437" s="347" t="s">
        <v>38</v>
      </c>
      <c r="D437" s="146" t="s">
        <v>669</v>
      </c>
      <c r="E437" s="139" t="s">
        <v>129</v>
      </c>
      <c r="F437" s="196" t="s">
        <v>1416</v>
      </c>
      <c r="G437" s="179" t="s">
        <v>1197</v>
      </c>
      <c r="H437" s="350" t="s">
        <v>5</v>
      </c>
      <c r="I437" s="147" t="s">
        <v>61</v>
      </c>
      <c r="J437" s="139">
        <v>0</v>
      </c>
      <c r="K437" s="358" t="s">
        <v>1205</v>
      </c>
    </row>
    <row r="438" spans="1:11" ht="25.5">
      <c r="A438" s="178" t="s">
        <v>255</v>
      </c>
      <c r="B438" s="346" t="s">
        <v>3</v>
      </c>
      <c r="C438" s="347" t="s">
        <v>38</v>
      </c>
      <c r="D438" s="146" t="s">
        <v>671</v>
      </c>
      <c r="E438" s="139" t="s">
        <v>129</v>
      </c>
      <c r="F438" s="196" t="s">
        <v>1416</v>
      </c>
      <c r="G438" s="179" t="s">
        <v>1197</v>
      </c>
      <c r="H438" s="350" t="s">
        <v>5</v>
      </c>
      <c r="I438" s="147" t="s">
        <v>61</v>
      </c>
      <c r="J438" s="139">
        <v>0</v>
      </c>
      <c r="K438" s="358" t="s">
        <v>1205</v>
      </c>
    </row>
    <row r="439" spans="1:11" ht="25.5">
      <c r="A439" s="178" t="s">
        <v>255</v>
      </c>
      <c r="B439" s="346" t="s">
        <v>3</v>
      </c>
      <c r="C439" s="347" t="s">
        <v>675</v>
      </c>
      <c r="D439" s="146" t="s">
        <v>677</v>
      </c>
      <c r="E439" s="139" t="s">
        <v>129</v>
      </c>
      <c r="F439" s="196" t="s">
        <v>1416</v>
      </c>
      <c r="G439" s="179" t="s">
        <v>1198</v>
      </c>
      <c r="H439" s="350" t="s">
        <v>5</v>
      </c>
      <c r="I439" s="147" t="s">
        <v>61</v>
      </c>
      <c r="J439" s="139">
        <v>13</v>
      </c>
      <c r="K439" s="358"/>
    </row>
    <row r="440" spans="1:11" ht="25.5">
      <c r="A440" s="178" t="s">
        <v>255</v>
      </c>
      <c r="B440" s="346" t="s">
        <v>3</v>
      </c>
      <c r="C440" s="347" t="s">
        <v>675</v>
      </c>
      <c r="D440" s="146" t="s">
        <v>673</v>
      </c>
      <c r="E440" s="139" t="s">
        <v>129</v>
      </c>
      <c r="F440" s="196" t="s">
        <v>1416</v>
      </c>
      <c r="G440" s="179" t="s">
        <v>1197</v>
      </c>
      <c r="H440" s="350" t="s">
        <v>5</v>
      </c>
      <c r="I440" s="147" t="s">
        <v>61</v>
      </c>
      <c r="J440" s="139">
        <v>0</v>
      </c>
      <c r="K440" s="358" t="s">
        <v>1205</v>
      </c>
    </row>
    <row r="441" spans="1:11" ht="25.5">
      <c r="A441" s="178" t="s">
        <v>255</v>
      </c>
      <c r="B441" s="346" t="s">
        <v>3</v>
      </c>
      <c r="C441" s="347" t="s">
        <v>675</v>
      </c>
      <c r="D441" s="146" t="s">
        <v>674</v>
      </c>
      <c r="E441" s="139" t="s">
        <v>129</v>
      </c>
      <c r="F441" s="196" t="s">
        <v>1416</v>
      </c>
      <c r="G441" s="179" t="s">
        <v>1197</v>
      </c>
      <c r="H441" s="350" t="s">
        <v>5</v>
      </c>
      <c r="I441" s="147" t="s">
        <v>61</v>
      </c>
      <c r="J441" s="139">
        <v>0</v>
      </c>
      <c r="K441" s="358" t="s">
        <v>1205</v>
      </c>
    </row>
    <row r="442" spans="1:11" ht="25.5">
      <c r="A442" s="178" t="s">
        <v>255</v>
      </c>
      <c r="B442" s="346" t="s">
        <v>3</v>
      </c>
      <c r="C442" s="347" t="s">
        <v>675</v>
      </c>
      <c r="D442" s="146" t="s">
        <v>669</v>
      </c>
      <c r="E442" s="139" t="s">
        <v>129</v>
      </c>
      <c r="F442" s="196" t="s">
        <v>1416</v>
      </c>
      <c r="G442" s="179" t="s">
        <v>1197</v>
      </c>
      <c r="H442" s="350" t="s">
        <v>5</v>
      </c>
      <c r="I442" s="147" t="s">
        <v>61</v>
      </c>
      <c r="J442" s="139">
        <v>0</v>
      </c>
      <c r="K442" s="358" t="s">
        <v>1205</v>
      </c>
    </row>
    <row r="443" spans="1:11" ht="25.5">
      <c r="A443" s="178" t="s">
        <v>255</v>
      </c>
      <c r="B443" s="346" t="s">
        <v>3</v>
      </c>
      <c r="C443" s="347" t="s">
        <v>675</v>
      </c>
      <c r="D443" s="146" t="s">
        <v>671</v>
      </c>
      <c r="E443" s="139" t="s">
        <v>129</v>
      </c>
      <c r="F443" s="196" t="s">
        <v>1416</v>
      </c>
      <c r="G443" s="179" t="s">
        <v>1197</v>
      </c>
      <c r="H443" s="350" t="s">
        <v>5</v>
      </c>
      <c r="I443" s="147" t="s">
        <v>61</v>
      </c>
      <c r="J443" s="139">
        <v>25</v>
      </c>
      <c r="K443" s="358"/>
    </row>
    <row r="444" spans="1:11" ht="25.5">
      <c r="A444" s="178" t="s">
        <v>255</v>
      </c>
      <c r="B444" s="346" t="s">
        <v>3</v>
      </c>
      <c r="C444" s="347" t="s">
        <v>675</v>
      </c>
      <c r="D444" s="146" t="s">
        <v>676</v>
      </c>
      <c r="E444" s="139" t="s">
        <v>129</v>
      </c>
      <c r="F444" s="196" t="s">
        <v>1416</v>
      </c>
      <c r="G444" s="179" t="s">
        <v>1197</v>
      </c>
      <c r="H444" s="350" t="s">
        <v>5</v>
      </c>
      <c r="I444" s="147" t="s">
        <v>61</v>
      </c>
      <c r="J444" s="139">
        <v>10</v>
      </c>
      <c r="K444" s="358"/>
    </row>
    <row r="445" spans="1:11" ht="25.5">
      <c r="A445" s="178" t="s">
        <v>255</v>
      </c>
      <c r="B445" s="346" t="s">
        <v>3</v>
      </c>
      <c r="C445" s="347" t="s">
        <v>685</v>
      </c>
      <c r="D445" s="146" t="s">
        <v>673</v>
      </c>
      <c r="E445" s="139" t="s">
        <v>129</v>
      </c>
      <c r="F445" s="196" t="s">
        <v>1416</v>
      </c>
      <c r="G445" s="179" t="s">
        <v>1197</v>
      </c>
      <c r="H445" s="350" t="s">
        <v>5</v>
      </c>
      <c r="I445" s="147" t="s">
        <v>61</v>
      </c>
      <c r="J445" s="139">
        <v>0</v>
      </c>
      <c r="K445" s="358" t="s">
        <v>1205</v>
      </c>
    </row>
    <row r="446" spans="1:11" ht="25.5">
      <c r="A446" s="178" t="s">
        <v>255</v>
      </c>
      <c r="B446" s="346" t="s">
        <v>3</v>
      </c>
      <c r="C446" s="347" t="s">
        <v>685</v>
      </c>
      <c r="D446" s="146" t="s">
        <v>674</v>
      </c>
      <c r="E446" s="139" t="s">
        <v>129</v>
      </c>
      <c r="F446" s="196" t="s">
        <v>1416</v>
      </c>
      <c r="G446" s="179" t="s">
        <v>1197</v>
      </c>
      <c r="H446" s="350" t="s">
        <v>5</v>
      </c>
      <c r="I446" s="147" t="s">
        <v>61</v>
      </c>
      <c r="J446" s="139">
        <v>0</v>
      </c>
      <c r="K446" s="358" t="s">
        <v>1205</v>
      </c>
    </row>
    <row r="447" spans="1:11" ht="25.5">
      <c r="A447" s="178" t="s">
        <v>255</v>
      </c>
      <c r="B447" s="346" t="s">
        <v>3</v>
      </c>
      <c r="C447" s="347" t="s">
        <v>680</v>
      </c>
      <c r="D447" s="146" t="s">
        <v>677</v>
      </c>
      <c r="E447" s="139" t="s">
        <v>129</v>
      </c>
      <c r="F447" s="196" t="s">
        <v>1416</v>
      </c>
      <c r="G447" s="179" t="s">
        <v>1198</v>
      </c>
      <c r="H447" s="350" t="s">
        <v>5</v>
      </c>
      <c r="I447" s="147" t="s">
        <v>61</v>
      </c>
      <c r="J447" s="139">
        <v>38</v>
      </c>
      <c r="K447" s="358"/>
    </row>
    <row r="448" spans="1:11" ht="25.5">
      <c r="A448" s="178" t="s">
        <v>255</v>
      </c>
      <c r="B448" s="346" t="s">
        <v>3</v>
      </c>
      <c r="C448" s="347" t="s">
        <v>680</v>
      </c>
      <c r="D448" s="146" t="s">
        <v>673</v>
      </c>
      <c r="E448" s="139" t="s">
        <v>129</v>
      </c>
      <c r="F448" s="196" t="s">
        <v>1416</v>
      </c>
      <c r="G448" s="179" t="s">
        <v>1197</v>
      </c>
      <c r="H448" s="350" t="s">
        <v>5</v>
      </c>
      <c r="I448" s="147" t="s">
        <v>61</v>
      </c>
      <c r="J448" s="139">
        <v>0</v>
      </c>
      <c r="K448" s="358" t="s">
        <v>1205</v>
      </c>
    </row>
    <row r="449" spans="1:11" ht="25.5">
      <c r="A449" s="178" t="s">
        <v>255</v>
      </c>
      <c r="B449" s="346" t="s">
        <v>3</v>
      </c>
      <c r="C449" s="347" t="s">
        <v>680</v>
      </c>
      <c r="D449" s="146" t="s">
        <v>674</v>
      </c>
      <c r="E449" s="139" t="s">
        <v>129</v>
      </c>
      <c r="F449" s="196" t="s">
        <v>1416</v>
      </c>
      <c r="G449" s="179" t="s">
        <v>1197</v>
      </c>
      <c r="H449" s="350" t="s">
        <v>5</v>
      </c>
      <c r="I449" s="147" t="s">
        <v>61</v>
      </c>
      <c r="J449" s="139">
        <v>0</v>
      </c>
      <c r="K449" s="358" t="s">
        <v>1205</v>
      </c>
    </row>
    <row r="450" spans="1:11" ht="25.5">
      <c r="A450" s="178" t="s">
        <v>255</v>
      </c>
      <c r="B450" s="346" t="s">
        <v>3</v>
      </c>
      <c r="C450" s="347" t="s">
        <v>679</v>
      </c>
      <c r="D450" s="146" t="s">
        <v>677</v>
      </c>
      <c r="E450" s="139" t="s">
        <v>129</v>
      </c>
      <c r="F450" s="196" t="s">
        <v>1416</v>
      </c>
      <c r="G450" s="179" t="s">
        <v>1198</v>
      </c>
      <c r="H450" s="350" t="s">
        <v>5</v>
      </c>
      <c r="I450" s="147" t="s">
        <v>61</v>
      </c>
      <c r="J450" s="139">
        <v>5</v>
      </c>
      <c r="K450" s="358"/>
    </row>
    <row r="451" spans="1:11" ht="25.5">
      <c r="A451" s="178" t="s">
        <v>255</v>
      </c>
      <c r="B451" s="346" t="s">
        <v>3</v>
      </c>
      <c r="C451" s="347" t="s">
        <v>679</v>
      </c>
      <c r="D451" s="146" t="s">
        <v>673</v>
      </c>
      <c r="E451" s="139" t="s">
        <v>129</v>
      </c>
      <c r="F451" s="196" t="s">
        <v>1416</v>
      </c>
      <c r="G451" s="179" t="s">
        <v>1197</v>
      </c>
      <c r="H451" s="350" t="s">
        <v>5</v>
      </c>
      <c r="I451" s="147" t="s">
        <v>61</v>
      </c>
      <c r="J451" s="139">
        <v>32</v>
      </c>
      <c r="K451" s="358"/>
    </row>
    <row r="452" spans="1:11" ht="25.5">
      <c r="A452" s="178" t="s">
        <v>255</v>
      </c>
      <c r="B452" s="346" t="s">
        <v>3</v>
      </c>
      <c r="C452" s="347" t="s">
        <v>679</v>
      </c>
      <c r="D452" s="146" t="s">
        <v>674</v>
      </c>
      <c r="E452" s="139" t="s">
        <v>129</v>
      </c>
      <c r="F452" s="196" t="s">
        <v>1416</v>
      </c>
      <c r="G452" s="179" t="s">
        <v>1197</v>
      </c>
      <c r="H452" s="350" t="s">
        <v>5</v>
      </c>
      <c r="I452" s="147" t="s">
        <v>61</v>
      </c>
      <c r="J452" s="139">
        <v>33</v>
      </c>
      <c r="K452" s="358"/>
    </row>
    <row r="453" spans="1:11" ht="25.5">
      <c r="A453" s="178" t="s">
        <v>255</v>
      </c>
      <c r="B453" s="346" t="s">
        <v>3</v>
      </c>
      <c r="C453" s="347" t="s">
        <v>679</v>
      </c>
      <c r="D453" s="146" t="s">
        <v>671</v>
      </c>
      <c r="E453" s="139" t="s">
        <v>129</v>
      </c>
      <c r="F453" s="196" t="s">
        <v>1416</v>
      </c>
      <c r="G453" s="179" t="s">
        <v>1197</v>
      </c>
      <c r="H453" s="350" t="s">
        <v>5</v>
      </c>
      <c r="I453" s="147" t="s">
        <v>61</v>
      </c>
      <c r="J453" s="139">
        <v>0</v>
      </c>
      <c r="K453" s="358" t="s">
        <v>1205</v>
      </c>
    </row>
    <row r="454" spans="1:11" ht="25.5">
      <c r="A454" s="178" t="s">
        <v>255</v>
      </c>
      <c r="B454" s="346" t="s">
        <v>3</v>
      </c>
      <c r="C454" s="347" t="s">
        <v>37</v>
      </c>
      <c r="D454" s="146" t="s">
        <v>669</v>
      </c>
      <c r="E454" s="139" t="s">
        <v>129</v>
      </c>
      <c r="F454" s="196" t="s">
        <v>1074</v>
      </c>
      <c r="G454" s="179" t="s">
        <v>1197</v>
      </c>
      <c r="H454" s="350" t="s">
        <v>5</v>
      </c>
      <c r="I454" s="147" t="s">
        <v>61</v>
      </c>
      <c r="J454" s="139">
        <v>33</v>
      </c>
      <c r="K454" s="358"/>
    </row>
    <row r="455" spans="1:11" ht="25.5">
      <c r="A455" s="178" t="s">
        <v>255</v>
      </c>
      <c r="B455" s="346" t="s">
        <v>3</v>
      </c>
      <c r="C455" s="347" t="s">
        <v>37</v>
      </c>
      <c r="D455" s="146" t="s">
        <v>671</v>
      </c>
      <c r="E455" s="139" t="s">
        <v>129</v>
      </c>
      <c r="F455" s="196" t="s">
        <v>1074</v>
      </c>
      <c r="G455" s="179" t="s">
        <v>1197</v>
      </c>
      <c r="H455" s="350" t="s">
        <v>5</v>
      </c>
      <c r="I455" s="147" t="s">
        <v>61</v>
      </c>
      <c r="J455" s="139">
        <v>0</v>
      </c>
      <c r="K455" s="358" t="s">
        <v>1205</v>
      </c>
    </row>
    <row r="456" spans="1:11" ht="25.5">
      <c r="A456" s="178" t="s">
        <v>255</v>
      </c>
      <c r="B456" s="346" t="s">
        <v>3</v>
      </c>
      <c r="C456" s="347" t="s">
        <v>672</v>
      </c>
      <c r="D456" s="146" t="s">
        <v>677</v>
      </c>
      <c r="E456" s="139" t="s">
        <v>129</v>
      </c>
      <c r="F456" s="196" t="s">
        <v>1074</v>
      </c>
      <c r="G456" s="179" t="s">
        <v>1198</v>
      </c>
      <c r="H456" s="350" t="s">
        <v>5</v>
      </c>
      <c r="I456" s="147" t="s">
        <v>61</v>
      </c>
      <c r="J456" s="139">
        <v>0</v>
      </c>
      <c r="K456" s="358" t="s">
        <v>1205</v>
      </c>
    </row>
    <row r="457" spans="1:11" ht="25.5">
      <c r="A457" s="178" t="s">
        <v>255</v>
      </c>
      <c r="B457" s="346" t="s">
        <v>3</v>
      </c>
      <c r="C457" s="347" t="s">
        <v>672</v>
      </c>
      <c r="D457" s="146" t="s">
        <v>673</v>
      </c>
      <c r="E457" s="139" t="s">
        <v>129</v>
      </c>
      <c r="F457" s="196" t="s">
        <v>1074</v>
      </c>
      <c r="G457" s="179" t="s">
        <v>1197</v>
      </c>
      <c r="H457" s="350" t="s">
        <v>5</v>
      </c>
      <c r="I457" s="147" t="s">
        <v>61</v>
      </c>
      <c r="J457" s="139">
        <v>26</v>
      </c>
      <c r="K457" s="358"/>
    </row>
    <row r="458" spans="1:11" ht="25.5">
      <c r="A458" s="178" t="s">
        <v>255</v>
      </c>
      <c r="B458" s="346" t="s">
        <v>3</v>
      </c>
      <c r="C458" s="347" t="s">
        <v>672</v>
      </c>
      <c r="D458" s="146" t="s">
        <v>674</v>
      </c>
      <c r="E458" s="139" t="s">
        <v>129</v>
      </c>
      <c r="F458" s="196" t="s">
        <v>1074</v>
      </c>
      <c r="G458" s="179" t="s">
        <v>1197</v>
      </c>
      <c r="H458" s="350" t="s">
        <v>5</v>
      </c>
      <c r="I458" s="147" t="s">
        <v>61</v>
      </c>
      <c r="J458" s="139">
        <v>16</v>
      </c>
      <c r="K458" s="358"/>
    </row>
    <row r="459" spans="1:11" ht="25.5">
      <c r="A459" s="178" t="s">
        <v>255</v>
      </c>
      <c r="B459" s="346" t="s">
        <v>3</v>
      </c>
      <c r="C459" s="347" t="s">
        <v>672</v>
      </c>
      <c r="D459" s="146" t="s">
        <v>669</v>
      </c>
      <c r="E459" s="139" t="s">
        <v>129</v>
      </c>
      <c r="F459" s="196" t="s">
        <v>1074</v>
      </c>
      <c r="G459" s="179" t="s">
        <v>1197</v>
      </c>
      <c r="H459" s="350" t="s">
        <v>5</v>
      </c>
      <c r="I459" s="147" t="s">
        <v>61</v>
      </c>
      <c r="J459" s="139">
        <v>6</v>
      </c>
      <c r="K459" s="358"/>
    </row>
    <row r="460" spans="1:11" ht="25.5">
      <c r="A460" s="178" t="s">
        <v>255</v>
      </c>
      <c r="B460" s="346" t="s">
        <v>3</v>
      </c>
      <c r="C460" s="347" t="s">
        <v>672</v>
      </c>
      <c r="D460" s="146" t="s">
        <v>671</v>
      </c>
      <c r="E460" s="139" t="s">
        <v>129</v>
      </c>
      <c r="F460" s="196" t="s">
        <v>1074</v>
      </c>
      <c r="G460" s="179" t="s">
        <v>1197</v>
      </c>
      <c r="H460" s="350" t="s">
        <v>5</v>
      </c>
      <c r="I460" s="147" t="s">
        <v>61</v>
      </c>
      <c r="J460" s="139">
        <v>8</v>
      </c>
      <c r="K460" s="358"/>
    </row>
    <row r="461" spans="1:11" ht="25.5">
      <c r="A461" s="178" t="s">
        <v>255</v>
      </c>
      <c r="B461" s="346" t="s">
        <v>3</v>
      </c>
      <c r="C461" s="347" t="s">
        <v>678</v>
      </c>
      <c r="D461" s="146" t="s">
        <v>677</v>
      </c>
      <c r="E461" s="139" t="s">
        <v>129</v>
      </c>
      <c r="F461" s="196" t="s">
        <v>1074</v>
      </c>
      <c r="G461" s="179" t="s">
        <v>1198</v>
      </c>
      <c r="H461" s="350" t="s">
        <v>5</v>
      </c>
      <c r="I461" s="147" t="s">
        <v>61</v>
      </c>
      <c r="J461" s="139">
        <v>28.999999999999996</v>
      </c>
      <c r="K461" s="358"/>
    </row>
    <row r="462" spans="1:11" ht="25.5">
      <c r="A462" s="178" t="s">
        <v>255</v>
      </c>
      <c r="B462" s="346" t="s">
        <v>3</v>
      </c>
      <c r="C462" s="347" t="s">
        <v>678</v>
      </c>
      <c r="D462" s="146" t="s">
        <v>673</v>
      </c>
      <c r="E462" s="139" t="s">
        <v>129</v>
      </c>
      <c r="F462" s="196" t="s">
        <v>1074</v>
      </c>
      <c r="G462" s="179" t="s">
        <v>1197</v>
      </c>
      <c r="H462" s="350" t="s">
        <v>5</v>
      </c>
      <c r="I462" s="147" t="s">
        <v>61</v>
      </c>
      <c r="J462" s="139">
        <v>8</v>
      </c>
      <c r="K462" s="358"/>
    </row>
    <row r="463" spans="1:11" ht="25.5">
      <c r="A463" s="178" t="s">
        <v>255</v>
      </c>
      <c r="B463" s="346" t="s">
        <v>3</v>
      </c>
      <c r="C463" s="347" t="s">
        <v>678</v>
      </c>
      <c r="D463" s="146" t="s">
        <v>674</v>
      </c>
      <c r="E463" s="139" t="s">
        <v>129</v>
      </c>
      <c r="F463" s="196" t="s">
        <v>1074</v>
      </c>
      <c r="G463" s="179" t="s">
        <v>1197</v>
      </c>
      <c r="H463" s="350" t="s">
        <v>5</v>
      </c>
      <c r="I463" s="147" t="s">
        <v>61</v>
      </c>
      <c r="J463" s="139">
        <v>0</v>
      </c>
      <c r="K463" s="358" t="s">
        <v>1205</v>
      </c>
    </row>
    <row r="464" spans="1:11" ht="25.5">
      <c r="A464" s="178" t="s">
        <v>255</v>
      </c>
      <c r="B464" s="346" t="s">
        <v>3</v>
      </c>
      <c r="C464" s="347" t="s">
        <v>678</v>
      </c>
      <c r="D464" s="146" t="s">
        <v>669</v>
      </c>
      <c r="E464" s="139" t="s">
        <v>129</v>
      </c>
      <c r="F464" s="196" t="s">
        <v>1074</v>
      </c>
      <c r="G464" s="179" t="s">
        <v>1197</v>
      </c>
      <c r="H464" s="350" t="s">
        <v>5</v>
      </c>
      <c r="I464" s="147" t="s">
        <v>61</v>
      </c>
      <c r="J464" s="139">
        <v>0</v>
      </c>
      <c r="K464" s="358" t="s">
        <v>1205</v>
      </c>
    </row>
    <row r="465" spans="1:11" ht="25.5">
      <c r="A465" s="178" t="s">
        <v>255</v>
      </c>
      <c r="B465" s="346" t="s">
        <v>3</v>
      </c>
      <c r="C465" s="347" t="s">
        <v>678</v>
      </c>
      <c r="D465" s="146" t="s">
        <v>671</v>
      </c>
      <c r="E465" s="139" t="s">
        <v>129</v>
      </c>
      <c r="F465" s="196" t="s">
        <v>1074</v>
      </c>
      <c r="G465" s="179" t="s">
        <v>1197</v>
      </c>
      <c r="H465" s="350" t="s">
        <v>5</v>
      </c>
      <c r="I465" s="147" t="s">
        <v>61</v>
      </c>
      <c r="J465" s="139">
        <v>0</v>
      </c>
      <c r="K465" s="358" t="s">
        <v>1205</v>
      </c>
    </row>
    <row r="466" spans="1:11" ht="25.5">
      <c r="A466" s="178" t="s">
        <v>255</v>
      </c>
      <c r="B466" s="346" t="s">
        <v>3</v>
      </c>
      <c r="C466" s="347" t="s">
        <v>38</v>
      </c>
      <c r="D466" s="146" t="s">
        <v>677</v>
      </c>
      <c r="E466" s="139" t="s">
        <v>129</v>
      </c>
      <c r="F466" s="196" t="s">
        <v>1074</v>
      </c>
      <c r="G466" s="179" t="s">
        <v>1198</v>
      </c>
      <c r="H466" s="350" t="s">
        <v>5</v>
      </c>
      <c r="I466" s="147" t="s">
        <v>61</v>
      </c>
      <c r="J466" s="139">
        <v>17</v>
      </c>
      <c r="K466" s="358"/>
    </row>
    <row r="467" spans="1:11" ht="25.5">
      <c r="A467" s="178" t="s">
        <v>255</v>
      </c>
      <c r="B467" s="346" t="s">
        <v>3</v>
      </c>
      <c r="C467" s="347" t="s">
        <v>38</v>
      </c>
      <c r="D467" s="146" t="s">
        <v>673</v>
      </c>
      <c r="E467" s="139" t="s">
        <v>129</v>
      </c>
      <c r="F467" s="196" t="s">
        <v>1074</v>
      </c>
      <c r="G467" s="179" t="s">
        <v>1197</v>
      </c>
      <c r="H467" s="350" t="s">
        <v>5</v>
      </c>
      <c r="I467" s="147" t="s">
        <v>61</v>
      </c>
      <c r="J467" s="139">
        <v>36</v>
      </c>
      <c r="K467" s="358"/>
    </row>
    <row r="468" spans="1:11" ht="25.5">
      <c r="A468" s="178" t="s">
        <v>255</v>
      </c>
      <c r="B468" s="346" t="s">
        <v>3</v>
      </c>
      <c r="C468" s="347" t="s">
        <v>38</v>
      </c>
      <c r="D468" s="146" t="s">
        <v>674</v>
      </c>
      <c r="E468" s="139" t="s">
        <v>129</v>
      </c>
      <c r="F468" s="196" t="s">
        <v>1074</v>
      </c>
      <c r="G468" s="179" t="s">
        <v>1197</v>
      </c>
      <c r="H468" s="350" t="s">
        <v>5</v>
      </c>
      <c r="I468" s="147" t="s">
        <v>61</v>
      </c>
      <c r="J468" s="139">
        <v>80</v>
      </c>
      <c r="K468" s="358"/>
    </row>
    <row r="469" spans="1:11" ht="25.5">
      <c r="A469" s="178" t="s">
        <v>255</v>
      </c>
      <c r="B469" s="346" t="s">
        <v>3</v>
      </c>
      <c r="C469" s="347" t="s">
        <v>38</v>
      </c>
      <c r="D469" s="146" t="s">
        <v>669</v>
      </c>
      <c r="E469" s="139" t="s">
        <v>129</v>
      </c>
      <c r="F469" s="196" t="s">
        <v>1074</v>
      </c>
      <c r="G469" s="179" t="s">
        <v>1197</v>
      </c>
      <c r="H469" s="350" t="s">
        <v>5</v>
      </c>
      <c r="I469" s="147" t="s">
        <v>61</v>
      </c>
      <c r="J469" s="139">
        <v>0</v>
      </c>
      <c r="K469" s="358" t="s">
        <v>1205</v>
      </c>
    </row>
    <row r="470" spans="1:11" ht="25.5">
      <c r="A470" s="178" t="s">
        <v>255</v>
      </c>
      <c r="B470" s="346" t="s">
        <v>3</v>
      </c>
      <c r="C470" s="347" t="s">
        <v>38</v>
      </c>
      <c r="D470" s="146" t="s">
        <v>671</v>
      </c>
      <c r="E470" s="139" t="s">
        <v>129</v>
      </c>
      <c r="F470" s="196" t="s">
        <v>1074</v>
      </c>
      <c r="G470" s="179" t="s">
        <v>1197</v>
      </c>
      <c r="H470" s="350" t="s">
        <v>5</v>
      </c>
      <c r="I470" s="147" t="s">
        <v>61</v>
      </c>
      <c r="J470" s="139">
        <v>0</v>
      </c>
      <c r="K470" s="358" t="s">
        <v>1205</v>
      </c>
    </row>
    <row r="471" spans="1:11" ht="25.5">
      <c r="A471" s="178" t="s">
        <v>255</v>
      </c>
      <c r="B471" s="346" t="s">
        <v>3</v>
      </c>
      <c r="C471" s="347" t="s">
        <v>675</v>
      </c>
      <c r="D471" s="146" t="s">
        <v>677</v>
      </c>
      <c r="E471" s="139" t="s">
        <v>129</v>
      </c>
      <c r="F471" s="196" t="s">
        <v>1074</v>
      </c>
      <c r="G471" s="179" t="s">
        <v>1198</v>
      </c>
      <c r="H471" s="350" t="s">
        <v>5</v>
      </c>
      <c r="I471" s="147" t="s">
        <v>61</v>
      </c>
      <c r="J471" s="139">
        <v>13</v>
      </c>
      <c r="K471" s="358"/>
    </row>
    <row r="472" spans="1:11" ht="25.5">
      <c r="A472" s="178" t="s">
        <v>255</v>
      </c>
      <c r="B472" s="346" t="s">
        <v>3</v>
      </c>
      <c r="C472" s="347" t="s">
        <v>675</v>
      </c>
      <c r="D472" s="146" t="s">
        <v>673</v>
      </c>
      <c r="E472" s="139" t="s">
        <v>129</v>
      </c>
      <c r="F472" s="196" t="s">
        <v>1074</v>
      </c>
      <c r="G472" s="179" t="s">
        <v>1197</v>
      </c>
      <c r="H472" s="350" t="s">
        <v>5</v>
      </c>
      <c r="I472" s="147" t="s">
        <v>61</v>
      </c>
      <c r="J472" s="139">
        <v>0</v>
      </c>
      <c r="K472" s="358" t="s">
        <v>1205</v>
      </c>
    </row>
    <row r="473" spans="1:11" ht="25.5">
      <c r="A473" s="178" t="s">
        <v>255</v>
      </c>
      <c r="B473" s="346" t="s">
        <v>3</v>
      </c>
      <c r="C473" s="347" t="s">
        <v>675</v>
      </c>
      <c r="D473" s="146" t="s">
        <v>674</v>
      </c>
      <c r="E473" s="139" t="s">
        <v>129</v>
      </c>
      <c r="F473" s="196" t="s">
        <v>1074</v>
      </c>
      <c r="G473" s="179" t="s">
        <v>1197</v>
      </c>
      <c r="H473" s="350" t="s">
        <v>5</v>
      </c>
      <c r="I473" s="147" t="s">
        <v>61</v>
      </c>
      <c r="J473" s="139">
        <v>0</v>
      </c>
      <c r="K473" s="358" t="s">
        <v>1205</v>
      </c>
    </row>
    <row r="474" spans="1:11" ht="25.5">
      <c r="A474" s="178" t="s">
        <v>255</v>
      </c>
      <c r="B474" s="346" t="s">
        <v>3</v>
      </c>
      <c r="C474" s="347" t="s">
        <v>675</v>
      </c>
      <c r="D474" s="146" t="s">
        <v>669</v>
      </c>
      <c r="E474" s="139" t="s">
        <v>129</v>
      </c>
      <c r="F474" s="196" t="s">
        <v>1074</v>
      </c>
      <c r="G474" s="179" t="s">
        <v>1197</v>
      </c>
      <c r="H474" s="350" t="s">
        <v>5</v>
      </c>
      <c r="I474" s="147" t="s">
        <v>61</v>
      </c>
      <c r="J474" s="139">
        <v>0</v>
      </c>
      <c r="K474" s="358" t="s">
        <v>1205</v>
      </c>
    </row>
    <row r="475" spans="1:11" ht="25.5">
      <c r="A475" s="178" t="s">
        <v>255</v>
      </c>
      <c r="B475" s="346" t="s">
        <v>3</v>
      </c>
      <c r="C475" s="347" t="s">
        <v>675</v>
      </c>
      <c r="D475" s="146" t="s">
        <v>671</v>
      </c>
      <c r="E475" s="139" t="s">
        <v>129</v>
      </c>
      <c r="F475" s="196" t="s">
        <v>1074</v>
      </c>
      <c r="G475" s="179" t="s">
        <v>1197</v>
      </c>
      <c r="H475" s="350" t="s">
        <v>5</v>
      </c>
      <c r="I475" s="147" t="s">
        <v>61</v>
      </c>
      <c r="J475" s="139">
        <v>25</v>
      </c>
      <c r="K475" s="358"/>
    </row>
    <row r="476" spans="1:11" ht="25.5">
      <c r="A476" s="178" t="s">
        <v>255</v>
      </c>
      <c r="B476" s="346" t="s">
        <v>3</v>
      </c>
      <c r="C476" s="347" t="s">
        <v>675</v>
      </c>
      <c r="D476" s="146" t="s">
        <v>676</v>
      </c>
      <c r="E476" s="139" t="s">
        <v>129</v>
      </c>
      <c r="F476" s="196" t="s">
        <v>1074</v>
      </c>
      <c r="G476" s="179" t="s">
        <v>1197</v>
      </c>
      <c r="H476" s="350" t="s">
        <v>5</v>
      </c>
      <c r="I476" s="147" t="s">
        <v>61</v>
      </c>
      <c r="J476" s="139">
        <v>10</v>
      </c>
      <c r="K476" s="358"/>
    </row>
    <row r="477" spans="1:11" ht="25.5">
      <c r="A477" s="178" t="s">
        <v>255</v>
      </c>
      <c r="B477" s="346" t="s">
        <v>3</v>
      </c>
      <c r="C477" s="347" t="s">
        <v>685</v>
      </c>
      <c r="D477" s="146" t="s">
        <v>673</v>
      </c>
      <c r="E477" s="139" t="s">
        <v>129</v>
      </c>
      <c r="F477" s="196" t="s">
        <v>1074</v>
      </c>
      <c r="G477" s="179" t="s">
        <v>1197</v>
      </c>
      <c r="H477" s="350" t="s">
        <v>5</v>
      </c>
      <c r="I477" s="147" t="s">
        <v>61</v>
      </c>
      <c r="J477" s="139">
        <v>0</v>
      </c>
      <c r="K477" s="358" t="s">
        <v>1205</v>
      </c>
    </row>
    <row r="478" spans="1:11" ht="25.5">
      <c r="A478" s="178" t="s">
        <v>255</v>
      </c>
      <c r="B478" s="346" t="s">
        <v>3</v>
      </c>
      <c r="C478" s="347" t="s">
        <v>685</v>
      </c>
      <c r="D478" s="146" t="s">
        <v>674</v>
      </c>
      <c r="E478" s="139" t="s">
        <v>129</v>
      </c>
      <c r="F478" s="196" t="s">
        <v>1074</v>
      </c>
      <c r="G478" s="179" t="s">
        <v>1197</v>
      </c>
      <c r="H478" s="350" t="s">
        <v>5</v>
      </c>
      <c r="I478" s="147" t="s">
        <v>61</v>
      </c>
      <c r="J478" s="139">
        <v>0</v>
      </c>
      <c r="K478" s="358" t="s">
        <v>1205</v>
      </c>
    </row>
    <row r="479" spans="1:11" ht="25.5">
      <c r="A479" s="178" t="s">
        <v>255</v>
      </c>
      <c r="B479" s="346" t="s">
        <v>3</v>
      </c>
      <c r="C479" s="347" t="s">
        <v>680</v>
      </c>
      <c r="D479" s="146" t="s">
        <v>677</v>
      </c>
      <c r="E479" s="139" t="s">
        <v>129</v>
      </c>
      <c r="F479" s="196" t="s">
        <v>1074</v>
      </c>
      <c r="G479" s="179" t="s">
        <v>1198</v>
      </c>
      <c r="H479" s="350" t="s">
        <v>5</v>
      </c>
      <c r="I479" s="147" t="s">
        <v>61</v>
      </c>
      <c r="J479" s="139">
        <v>38</v>
      </c>
      <c r="K479" s="358"/>
    </row>
    <row r="480" spans="1:11" ht="25.5">
      <c r="A480" s="178" t="s">
        <v>255</v>
      </c>
      <c r="B480" s="346" t="s">
        <v>3</v>
      </c>
      <c r="C480" s="347" t="s">
        <v>680</v>
      </c>
      <c r="D480" s="146" t="s">
        <v>673</v>
      </c>
      <c r="E480" s="139" t="s">
        <v>129</v>
      </c>
      <c r="F480" s="196" t="s">
        <v>1074</v>
      </c>
      <c r="G480" s="179" t="s">
        <v>1197</v>
      </c>
      <c r="H480" s="350" t="s">
        <v>5</v>
      </c>
      <c r="I480" s="147" t="s">
        <v>61</v>
      </c>
      <c r="J480" s="139">
        <v>0</v>
      </c>
      <c r="K480" s="358" t="s">
        <v>1205</v>
      </c>
    </row>
    <row r="481" spans="1:11" ht="25.5">
      <c r="A481" s="178" t="s">
        <v>255</v>
      </c>
      <c r="B481" s="346" t="s">
        <v>3</v>
      </c>
      <c r="C481" s="347" t="s">
        <v>680</v>
      </c>
      <c r="D481" s="146" t="s">
        <v>674</v>
      </c>
      <c r="E481" s="139" t="s">
        <v>129</v>
      </c>
      <c r="F481" s="196" t="s">
        <v>1074</v>
      </c>
      <c r="G481" s="179" t="s">
        <v>1197</v>
      </c>
      <c r="H481" s="350" t="s">
        <v>5</v>
      </c>
      <c r="I481" s="147" t="s">
        <v>61</v>
      </c>
      <c r="J481" s="139">
        <v>0</v>
      </c>
      <c r="K481" s="358" t="s">
        <v>1205</v>
      </c>
    </row>
    <row r="482" spans="1:11" ht="25.5">
      <c r="A482" s="178" t="s">
        <v>255</v>
      </c>
      <c r="B482" s="346" t="s">
        <v>3</v>
      </c>
      <c r="C482" s="347" t="s">
        <v>679</v>
      </c>
      <c r="D482" s="146" t="s">
        <v>677</v>
      </c>
      <c r="E482" s="139" t="s">
        <v>129</v>
      </c>
      <c r="F482" s="196" t="s">
        <v>1074</v>
      </c>
      <c r="G482" s="179" t="s">
        <v>1198</v>
      </c>
      <c r="H482" s="350" t="s">
        <v>5</v>
      </c>
      <c r="I482" s="147" t="s">
        <v>61</v>
      </c>
      <c r="J482" s="139">
        <v>5</v>
      </c>
      <c r="K482" s="358"/>
    </row>
    <row r="483" spans="1:11" ht="25.5">
      <c r="A483" s="178" t="s">
        <v>255</v>
      </c>
      <c r="B483" s="346" t="s">
        <v>3</v>
      </c>
      <c r="C483" s="347" t="s">
        <v>679</v>
      </c>
      <c r="D483" s="146" t="s">
        <v>673</v>
      </c>
      <c r="E483" s="139" t="s">
        <v>129</v>
      </c>
      <c r="F483" s="196" t="s">
        <v>1074</v>
      </c>
      <c r="G483" s="179" t="s">
        <v>1197</v>
      </c>
      <c r="H483" s="350" t="s">
        <v>5</v>
      </c>
      <c r="I483" s="147" t="s">
        <v>61</v>
      </c>
      <c r="J483" s="139">
        <v>32</v>
      </c>
      <c r="K483" s="358"/>
    </row>
    <row r="484" spans="1:11" ht="25.5">
      <c r="A484" s="178" t="s">
        <v>255</v>
      </c>
      <c r="B484" s="346" t="s">
        <v>3</v>
      </c>
      <c r="C484" s="347" t="s">
        <v>679</v>
      </c>
      <c r="D484" s="146" t="s">
        <v>674</v>
      </c>
      <c r="E484" s="139" t="s">
        <v>129</v>
      </c>
      <c r="F484" s="196" t="s">
        <v>1074</v>
      </c>
      <c r="G484" s="179" t="s">
        <v>1197</v>
      </c>
      <c r="H484" s="350" t="s">
        <v>5</v>
      </c>
      <c r="I484" s="147" t="s">
        <v>61</v>
      </c>
      <c r="J484" s="139">
        <v>33</v>
      </c>
      <c r="K484" s="358"/>
    </row>
    <row r="485" spans="1:11" ht="25.5">
      <c r="A485" s="178" t="s">
        <v>255</v>
      </c>
      <c r="B485" s="346" t="s">
        <v>3</v>
      </c>
      <c r="C485" s="347" t="s">
        <v>679</v>
      </c>
      <c r="D485" s="146" t="s">
        <v>671</v>
      </c>
      <c r="E485" s="139" t="s">
        <v>129</v>
      </c>
      <c r="F485" s="196" t="s">
        <v>1074</v>
      </c>
      <c r="G485" s="179" t="s">
        <v>1197</v>
      </c>
      <c r="H485" s="350" t="s">
        <v>5</v>
      </c>
      <c r="I485" s="147" t="s">
        <v>61</v>
      </c>
      <c r="J485" s="139">
        <v>0</v>
      </c>
      <c r="K485" s="358" t="s">
        <v>1205</v>
      </c>
    </row>
    <row r="486" spans="1:11" ht="25.5">
      <c r="A486" s="178" t="s">
        <v>255</v>
      </c>
      <c r="B486" s="346" t="s">
        <v>3</v>
      </c>
      <c r="C486" s="347" t="s">
        <v>37</v>
      </c>
      <c r="D486" s="146" t="s">
        <v>669</v>
      </c>
      <c r="E486" s="139" t="s">
        <v>129</v>
      </c>
      <c r="F486" s="196" t="s">
        <v>1075</v>
      </c>
      <c r="G486" s="179" t="s">
        <v>1197</v>
      </c>
      <c r="H486" s="350" t="s">
        <v>5</v>
      </c>
      <c r="I486" s="147" t="s">
        <v>61</v>
      </c>
      <c r="J486" s="139">
        <v>33</v>
      </c>
      <c r="K486" s="358"/>
    </row>
    <row r="487" spans="1:11" ht="25.5">
      <c r="A487" s="178" t="s">
        <v>255</v>
      </c>
      <c r="B487" s="346" t="s">
        <v>3</v>
      </c>
      <c r="C487" s="347" t="s">
        <v>37</v>
      </c>
      <c r="D487" s="146" t="s">
        <v>671</v>
      </c>
      <c r="E487" s="139" t="s">
        <v>129</v>
      </c>
      <c r="F487" s="196" t="s">
        <v>1075</v>
      </c>
      <c r="G487" s="179" t="s">
        <v>1197</v>
      </c>
      <c r="H487" s="350" t="s">
        <v>5</v>
      </c>
      <c r="I487" s="147" t="s">
        <v>61</v>
      </c>
      <c r="J487" s="139">
        <v>0</v>
      </c>
      <c r="K487" s="358" t="s">
        <v>1205</v>
      </c>
    </row>
    <row r="488" spans="1:11" ht="25.5">
      <c r="A488" s="178" t="s">
        <v>255</v>
      </c>
      <c r="B488" s="346" t="s">
        <v>3</v>
      </c>
      <c r="C488" s="347" t="s">
        <v>672</v>
      </c>
      <c r="D488" s="146" t="s">
        <v>677</v>
      </c>
      <c r="E488" s="139" t="s">
        <v>129</v>
      </c>
      <c r="F488" s="196" t="s">
        <v>1075</v>
      </c>
      <c r="G488" s="179" t="s">
        <v>1198</v>
      </c>
      <c r="H488" s="350" t="s">
        <v>5</v>
      </c>
      <c r="I488" s="147" t="s">
        <v>61</v>
      </c>
      <c r="J488" s="139">
        <v>0</v>
      </c>
      <c r="K488" s="358" t="s">
        <v>1205</v>
      </c>
    </row>
    <row r="489" spans="1:11" ht="25.5">
      <c r="A489" s="178" t="s">
        <v>255</v>
      </c>
      <c r="B489" s="346" t="s">
        <v>3</v>
      </c>
      <c r="C489" s="347" t="s">
        <v>672</v>
      </c>
      <c r="D489" s="146" t="s">
        <v>673</v>
      </c>
      <c r="E489" s="139" t="s">
        <v>129</v>
      </c>
      <c r="F489" s="196" t="s">
        <v>1075</v>
      </c>
      <c r="G489" s="179" t="s">
        <v>1197</v>
      </c>
      <c r="H489" s="350" t="s">
        <v>5</v>
      </c>
      <c r="I489" s="147" t="s">
        <v>61</v>
      </c>
      <c r="J489" s="139">
        <v>26</v>
      </c>
      <c r="K489" s="358"/>
    </row>
    <row r="490" spans="1:11" ht="25.5">
      <c r="A490" s="178" t="s">
        <v>255</v>
      </c>
      <c r="B490" s="346" t="s">
        <v>3</v>
      </c>
      <c r="C490" s="347" t="s">
        <v>672</v>
      </c>
      <c r="D490" s="146" t="s">
        <v>674</v>
      </c>
      <c r="E490" s="139" t="s">
        <v>129</v>
      </c>
      <c r="F490" s="196" t="s">
        <v>1075</v>
      </c>
      <c r="G490" s="179" t="s">
        <v>1197</v>
      </c>
      <c r="H490" s="350" t="s">
        <v>5</v>
      </c>
      <c r="I490" s="147" t="s">
        <v>61</v>
      </c>
      <c r="J490" s="139">
        <v>16</v>
      </c>
      <c r="K490" s="358"/>
    </row>
    <row r="491" spans="1:11" ht="25.5">
      <c r="A491" s="178" t="s">
        <v>255</v>
      </c>
      <c r="B491" s="346" t="s">
        <v>3</v>
      </c>
      <c r="C491" s="347" t="s">
        <v>672</v>
      </c>
      <c r="D491" s="146" t="s">
        <v>669</v>
      </c>
      <c r="E491" s="139" t="s">
        <v>129</v>
      </c>
      <c r="F491" s="196" t="s">
        <v>1075</v>
      </c>
      <c r="G491" s="179" t="s">
        <v>1197</v>
      </c>
      <c r="H491" s="350" t="s">
        <v>5</v>
      </c>
      <c r="I491" s="147" t="s">
        <v>61</v>
      </c>
      <c r="J491" s="139">
        <v>6</v>
      </c>
      <c r="K491" s="358"/>
    </row>
    <row r="492" spans="1:11" ht="25.5">
      <c r="A492" s="178" t="s">
        <v>255</v>
      </c>
      <c r="B492" s="346" t="s">
        <v>3</v>
      </c>
      <c r="C492" s="347" t="s">
        <v>672</v>
      </c>
      <c r="D492" s="146" t="s">
        <v>671</v>
      </c>
      <c r="E492" s="139" t="s">
        <v>129</v>
      </c>
      <c r="F492" s="196" t="s">
        <v>1075</v>
      </c>
      <c r="G492" s="179" t="s">
        <v>1197</v>
      </c>
      <c r="H492" s="350" t="s">
        <v>5</v>
      </c>
      <c r="I492" s="147" t="s">
        <v>61</v>
      </c>
      <c r="J492" s="139">
        <v>8</v>
      </c>
      <c r="K492" s="358"/>
    </row>
    <row r="493" spans="1:11" ht="25.5">
      <c r="A493" s="178" t="s">
        <v>255</v>
      </c>
      <c r="B493" s="346" t="s">
        <v>3</v>
      </c>
      <c r="C493" s="347" t="s">
        <v>678</v>
      </c>
      <c r="D493" s="146" t="s">
        <v>677</v>
      </c>
      <c r="E493" s="139" t="s">
        <v>129</v>
      </c>
      <c r="F493" s="196" t="s">
        <v>1075</v>
      </c>
      <c r="G493" s="179" t="s">
        <v>1198</v>
      </c>
      <c r="H493" s="350" t="s">
        <v>5</v>
      </c>
      <c r="I493" s="147" t="s">
        <v>61</v>
      </c>
      <c r="J493" s="139">
        <v>28.999999999999996</v>
      </c>
      <c r="K493" s="358"/>
    </row>
    <row r="494" spans="1:11" ht="25.5">
      <c r="A494" s="178" t="s">
        <v>255</v>
      </c>
      <c r="B494" s="346" t="s">
        <v>3</v>
      </c>
      <c r="C494" s="347" t="s">
        <v>678</v>
      </c>
      <c r="D494" s="146" t="s">
        <v>673</v>
      </c>
      <c r="E494" s="139" t="s">
        <v>129</v>
      </c>
      <c r="F494" s="196" t="s">
        <v>1075</v>
      </c>
      <c r="G494" s="179" t="s">
        <v>1197</v>
      </c>
      <c r="H494" s="350" t="s">
        <v>5</v>
      </c>
      <c r="I494" s="147" t="s">
        <v>61</v>
      </c>
      <c r="J494" s="139">
        <v>8</v>
      </c>
      <c r="K494" s="358"/>
    </row>
    <row r="495" spans="1:11" ht="25.5">
      <c r="A495" s="178" t="s">
        <v>255</v>
      </c>
      <c r="B495" s="346" t="s">
        <v>3</v>
      </c>
      <c r="C495" s="347" t="s">
        <v>678</v>
      </c>
      <c r="D495" s="146" t="s">
        <v>674</v>
      </c>
      <c r="E495" s="139" t="s">
        <v>129</v>
      </c>
      <c r="F495" s="196" t="s">
        <v>1075</v>
      </c>
      <c r="G495" s="179" t="s">
        <v>1197</v>
      </c>
      <c r="H495" s="350" t="s">
        <v>5</v>
      </c>
      <c r="I495" s="147" t="s">
        <v>61</v>
      </c>
      <c r="J495" s="139">
        <v>0</v>
      </c>
      <c r="K495" s="358" t="s">
        <v>1205</v>
      </c>
    </row>
    <row r="496" spans="1:11" ht="25.5">
      <c r="A496" s="178" t="s">
        <v>255</v>
      </c>
      <c r="B496" s="346" t="s">
        <v>3</v>
      </c>
      <c r="C496" s="347" t="s">
        <v>678</v>
      </c>
      <c r="D496" s="146" t="s">
        <v>669</v>
      </c>
      <c r="E496" s="139" t="s">
        <v>129</v>
      </c>
      <c r="F496" s="196" t="s">
        <v>1075</v>
      </c>
      <c r="G496" s="179" t="s">
        <v>1197</v>
      </c>
      <c r="H496" s="350" t="s">
        <v>5</v>
      </c>
      <c r="I496" s="147" t="s">
        <v>61</v>
      </c>
      <c r="J496" s="139">
        <v>0</v>
      </c>
      <c r="K496" s="358" t="s">
        <v>1205</v>
      </c>
    </row>
    <row r="497" spans="1:11" ht="25.5">
      <c r="A497" s="178" t="s">
        <v>255</v>
      </c>
      <c r="B497" s="346" t="s">
        <v>3</v>
      </c>
      <c r="C497" s="347" t="s">
        <v>678</v>
      </c>
      <c r="D497" s="146" t="s">
        <v>671</v>
      </c>
      <c r="E497" s="139" t="s">
        <v>129</v>
      </c>
      <c r="F497" s="196" t="s">
        <v>1075</v>
      </c>
      <c r="G497" s="179" t="s">
        <v>1197</v>
      </c>
      <c r="H497" s="350" t="s">
        <v>5</v>
      </c>
      <c r="I497" s="147" t="s">
        <v>61</v>
      </c>
      <c r="J497" s="139">
        <v>0</v>
      </c>
      <c r="K497" s="358" t="s">
        <v>1205</v>
      </c>
    </row>
    <row r="498" spans="1:11" ht="25.5">
      <c r="A498" s="178" t="s">
        <v>255</v>
      </c>
      <c r="B498" s="346" t="s">
        <v>3</v>
      </c>
      <c r="C498" s="347" t="s">
        <v>38</v>
      </c>
      <c r="D498" s="146" t="s">
        <v>677</v>
      </c>
      <c r="E498" s="139" t="s">
        <v>129</v>
      </c>
      <c r="F498" s="196" t="s">
        <v>1075</v>
      </c>
      <c r="G498" s="179" t="s">
        <v>1198</v>
      </c>
      <c r="H498" s="350" t="s">
        <v>5</v>
      </c>
      <c r="I498" s="147" t="s">
        <v>61</v>
      </c>
      <c r="J498" s="139">
        <v>17</v>
      </c>
      <c r="K498" s="358"/>
    </row>
    <row r="499" spans="1:11" ht="25.5">
      <c r="A499" s="178" t="s">
        <v>255</v>
      </c>
      <c r="B499" s="346" t="s">
        <v>3</v>
      </c>
      <c r="C499" s="347" t="s">
        <v>38</v>
      </c>
      <c r="D499" s="146" t="s">
        <v>673</v>
      </c>
      <c r="E499" s="139" t="s">
        <v>129</v>
      </c>
      <c r="F499" s="196" t="s">
        <v>1075</v>
      </c>
      <c r="G499" s="179" t="s">
        <v>1197</v>
      </c>
      <c r="H499" s="350" t="s">
        <v>5</v>
      </c>
      <c r="I499" s="147" t="s">
        <v>61</v>
      </c>
      <c r="J499" s="139">
        <v>36</v>
      </c>
      <c r="K499" s="358"/>
    </row>
    <row r="500" spans="1:11" ht="25.5">
      <c r="A500" s="178" t="s">
        <v>255</v>
      </c>
      <c r="B500" s="346" t="s">
        <v>3</v>
      </c>
      <c r="C500" s="347" t="s">
        <v>38</v>
      </c>
      <c r="D500" s="146" t="s">
        <v>674</v>
      </c>
      <c r="E500" s="139" t="s">
        <v>129</v>
      </c>
      <c r="F500" s="196" t="s">
        <v>1075</v>
      </c>
      <c r="G500" s="179" t="s">
        <v>1197</v>
      </c>
      <c r="H500" s="350" t="s">
        <v>5</v>
      </c>
      <c r="I500" s="147" t="s">
        <v>61</v>
      </c>
      <c r="J500" s="139">
        <v>80</v>
      </c>
      <c r="K500" s="358"/>
    </row>
    <row r="501" spans="1:11" ht="25.5">
      <c r="A501" s="178" t="s">
        <v>255</v>
      </c>
      <c r="B501" s="346" t="s">
        <v>3</v>
      </c>
      <c r="C501" s="347" t="s">
        <v>38</v>
      </c>
      <c r="D501" s="146" t="s">
        <v>669</v>
      </c>
      <c r="E501" s="139" t="s">
        <v>129</v>
      </c>
      <c r="F501" s="196" t="s">
        <v>1075</v>
      </c>
      <c r="G501" s="179" t="s">
        <v>1197</v>
      </c>
      <c r="H501" s="350" t="s">
        <v>5</v>
      </c>
      <c r="I501" s="147" t="s">
        <v>61</v>
      </c>
      <c r="J501" s="139">
        <v>0</v>
      </c>
      <c r="K501" s="358" t="s">
        <v>1205</v>
      </c>
    </row>
    <row r="502" spans="1:11" ht="25.5">
      <c r="A502" s="178" t="s">
        <v>255</v>
      </c>
      <c r="B502" s="346" t="s">
        <v>3</v>
      </c>
      <c r="C502" s="347" t="s">
        <v>38</v>
      </c>
      <c r="D502" s="146" t="s">
        <v>671</v>
      </c>
      <c r="E502" s="139" t="s">
        <v>129</v>
      </c>
      <c r="F502" s="196" t="s">
        <v>1075</v>
      </c>
      <c r="G502" s="179" t="s">
        <v>1197</v>
      </c>
      <c r="H502" s="350" t="s">
        <v>5</v>
      </c>
      <c r="I502" s="147" t="s">
        <v>61</v>
      </c>
      <c r="J502" s="139">
        <v>0</v>
      </c>
      <c r="K502" s="358" t="s">
        <v>1205</v>
      </c>
    </row>
    <row r="503" spans="1:11" ht="25.5">
      <c r="A503" s="178" t="s">
        <v>255</v>
      </c>
      <c r="B503" s="346" t="s">
        <v>3</v>
      </c>
      <c r="C503" s="347" t="s">
        <v>675</v>
      </c>
      <c r="D503" s="146" t="s">
        <v>677</v>
      </c>
      <c r="E503" s="139" t="s">
        <v>129</v>
      </c>
      <c r="F503" s="196" t="s">
        <v>1075</v>
      </c>
      <c r="G503" s="179" t="s">
        <v>1198</v>
      </c>
      <c r="H503" s="350" t="s">
        <v>5</v>
      </c>
      <c r="I503" s="147" t="s">
        <v>61</v>
      </c>
      <c r="J503" s="139">
        <v>13</v>
      </c>
      <c r="K503" s="358"/>
    </row>
    <row r="504" spans="1:11" ht="25.5">
      <c r="A504" s="178" t="s">
        <v>255</v>
      </c>
      <c r="B504" s="346" t="s">
        <v>3</v>
      </c>
      <c r="C504" s="347" t="s">
        <v>675</v>
      </c>
      <c r="D504" s="146" t="s">
        <v>673</v>
      </c>
      <c r="E504" s="139" t="s">
        <v>129</v>
      </c>
      <c r="F504" s="196" t="s">
        <v>1075</v>
      </c>
      <c r="G504" s="179" t="s">
        <v>1197</v>
      </c>
      <c r="H504" s="350" t="s">
        <v>5</v>
      </c>
      <c r="I504" s="147" t="s">
        <v>61</v>
      </c>
      <c r="J504" s="139">
        <v>0</v>
      </c>
      <c r="K504" s="358" t="s">
        <v>1205</v>
      </c>
    </row>
    <row r="505" spans="1:11" ht="25.5">
      <c r="A505" s="178" t="s">
        <v>255</v>
      </c>
      <c r="B505" s="346" t="s">
        <v>3</v>
      </c>
      <c r="C505" s="347" t="s">
        <v>675</v>
      </c>
      <c r="D505" s="146" t="s">
        <v>674</v>
      </c>
      <c r="E505" s="139" t="s">
        <v>129</v>
      </c>
      <c r="F505" s="196" t="s">
        <v>1075</v>
      </c>
      <c r="G505" s="179" t="s">
        <v>1197</v>
      </c>
      <c r="H505" s="350" t="s">
        <v>5</v>
      </c>
      <c r="I505" s="147" t="s">
        <v>61</v>
      </c>
      <c r="J505" s="139">
        <v>0</v>
      </c>
      <c r="K505" s="358" t="s">
        <v>1205</v>
      </c>
    </row>
    <row r="506" spans="1:11" ht="25.5">
      <c r="A506" s="178" t="s">
        <v>255</v>
      </c>
      <c r="B506" s="346" t="s">
        <v>3</v>
      </c>
      <c r="C506" s="347" t="s">
        <v>675</v>
      </c>
      <c r="D506" s="146" t="s">
        <v>669</v>
      </c>
      <c r="E506" s="139" t="s">
        <v>129</v>
      </c>
      <c r="F506" s="196" t="s">
        <v>1075</v>
      </c>
      <c r="G506" s="179" t="s">
        <v>1197</v>
      </c>
      <c r="H506" s="350" t="s">
        <v>5</v>
      </c>
      <c r="I506" s="147" t="s">
        <v>61</v>
      </c>
      <c r="J506" s="139">
        <v>0</v>
      </c>
      <c r="K506" s="358" t="s">
        <v>1205</v>
      </c>
    </row>
    <row r="507" spans="1:11" ht="25.5">
      <c r="A507" s="178" t="s">
        <v>255</v>
      </c>
      <c r="B507" s="346" t="s">
        <v>3</v>
      </c>
      <c r="C507" s="347" t="s">
        <v>675</v>
      </c>
      <c r="D507" s="146" t="s">
        <v>671</v>
      </c>
      <c r="E507" s="139" t="s">
        <v>129</v>
      </c>
      <c r="F507" s="196" t="s">
        <v>1075</v>
      </c>
      <c r="G507" s="179" t="s">
        <v>1197</v>
      </c>
      <c r="H507" s="350" t="s">
        <v>5</v>
      </c>
      <c r="I507" s="147" t="s">
        <v>61</v>
      </c>
      <c r="J507" s="139">
        <v>25</v>
      </c>
      <c r="K507" s="358"/>
    </row>
    <row r="508" spans="1:11" ht="25.5">
      <c r="A508" s="178" t="s">
        <v>255</v>
      </c>
      <c r="B508" s="346" t="s">
        <v>3</v>
      </c>
      <c r="C508" s="347" t="s">
        <v>675</v>
      </c>
      <c r="D508" s="146" t="s">
        <v>676</v>
      </c>
      <c r="E508" s="139" t="s">
        <v>129</v>
      </c>
      <c r="F508" s="196" t="s">
        <v>1075</v>
      </c>
      <c r="G508" s="179" t="s">
        <v>1197</v>
      </c>
      <c r="H508" s="350" t="s">
        <v>5</v>
      </c>
      <c r="I508" s="147" t="s">
        <v>61</v>
      </c>
      <c r="J508" s="139">
        <v>10</v>
      </c>
      <c r="K508" s="358"/>
    </row>
    <row r="509" spans="1:11" ht="25.5">
      <c r="A509" s="178" t="s">
        <v>255</v>
      </c>
      <c r="B509" s="346" t="s">
        <v>3</v>
      </c>
      <c r="C509" s="347" t="s">
        <v>685</v>
      </c>
      <c r="D509" s="146" t="s">
        <v>673</v>
      </c>
      <c r="E509" s="139" t="s">
        <v>129</v>
      </c>
      <c r="F509" s="196" t="s">
        <v>1075</v>
      </c>
      <c r="G509" s="179" t="s">
        <v>1197</v>
      </c>
      <c r="H509" s="350" t="s">
        <v>5</v>
      </c>
      <c r="I509" s="147" t="s">
        <v>61</v>
      </c>
      <c r="J509" s="139">
        <v>0</v>
      </c>
      <c r="K509" s="358" t="s">
        <v>1205</v>
      </c>
    </row>
    <row r="510" spans="1:11" ht="25.5">
      <c r="A510" s="178" t="s">
        <v>255</v>
      </c>
      <c r="B510" s="346" t="s">
        <v>3</v>
      </c>
      <c r="C510" s="347" t="s">
        <v>685</v>
      </c>
      <c r="D510" s="146" t="s">
        <v>674</v>
      </c>
      <c r="E510" s="139" t="s">
        <v>129</v>
      </c>
      <c r="F510" s="196" t="s">
        <v>1075</v>
      </c>
      <c r="G510" s="179" t="s">
        <v>1197</v>
      </c>
      <c r="H510" s="350" t="s">
        <v>5</v>
      </c>
      <c r="I510" s="147" t="s">
        <v>61</v>
      </c>
      <c r="J510" s="139">
        <v>0</v>
      </c>
      <c r="K510" s="358" t="s">
        <v>1205</v>
      </c>
    </row>
    <row r="511" spans="1:11" ht="25.5">
      <c r="A511" s="178" t="s">
        <v>255</v>
      </c>
      <c r="B511" s="346" t="s">
        <v>3</v>
      </c>
      <c r="C511" s="347" t="s">
        <v>680</v>
      </c>
      <c r="D511" s="146" t="s">
        <v>677</v>
      </c>
      <c r="E511" s="139" t="s">
        <v>129</v>
      </c>
      <c r="F511" s="196" t="s">
        <v>1075</v>
      </c>
      <c r="G511" s="179" t="s">
        <v>1198</v>
      </c>
      <c r="H511" s="350" t="s">
        <v>5</v>
      </c>
      <c r="I511" s="147" t="s">
        <v>61</v>
      </c>
      <c r="J511" s="139">
        <v>38</v>
      </c>
      <c r="K511" s="358"/>
    </row>
    <row r="512" spans="1:11" ht="25.5">
      <c r="A512" s="178" t="s">
        <v>255</v>
      </c>
      <c r="B512" s="346" t="s">
        <v>3</v>
      </c>
      <c r="C512" s="347" t="s">
        <v>680</v>
      </c>
      <c r="D512" s="146" t="s">
        <v>673</v>
      </c>
      <c r="E512" s="139" t="s">
        <v>129</v>
      </c>
      <c r="F512" s="196" t="s">
        <v>1075</v>
      </c>
      <c r="G512" s="179" t="s">
        <v>1197</v>
      </c>
      <c r="H512" s="350" t="s">
        <v>5</v>
      </c>
      <c r="I512" s="147" t="s">
        <v>61</v>
      </c>
      <c r="J512" s="139">
        <v>0</v>
      </c>
      <c r="K512" s="358" t="s">
        <v>1205</v>
      </c>
    </row>
    <row r="513" spans="1:11" ht="25.5">
      <c r="A513" s="178" t="s">
        <v>255</v>
      </c>
      <c r="B513" s="346" t="s">
        <v>3</v>
      </c>
      <c r="C513" s="347" t="s">
        <v>680</v>
      </c>
      <c r="D513" s="146" t="s">
        <v>674</v>
      </c>
      <c r="E513" s="139" t="s">
        <v>129</v>
      </c>
      <c r="F513" s="196" t="s">
        <v>1075</v>
      </c>
      <c r="G513" s="179" t="s">
        <v>1197</v>
      </c>
      <c r="H513" s="350" t="s">
        <v>5</v>
      </c>
      <c r="I513" s="147" t="s">
        <v>61</v>
      </c>
      <c r="J513" s="139">
        <v>0</v>
      </c>
      <c r="K513" s="358" t="s">
        <v>1205</v>
      </c>
    </row>
    <row r="514" spans="1:11" ht="25.5">
      <c r="A514" s="178" t="s">
        <v>255</v>
      </c>
      <c r="B514" s="346" t="s">
        <v>3</v>
      </c>
      <c r="C514" s="347" t="s">
        <v>679</v>
      </c>
      <c r="D514" s="146" t="s">
        <v>677</v>
      </c>
      <c r="E514" s="139" t="s">
        <v>129</v>
      </c>
      <c r="F514" s="196" t="s">
        <v>1075</v>
      </c>
      <c r="G514" s="179" t="s">
        <v>1198</v>
      </c>
      <c r="H514" s="350" t="s">
        <v>5</v>
      </c>
      <c r="I514" s="147" t="s">
        <v>61</v>
      </c>
      <c r="J514" s="139">
        <v>5</v>
      </c>
      <c r="K514" s="358"/>
    </row>
    <row r="515" spans="1:11" ht="25.5">
      <c r="A515" s="178" t="s">
        <v>255</v>
      </c>
      <c r="B515" s="346" t="s">
        <v>3</v>
      </c>
      <c r="C515" s="347" t="s">
        <v>679</v>
      </c>
      <c r="D515" s="146" t="s">
        <v>673</v>
      </c>
      <c r="E515" s="139" t="s">
        <v>129</v>
      </c>
      <c r="F515" s="196" t="s">
        <v>1075</v>
      </c>
      <c r="G515" s="179" t="s">
        <v>1197</v>
      </c>
      <c r="H515" s="350" t="s">
        <v>5</v>
      </c>
      <c r="I515" s="147" t="s">
        <v>61</v>
      </c>
      <c r="J515" s="139">
        <v>32</v>
      </c>
      <c r="K515" s="358"/>
    </row>
    <row r="516" spans="1:11" ht="25.5">
      <c r="A516" s="178" t="s">
        <v>255</v>
      </c>
      <c r="B516" s="346" t="s">
        <v>3</v>
      </c>
      <c r="C516" s="347" t="s">
        <v>679</v>
      </c>
      <c r="D516" s="146" t="s">
        <v>674</v>
      </c>
      <c r="E516" s="139" t="s">
        <v>129</v>
      </c>
      <c r="F516" s="196" t="s">
        <v>1075</v>
      </c>
      <c r="G516" s="179" t="s">
        <v>1197</v>
      </c>
      <c r="H516" s="350" t="s">
        <v>5</v>
      </c>
      <c r="I516" s="147" t="s">
        <v>61</v>
      </c>
      <c r="J516" s="139">
        <v>33</v>
      </c>
      <c r="K516" s="358"/>
    </row>
    <row r="517" spans="1:11" ht="25.5">
      <c r="A517" s="178" t="s">
        <v>255</v>
      </c>
      <c r="B517" s="346" t="s">
        <v>3</v>
      </c>
      <c r="C517" s="347" t="s">
        <v>679</v>
      </c>
      <c r="D517" s="146" t="s">
        <v>671</v>
      </c>
      <c r="E517" s="139" t="s">
        <v>129</v>
      </c>
      <c r="F517" s="196" t="s">
        <v>1075</v>
      </c>
      <c r="G517" s="179" t="s">
        <v>1197</v>
      </c>
      <c r="H517" s="350" t="s">
        <v>5</v>
      </c>
      <c r="I517" s="147" t="s">
        <v>61</v>
      </c>
      <c r="J517" s="139">
        <v>0</v>
      </c>
      <c r="K517" s="358" t="s">
        <v>1205</v>
      </c>
    </row>
    <row r="518" spans="1:11" ht="25.5">
      <c r="A518" s="178" t="s">
        <v>255</v>
      </c>
      <c r="B518" s="346" t="s">
        <v>3</v>
      </c>
      <c r="C518" s="347" t="s">
        <v>37</v>
      </c>
      <c r="D518" s="146" t="s">
        <v>669</v>
      </c>
      <c r="E518" s="139" t="s">
        <v>129</v>
      </c>
      <c r="F518" s="196" t="s">
        <v>1417</v>
      </c>
      <c r="G518" s="179" t="s">
        <v>1197</v>
      </c>
      <c r="H518" s="350" t="s">
        <v>5</v>
      </c>
      <c r="I518" s="147" t="s">
        <v>61</v>
      </c>
      <c r="J518" s="139">
        <v>33</v>
      </c>
      <c r="K518" s="358"/>
    </row>
    <row r="519" spans="1:11" ht="25.5">
      <c r="A519" s="178" t="s">
        <v>255</v>
      </c>
      <c r="B519" s="346" t="s">
        <v>3</v>
      </c>
      <c r="C519" s="347" t="s">
        <v>37</v>
      </c>
      <c r="D519" s="146" t="s">
        <v>671</v>
      </c>
      <c r="E519" s="139" t="s">
        <v>129</v>
      </c>
      <c r="F519" s="196" t="s">
        <v>1417</v>
      </c>
      <c r="G519" s="179" t="s">
        <v>1197</v>
      </c>
      <c r="H519" s="350" t="s">
        <v>5</v>
      </c>
      <c r="I519" s="147" t="s">
        <v>61</v>
      </c>
      <c r="J519" s="139">
        <v>0</v>
      </c>
      <c r="K519" s="358" t="s">
        <v>1205</v>
      </c>
    </row>
    <row r="520" spans="1:11" ht="25.5">
      <c r="A520" s="178" t="s">
        <v>255</v>
      </c>
      <c r="B520" s="346" t="s">
        <v>3</v>
      </c>
      <c r="C520" s="347" t="s">
        <v>672</v>
      </c>
      <c r="D520" s="146" t="s">
        <v>677</v>
      </c>
      <c r="E520" s="139" t="s">
        <v>129</v>
      </c>
      <c r="F520" s="196" t="s">
        <v>1417</v>
      </c>
      <c r="G520" s="179" t="s">
        <v>1198</v>
      </c>
      <c r="H520" s="350" t="s">
        <v>5</v>
      </c>
      <c r="I520" s="147" t="s">
        <v>61</v>
      </c>
      <c r="J520" s="139">
        <v>0</v>
      </c>
      <c r="K520" s="358" t="s">
        <v>1205</v>
      </c>
    </row>
    <row r="521" spans="1:11" ht="25.5">
      <c r="A521" s="178" t="s">
        <v>255</v>
      </c>
      <c r="B521" s="346" t="s">
        <v>3</v>
      </c>
      <c r="C521" s="347" t="s">
        <v>672</v>
      </c>
      <c r="D521" s="146" t="s">
        <v>673</v>
      </c>
      <c r="E521" s="139" t="s">
        <v>129</v>
      </c>
      <c r="F521" s="196" t="s">
        <v>1417</v>
      </c>
      <c r="G521" s="179" t="s">
        <v>1197</v>
      </c>
      <c r="H521" s="350" t="s">
        <v>5</v>
      </c>
      <c r="I521" s="147" t="s">
        <v>61</v>
      </c>
      <c r="J521" s="139">
        <v>26</v>
      </c>
      <c r="K521" s="358"/>
    </row>
    <row r="522" spans="1:11" ht="25.5">
      <c r="A522" s="178" t="s">
        <v>255</v>
      </c>
      <c r="B522" s="346" t="s">
        <v>3</v>
      </c>
      <c r="C522" s="347" t="s">
        <v>672</v>
      </c>
      <c r="D522" s="146" t="s">
        <v>674</v>
      </c>
      <c r="E522" s="139" t="s">
        <v>129</v>
      </c>
      <c r="F522" s="196" t="s">
        <v>1417</v>
      </c>
      <c r="G522" s="179" t="s">
        <v>1197</v>
      </c>
      <c r="H522" s="350" t="s">
        <v>5</v>
      </c>
      <c r="I522" s="147" t="s">
        <v>61</v>
      </c>
      <c r="J522" s="139">
        <v>16</v>
      </c>
      <c r="K522" s="358"/>
    </row>
    <row r="523" spans="1:11" ht="25.5">
      <c r="A523" s="178" t="s">
        <v>255</v>
      </c>
      <c r="B523" s="346" t="s">
        <v>3</v>
      </c>
      <c r="C523" s="347" t="s">
        <v>672</v>
      </c>
      <c r="D523" s="146" t="s">
        <v>669</v>
      </c>
      <c r="E523" s="139" t="s">
        <v>129</v>
      </c>
      <c r="F523" s="196" t="s">
        <v>1417</v>
      </c>
      <c r="G523" s="179" t="s">
        <v>1197</v>
      </c>
      <c r="H523" s="350" t="s">
        <v>5</v>
      </c>
      <c r="I523" s="147" t="s">
        <v>61</v>
      </c>
      <c r="J523" s="139">
        <v>6</v>
      </c>
      <c r="K523" s="358"/>
    </row>
    <row r="524" spans="1:11" ht="25.5">
      <c r="A524" s="178" t="s">
        <v>255</v>
      </c>
      <c r="B524" s="346" t="s">
        <v>3</v>
      </c>
      <c r="C524" s="347" t="s">
        <v>672</v>
      </c>
      <c r="D524" s="146" t="s">
        <v>671</v>
      </c>
      <c r="E524" s="139" t="s">
        <v>129</v>
      </c>
      <c r="F524" s="196" t="s">
        <v>1417</v>
      </c>
      <c r="G524" s="179" t="s">
        <v>1197</v>
      </c>
      <c r="H524" s="350" t="s">
        <v>5</v>
      </c>
      <c r="I524" s="147" t="s">
        <v>61</v>
      </c>
      <c r="J524" s="139">
        <v>8</v>
      </c>
      <c r="K524" s="358"/>
    </row>
    <row r="525" spans="1:11" ht="25.5">
      <c r="A525" s="178" t="s">
        <v>255</v>
      </c>
      <c r="B525" s="346" t="s">
        <v>3</v>
      </c>
      <c r="C525" s="347" t="s">
        <v>678</v>
      </c>
      <c r="D525" s="146" t="s">
        <v>677</v>
      </c>
      <c r="E525" s="139" t="s">
        <v>129</v>
      </c>
      <c r="F525" s="196" t="s">
        <v>1417</v>
      </c>
      <c r="G525" s="179" t="s">
        <v>1198</v>
      </c>
      <c r="H525" s="350" t="s">
        <v>5</v>
      </c>
      <c r="I525" s="147" t="s">
        <v>61</v>
      </c>
      <c r="J525" s="139">
        <v>28.999999999999996</v>
      </c>
      <c r="K525" s="358"/>
    </row>
    <row r="526" spans="1:11" ht="25.5">
      <c r="A526" s="178" t="s">
        <v>255</v>
      </c>
      <c r="B526" s="346" t="s">
        <v>3</v>
      </c>
      <c r="C526" s="347" t="s">
        <v>678</v>
      </c>
      <c r="D526" s="146" t="s">
        <v>673</v>
      </c>
      <c r="E526" s="139" t="s">
        <v>129</v>
      </c>
      <c r="F526" s="196" t="s">
        <v>1417</v>
      </c>
      <c r="G526" s="179" t="s">
        <v>1197</v>
      </c>
      <c r="H526" s="350" t="s">
        <v>5</v>
      </c>
      <c r="I526" s="147" t="s">
        <v>61</v>
      </c>
      <c r="J526" s="139">
        <v>8</v>
      </c>
      <c r="K526" s="358"/>
    </row>
    <row r="527" spans="1:11" ht="25.5">
      <c r="A527" s="178" t="s">
        <v>255</v>
      </c>
      <c r="B527" s="346" t="s">
        <v>3</v>
      </c>
      <c r="C527" s="347" t="s">
        <v>678</v>
      </c>
      <c r="D527" s="146" t="s">
        <v>674</v>
      </c>
      <c r="E527" s="139" t="s">
        <v>129</v>
      </c>
      <c r="F527" s="196" t="s">
        <v>1417</v>
      </c>
      <c r="G527" s="179" t="s">
        <v>1197</v>
      </c>
      <c r="H527" s="350" t="s">
        <v>5</v>
      </c>
      <c r="I527" s="147" t="s">
        <v>61</v>
      </c>
      <c r="J527" s="139">
        <v>0</v>
      </c>
      <c r="K527" s="358" t="s">
        <v>1205</v>
      </c>
    </row>
    <row r="528" spans="1:11" ht="25.5">
      <c r="A528" s="178" t="s">
        <v>255</v>
      </c>
      <c r="B528" s="346" t="s">
        <v>3</v>
      </c>
      <c r="C528" s="347" t="s">
        <v>678</v>
      </c>
      <c r="D528" s="146" t="s">
        <v>669</v>
      </c>
      <c r="E528" s="139" t="s">
        <v>129</v>
      </c>
      <c r="F528" s="196" t="s">
        <v>1417</v>
      </c>
      <c r="G528" s="179" t="s">
        <v>1197</v>
      </c>
      <c r="H528" s="350" t="s">
        <v>5</v>
      </c>
      <c r="I528" s="147" t="s">
        <v>61</v>
      </c>
      <c r="J528" s="139">
        <v>0</v>
      </c>
      <c r="K528" s="358" t="s">
        <v>1205</v>
      </c>
    </row>
    <row r="529" spans="1:11" ht="25.5">
      <c r="A529" s="178" t="s">
        <v>255</v>
      </c>
      <c r="B529" s="346" t="s">
        <v>3</v>
      </c>
      <c r="C529" s="347" t="s">
        <v>678</v>
      </c>
      <c r="D529" s="146" t="s">
        <v>671</v>
      </c>
      <c r="E529" s="139" t="s">
        <v>129</v>
      </c>
      <c r="F529" s="196" t="s">
        <v>1417</v>
      </c>
      <c r="G529" s="179" t="s">
        <v>1197</v>
      </c>
      <c r="H529" s="350" t="s">
        <v>5</v>
      </c>
      <c r="I529" s="147" t="s">
        <v>61</v>
      </c>
      <c r="J529" s="139">
        <v>0</v>
      </c>
      <c r="K529" s="358" t="s">
        <v>1205</v>
      </c>
    </row>
    <row r="530" spans="1:11" ht="25.5">
      <c r="A530" s="178" t="s">
        <v>255</v>
      </c>
      <c r="B530" s="346" t="s">
        <v>3</v>
      </c>
      <c r="C530" s="347" t="s">
        <v>38</v>
      </c>
      <c r="D530" s="146" t="s">
        <v>677</v>
      </c>
      <c r="E530" s="139" t="s">
        <v>129</v>
      </c>
      <c r="F530" s="196" t="s">
        <v>1417</v>
      </c>
      <c r="G530" s="179" t="s">
        <v>1198</v>
      </c>
      <c r="H530" s="350" t="s">
        <v>5</v>
      </c>
      <c r="I530" s="147" t="s">
        <v>61</v>
      </c>
      <c r="J530" s="139">
        <v>17</v>
      </c>
      <c r="K530" s="358"/>
    </row>
    <row r="531" spans="1:11" ht="25.5">
      <c r="A531" s="178" t="s">
        <v>255</v>
      </c>
      <c r="B531" s="346" t="s">
        <v>3</v>
      </c>
      <c r="C531" s="347" t="s">
        <v>38</v>
      </c>
      <c r="D531" s="146" t="s">
        <v>673</v>
      </c>
      <c r="E531" s="139" t="s">
        <v>129</v>
      </c>
      <c r="F531" s="196" t="s">
        <v>1417</v>
      </c>
      <c r="G531" s="179" t="s">
        <v>1197</v>
      </c>
      <c r="H531" s="350" t="s">
        <v>5</v>
      </c>
      <c r="I531" s="147" t="s">
        <v>61</v>
      </c>
      <c r="J531" s="139">
        <v>36</v>
      </c>
      <c r="K531" s="358"/>
    </row>
    <row r="532" spans="1:11" ht="25.5">
      <c r="A532" s="178" t="s">
        <v>255</v>
      </c>
      <c r="B532" s="346" t="s">
        <v>3</v>
      </c>
      <c r="C532" s="347" t="s">
        <v>38</v>
      </c>
      <c r="D532" s="146" t="s">
        <v>674</v>
      </c>
      <c r="E532" s="139" t="s">
        <v>129</v>
      </c>
      <c r="F532" s="196" t="s">
        <v>1417</v>
      </c>
      <c r="G532" s="179" t="s">
        <v>1197</v>
      </c>
      <c r="H532" s="350" t="s">
        <v>5</v>
      </c>
      <c r="I532" s="147" t="s">
        <v>61</v>
      </c>
      <c r="J532" s="139">
        <v>80</v>
      </c>
      <c r="K532" s="358"/>
    </row>
    <row r="533" spans="1:11" ht="25.5">
      <c r="A533" s="178" t="s">
        <v>255</v>
      </c>
      <c r="B533" s="346" t="s">
        <v>3</v>
      </c>
      <c r="C533" s="347" t="s">
        <v>38</v>
      </c>
      <c r="D533" s="146" t="s">
        <v>669</v>
      </c>
      <c r="E533" s="139" t="s">
        <v>129</v>
      </c>
      <c r="F533" s="196" t="s">
        <v>1417</v>
      </c>
      <c r="G533" s="179" t="s">
        <v>1197</v>
      </c>
      <c r="H533" s="350" t="s">
        <v>5</v>
      </c>
      <c r="I533" s="147" t="s">
        <v>61</v>
      </c>
      <c r="J533" s="139">
        <v>0</v>
      </c>
      <c r="K533" s="358" t="s">
        <v>1205</v>
      </c>
    </row>
    <row r="534" spans="1:11" ht="25.5">
      <c r="A534" s="178" t="s">
        <v>255</v>
      </c>
      <c r="B534" s="346" t="s">
        <v>3</v>
      </c>
      <c r="C534" s="347" t="s">
        <v>38</v>
      </c>
      <c r="D534" s="146" t="s">
        <v>671</v>
      </c>
      <c r="E534" s="139" t="s">
        <v>129</v>
      </c>
      <c r="F534" s="196" t="s">
        <v>1417</v>
      </c>
      <c r="G534" s="179" t="s">
        <v>1197</v>
      </c>
      <c r="H534" s="350" t="s">
        <v>5</v>
      </c>
      <c r="I534" s="147" t="s">
        <v>61</v>
      </c>
      <c r="J534" s="139">
        <v>0</v>
      </c>
      <c r="K534" s="358" t="s">
        <v>1205</v>
      </c>
    </row>
    <row r="535" spans="1:11" ht="25.5">
      <c r="A535" s="178" t="s">
        <v>255</v>
      </c>
      <c r="B535" s="346" t="s">
        <v>3</v>
      </c>
      <c r="C535" s="347" t="s">
        <v>675</v>
      </c>
      <c r="D535" s="146" t="s">
        <v>677</v>
      </c>
      <c r="E535" s="139" t="s">
        <v>129</v>
      </c>
      <c r="F535" s="196" t="s">
        <v>1417</v>
      </c>
      <c r="G535" s="179" t="s">
        <v>1198</v>
      </c>
      <c r="H535" s="350" t="s">
        <v>5</v>
      </c>
      <c r="I535" s="147" t="s">
        <v>61</v>
      </c>
      <c r="J535" s="139">
        <v>13</v>
      </c>
      <c r="K535" s="358"/>
    </row>
    <row r="536" spans="1:11" ht="25.5">
      <c r="A536" s="178" t="s">
        <v>255</v>
      </c>
      <c r="B536" s="346" t="s">
        <v>3</v>
      </c>
      <c r="C536" s="347" t="s">
        <v>675</v>
      </c>
      <c r="D536" s="146" t="s">
        <v>673</v>
      </c>
      <c r="E536" s="139" t="s">
        <v>129</v>
      </c>
      <c r="F536" s="196" t="s">
        <v>1417</v>
      </c>
      <c r="G536" s="179" t="s">
        <v>1197</v>
      </c>
      <c r="H536" s="350" t="s">
        <v>5</v>
      </c>
      <c r="I536" s="147" t="s">
        <v>61</v>
      </c>
      <c r="J536" s="139">
        <v>0</v>
      </c>
      <c r="K536" s="358" t="s">
        <v>1205</v>
      </c>
    </row>
    <row r="537" spans="1:11" ht="25.5">
      <c r="A537" s="178" t="s">
        <v>255</v>
      </c>
      <c r="B537" s="346" t="s">
        <v>3</v>
      </c>
      <c r="C537" s="347" t="s">
        <v>675</v>
      </c>
      <c r="D537" s="146" t="s">
        <v>674</v>
      </c>
      <c r="E537" s="139" t="s">
        <v>129</v>
      </c>
      <c r="F537" s="196" t="s">
        <v>1417</v>
      </c>
      <c r="G537" s="179" t="s">
        <v>1197</v>
      </c>
      <c r="H537" s="350" t="s">
        <v>5</v>
      </c>
      <c r="I537" s="147" t="s">
        <v>61</v>
      </c>
      <c r="J537" s="139">
        <v>0</v>
      </c>
      <c r="K537" s="358" t="s">
        <v>1205</v>
      </c>
    </row>
    <row r="538" spans="1:11" ht="25.5">
      <c r="A538" s="178" t="s">
        <v>255</v>
      </c>
      <c r="B538" s="346" t="s">
        <v>3</v>
      </c>
      <c r="C538" s="347" t="s">
        <v>675</v>
      </c>
      <c r="D538" s="146" t="s">
        <v>669</v>
      </c>
      <c r="E538" s="139" t="s">
        <v>129</v>
      </c>
      <c r="F538" s="196" t="s">
        <v>1417</v>
      </c>
      <c r="G538" s="179" t="s">
        <v>1197</v>
      </c>
      <c r="H538" s="350" t="s">
        <v>5</v>
      </c>
      <c r="I538" s="147" t="s">
        <v>61</v>
      </c>
      <c r="J538" s="139">
        <v>0</v>
      </c>
      <c r="K538" s="358" t="s">
        <v>1205</v>
      </c>
    </row>
    <row r="539" spans="1:11" ht="25.5">
      <c r="A539" s="178" t="s">
        <v>255</v>
      </c>
      <c r="B539" s="346" t="s">
        <v>3</v>
      </c>
      <c r="C539" s="347" t="s">
        <v>675</v>
      </c>
      <c r="D539" s="146" t="s">
        <v>671</v>
      </c>
      <c r="E539" s="139" t="s">
        <v>129</v>
      </c>
      <c r="F539" s="196" t="s">
        <v>1417</v>
      </c>
      <c r="G539" s="179" t="s">
        <v>1197</v>
      </c>
      <c r="H539" s="350" t="s">
        <v>5</v>
      </c>
      <c r="I539" s="147" t="s">
        <v>61</v>
      </c>
      <c r="J539" s="139">
        <v>25</v>
      </c>
      <c r="K539" s="358"/>
    </row>
    <row r="540" spans="1:11" ht="25.5">
      <c r="A540" s="178" t="s">
        <v>255</v>
      </c>
      <c r="B540" s="346" t="s">
        <v>3</v>
      </c>
      <c r="C540" s="347" t="s">
        <v>675</v>
      </c>
      <c r="D540" s="146" t="s">
        <v>676</v>
      </c>
      <c r="E540" s="139" t="s">
        <v>129</v>
      </c>
      <c r="F540" s="196" t="s">
        <v>1417</v>
      </c>
      <c r="G540" s="179" t="s">
        <v>1197</v>
      </c>
      <c r="H540" s="350" t="s">
        <v>5</v>
      </c>
      <c r="I540" s="147" t="s">
        <v>61</v>
      </c>
      <c r="J540" s="139">
        <v>10</v>
      </c>
      <c r="K540" s="358"/>
    </row>
    <row r="541" spans="1:11" ht="25.5">
      <c r="A541" s="178" t="s">
        <v>255</v>
      </c>
      <c r="B541" s="346" t="s">
        <v>3</v>
      </c>
      <c r="C541" s="347" t="s">
        <v>685</v>
      </c>
      <c r="D541" s="146" t="s">
        <v>673</v>
      </c>
      <c r="E541" s="139" t="s">
        <v>129</v>
      </c>
      <c r="F541" s="196" t="s">
        <v>1417</v>
      </c>
      <c r="G541" s="179" t="s">
        <v>1197</v>
      </c>
      <c r="H541" s="350" t="s">
        <v>5</v>
      </c>
      <c r="I541" s="147" t="s">
        <v>61</v>
      </c>
      <c r="J541" s="139">
        <v>0</v>
      </c>
      <c r="K541" s="358" t="s">
        <v>1205</v>
      </c>
    </row>
    <row r="542" spans="1:11" ht="25.5">
      <c r="A542" s="178" t="s">
        <v>255</v>
      </c>
      <c r="B542" s="346" t="s">
        <v>3</v>
      </c>
      <c r="C542" s="347" t="s">
        <v>685</v>
      </c>
      <c r="D542" s="146" t="s">
        <v>674</v>
      </c>
      <c r="E542" s="139" t="s">
        <v>129</v>
      </c>
      <c r="F542" s="196" t="s">
        <v>1417</v>
      </c>
      <c r="G542" s="179" t="s">
        <v>1197</v>
      </c>
      <c r="H542" s="350" t="s">
        <v>5</v>
      </c>
      <c r="I542" s="147" t="s">
        <v>61</v>
      </c>
      <c r="J542" s="139">
        <v>0</v>
      </c>
      <c r="K542" s="358" t="s">
        <v>1205</v>
      </c>
    </row>
    <row r="543" spans="1:11" ht="25.5">
      <c r="A543" s="178" t="s">
        <v>255</v>
      </c>
      <c r="B543" s="346" t="s">
        <v>3</v>
      </c>
      <c r="C543" s="347" t="s">
        <v>680</v>
      </c>
      <c r="D543" s="146" t="s">
        <v>677</v>
      </c>
      <c r="E543" s="139" t="s">
        <v>129</v>
      </c>
      <c r="F543" s="196" t="s">
        <v>1417</v>
      </c>
      <c r="G543" s="179" t="s">
        <v>1198</v>
      </c>
      <c r="H543" s="350" t="s">
        <v>5</v>
      </c>
      <c r="I543" s="147" t="s">
        <v>61</v>
      </c>
      <c r="J543" s="139">
        <v>38</v>
      </c>
      <c r="K543" s="358"/>
    </row>
    <row r="544" spans="1:11" ht="25.5">
      <c r="A544" s="178" t="s">
        <v>255</v>
      </c>
      <c r="B544" s="346" t="s">
        <v>3</v>
      </c>
      <c r="C544" s="347" t="s">
        <v>680</v>
      </c>
      <c r="D544" s="146" t="s">
        <v>673</v>
      </c>
      <c r="E544" s="139" t="s">
        <v>129</v>
      </c>
      <c r="F544" s="196" t="s">
        <v>1417</v>
      </c>
      <c r="G544" s="179" t="s">
        <v>1197</v>
      </c>
      <c r="H544" s="350" t="s">
        <v>5</v>
      </c>
      <c r="I544" s="147" t="s">
        <v>61</v>
      </c>
      <c r="J544" s="139">
        <v>0</v>
      </c>
      <c r="K544" s="358" t="s">
        <v>1205</v>
      </c>
    </row>
    <row r="545" spans="1:11" ht="25.5">
      <c r="A545" s="178" t="s">
        <v>255</v>
      </c>
      <c r="B545" s="346" t="s">
        <v>3</v>
      </c>
      <c r="C545" s="347" t="s">
        <v>680</v>
      </c>
      <c r="D545" s="146" t="s">
        <v>674</v>
      </c>
      <c r="E545" s="139" t="s">
        <v>129</v>
      </c>
      <c r="F545" s="196" t="s">
        <v>1417</v>
      </c>
      <c r="G545" s="179" t="s">
        <v>1197</v>
      </c>
      <c r="H545" s="350" t="s">
        <v>5</v>
      </c>
      <c r="I545" s="147" t="s">
        <v>61</v>
      </c>
      <c r="J545" s="139">
        <v>0</v>
      </c>
      <c r="K545" s="358" t="s">
        <v>1205</v>
      </c>
    </row>
    <row r="546" spans="1:11" ht="25.5">
      <c r="A546" s="178" t="s">
        <v>255</v>
      </c>
      <c r="B546" s="346" t="s">
        <v>3</v>
      </c>
      <c r="C546" s="347" t="s">
        <v>679</v>
      </c>
      <c r="D546" s="146" t="s">
        <v>677</v>
      </c>
      <c r="E546" s="139" t="s">
        <v>129</v>
      </c>
      <c r="F546" s="196" t="s">
        <v>1417</v>
      </c>
      <c r="G546" s="179" t="s">
        <v>1198</v>
      </c>
      <c r="H546" s="350" t="s">
        <v>5</v>
      </c>
      <c r="I546" s="147" t="s">
        <v>61</v>
      </c>
      <c r="J546" s="139">
        <v>5</v>
      </c>
      <c r="K546" s="358"/>
    </row>
    <row r="547" spans="1:11" ht="25.5">
      <c r="A547" s="178" t="s">
        <v>255</v>
      </c>
      <c r="B547" s="346" t="s">
        <v>3</v>
      </c>
      <c r="C547" s="347" t="s">
        <v>679</v>
      </c>
      <c r="D547" s="146" t="s">
        <v>673</v>
      </c>
      <c r="E547" s="139" t="s">
        <v>129</v>
      </c>
      <c r="F547" s="196" t="s">
        <v>1417</v>
      </c>
      <c r="G547" s="179" t="s">
        <v>1197</v>
      </c>
      <c r="H547" s="350" t="s">
        <v>5</v>
      </c>
      <c r="I547" s="147" t="s">
        <v>61</v>
      </c>
      <c r="J547" s="139">
        <v>32</v>
      </c>
      <c r="K547" s="358"/>
    </row>
    <row r="548" spans="1:11" ht="25.5">
      <c r="A548" s="178" t="s">
        <v>255</v>
      </c>
      <c r="B548" s="346" t="s">
        <v>3</v>
      </c>
      <c r="C548" s="347" t="s">
        <v>679</v>
      </c>
      <c r="D548" s="146" t="s">
        <v>674</v>
      </c>
      <c r="E548" s="139" t="s">
        <v>129</v>
      </c>
      <c r="F548" s="196" t="s">
        <v>1417</v>
      </c>
      <c r="G548" s="179" t="s">
        <v>1197</v>
      </c>
      <c r="H548" s="350" t="s">
        <v>5</v>
      </c>
      <c r="I548" s="147" t="s">
        <v>61</v>
      </c>
      <c r="J548" s="139">
        <v>33</v>
      </c>
      <c r="K548" s="358"/>
    </row>
    <row r="549" spans="1:11" ht="25.5">
      <c r="A549" s="178" t="s">
        <v>255</v>
      </c>
      <c r="B549" s="346" t="s">
        <v>3</v>
      </c>
      <c r="C549" s="347" t="s">
        <v>679</v>
      </c>
      <c r="D549" s="146" t="s">
        <v>671</v>
      </c>
      <c r="E549" s="139" t="s">
        <v>129</v>
      </c>
      <c r="F549" s="196" t="s">
        <v>1417</v>
      </c>
      <c r="G549" s="179" t="s">
        <v>1197</v>
      </c>
      <c r="H549" s="350" t="s">
        <v>5</v>
      </c>
      <c r="I549" s="147" t="s">
        <v>61</v>
      </c>
      <c r="J549" s="139">
        <v>0</v>
      </c>
      <c r="K549" s="358" t="s">
        <v>1205</v>
      </c>
    </row>
    <row r="550" spans="1:11" ht="25.5">
      <c r="A550" s="178" t="s">
        <v>255</v>
      </c>
      <c r="B550" s="346" t="s">
        <v>3</v>
      </c>
      <c r="C550" s="347" t="s">
        <v>37</v>
      </c>
      <c r="D550" s="146" t="s">
        <v>669</v>
      </c>
      <c r="E550" s="139" t="s">
        <v>129</v>
      </c>
      <c r="F550" s="196" t="s">
        <v>1076</v>
      </c>
      <c r="G550" s="179" t="s">
        <v>1197</v>
      </c>
      <c r="H550" s="350" t="s">
        <v>5</v>
      </c>
      <c r="I550" s="147" t="s">
        <v>61</v>
      </c>
      <c r="J550" s="139">
        <v>33</v>
      </c>
      <c r="K550" s="358"/>
    </row>
    <row r="551" spans="1:11" ht="25.5">
      <c r="A551" s="178" t="s">
        <v>255</v>
      </c>
      <c r="B551" s="346" t="s">
        <v>3</v>
      </c>
      <c r="C551" s="347" t="s">
        <v>37</v>
      </c>
      <c r="D551" s="146" t="s">
        <v>671</v>
      </c>
      <c r="E551" s="139" t="s">
        <v>129</v>
      </c>
      <c r="F551" s="196" t="s">
        <v>1076</v>
      </c>
      <c r="G551" s="179" t="s">
        <v>1197</v>
      </c>
      <c r="H551" s="350" t="s">
        <v>5</v>
      </c>
      <c r="I551" s="147" t="s">
        <v>61</v>
      </c>
      <c r="J551" s="139">
        <v>0</v>
      </c>
      <c r="K551" s="358" t="s">
        <v>1205</v>
      </c>
    </row>
    <row r="552" spans="1:11" ht="25.5">
      <c r="A552" s="178" t="s">
        <v>255</v>
      </c>
      <c r="B552" s="346" t="s">
        <v>3</v>
      </c>
      <c r="C552" s="347" t="s">
        <v>672</v>
      </c>
      <c r="D552" s="146" t="s">
        <v>677</v>
      </c>
      <c r="E552" s="139" t="s">
        <v>129</v>
      </c>
      <c r="F552" s="196" t="s">
        <v>1076</v>
      </c>
      <c r="G552" s="179" t="s">
        <v>1198</v>
      </c>
      <c r="H552" s="350" t="s">
        <v>5</v>
      </c>
      <c r="I552" s="147" t="s">
        <v>61</v>
      </c>
      <c r="J552" s="139">
        <v>0</v>
      </c>
      <c r="K552" s="358" t="s">
        <v>1205</v>
      </c>
    </row>
    <row r="553" spans="1:11" ht="25.5">
      <c r="A553" s="178" t="s">
        <v>255</v>
      </c>
      <c r="B553" s="346" t="s">
        <v>3</v>
      </c>
      <c r="C553" s="347" t="s">
        <v>672</v>
      </c>
      <c r="D553" s="146" t="s">
        <v>673</v>
      </c>
      <c r="E553" s="139" t="s">
        <v>129</v>
      </c>
      <c r="F553" s="196" t="s">
        <v>1076</v>
      </c>
      <c r="G553" s="179" t="s">
        <v>1197</v>
      </c>
      <c r="H553" s="350" t="s">
        <v>5</v>
      </c>
      <c r="I553" s="147" t="s">
        <v>61</v>
      </c>
      <c r="J553" s="139">
        <v>26</v>
      </c>
      <c r="K553" s="358"/>
    </row>
    <row r="554" spans="1:11" ht="25.5">
      <c r="A554" s="178" t="s">
        <v>255</v>
      </c>
      <c r="B554" s="346" t="s">
        <v>3</v>
      </c>
      <c r="C554" s="347" t="s">
        <v>672</v>
      </c>
      <c r="D554" s="146" t="s">
        <v>674</v>
      </c>
      <c r="E554" s="139" t="s">
        <v>129</v>
      </c>
      <c r="F554" s="196" t="s">
        <v>1076</v>
      </c>
      <c r="G554" s="179" t="s">
        <v>1197</v>
      </c>
      <c r="H554" s="350" t="s">
        <v>5</v>
      </c>
      <c r="I554" s="147" t="s">
        <v>61</v>
      </c>
      <c r="J554" s="139">
        <v>16</v>
      </c>
      <c r="K554" s="358"/>
    </row>
    <row r="555" spans="1:11" ht="25.5">
      <c r="A555" s="178" t="s">
        <v>255</v>
      </c>
      <c r="B555" s="346" t="s">
        <v>3</v>
      </c>
      <c r="C555" s="347" t="s">
        <v>672</v>
      </c>
      <c r="D555" s="146" t="s">
        <v>669</v>
      </c>
      <c r="E555" s="139" t="s">
        <v>129</v>
      </c>
      <c r="F555" s="196" t="s">
        <v>1076</v>
      </c>
      <c r="G555" s="179" t="s">
        <v>1197</v>
      </c>
      <c r="H555" s="350" t="s">
        <v>5</v>
      </c>
      <c r="I555" s="147" t="s">
        <v>61</v>
      </c>
      <c r="J555" s="139">
        <v>6</v>
      </c>
      <c r="K555" s="358"/>
    </row>
    <row r="556" spans="1:11" ht="25.5">
      <c r="A556" s="178" t="s">
        <v>255</v>
      </c>
      <c r="B556" s="346" t="s">
        <v>3</v>
      </c>
      <c r="C556" s="347" t="s">
        <v>672</v>
      </c>
      <c r="D556" s="146" t="s">
        <v>671</v>
      </c>
      <c r="E556" s="139" t="s">
        <v>129</v>
      </c>
      <c r="F556" s="196" t="s">
        <v>1076</v>
      </c>
      <c r="G556" s="179" t="s">
        <v>1197</v>
      </c>
      <c r="H556" s="350" t="s">
        <v>5</v>
      </c>
      <c r="I556" s="147" t="s">
        <v>61</v>
      </c>
      <c r="J556" s="139">
        <v>8</v>
      </c>
      <c r="K556" s="358"/>
    </row>
    <row r="557" spans="1:11" ht="25.5">
      <c r="A557" s="178" t="s">
        <v>255</v>
      </c>
      <c r="B557" s="346" t="s">
        <v>3</v>
      </c>
      <c r="C557" s="347" t="s">
        <v>678</v>
      </c>
      <c r="D557" s="146" t="s">
        <v>677</v>
      </c>
      <c r="E557" s="139" t="s">
        <v>129</v>
      </c>
      <c r="F557" s="196" t="s">
        <v>1076</v>
      </c>
      <c r="G557" s="179" t="s">
        <v>1198</v>
      </c>
      <c r="H557" s="350" t="s">
        <v>5</v>
      </c>
      <c r="I557" s="147" t="s">
        <v>61</v>
      </c>
      <c r="J557" s="139">
        <v>28.999999999999996</v>
      </c>
      <c r="K557" s="358"/>
    </row>
    <row r="558" spans="1:11" ht="25.5">
      <c r="A558" s="178" t="s">
        <v>255</v>
      </c>
      <c r="B558" s="346" t="s">
        <v>3</v>
      </c>
      <c r="C558" s="347" t="s">
        <v>678</v>
      </c>
      <c r="D558" s="146" t="s">
        <v>673</v>
      </c>
      <c r="E558" s="139" t="s">
        <v>129</v>
      </c>
      <c r="F558" s="196" t="s">
        <v>1076</v>
      </c>
      <c r="G558" s="179" t="s">
        <v>1197</v>
      </c>
      <c r="H558" s="350" t="s">
        <v>5</v>
      </c>
      <c r="I558" s="147" t="s">
        <v>61</v>
      </c>
      <c r="J558" s="139">
        <v>8</v>
      </c>
      <c r="K558" s="358"/>
    </row>
    <row r="559" spans="1:11" ht="25.5">
      <c r="A559" s="178" t="s">
        <v>255</v>
      </c>
      <c r="B559" s="346" t="s">
        <v>3</v>
      </c>
      <c r="C559" s="347" t="s">
        <v>678</v>
      </c>
      <c r="D559" s="146" t="s">
        <v>674</v>
      </c>
      <c r="E559" s="139" t="s">
        <v>129</v>
      </c>
      <c r="F559" s="196" t="s">
        <v>1076</v>
      </c>
      <c r="G559" s="179" t="s">
        <v>1197</v>
      </c>
      <c r="H559" s="350" t="s">
        <v>5</v>
      </c>
      <c r="I559" s="147" t="s">
        <v>61</v>
      </c>
      <c r="J559" s="139">
        <v>0</v>
      </c>
      <c r="K559" s="358" t="s">
        <v>1205</v>
      </c>
    </row>
    <row r="560" spans="1:11" ht="25.5">
      <c r="A560" s="178" t="s">
        <v>255</v>
      </c>
      <c r="B560" s="346" t="s">
        <v>3</v>
      </c>
      <c r="C560" s="347" t="s">
        <v>678</v>
      </c>
      <c r="D560" s="146" t="s">
        <v>669</v>
      </c>
      <c r="E560" s="139" t="s">
        <v>129</v>
      </c>
      <c r="F560" s="196" t="s">
        <v>1076</v>
      </c>
      <c r="G560" s="179" t="s">
        <v>1197</v>
      </c>
      <c r="H560" s="350" t="s">
        <v>5</v>
      </c>
      <c r="I560" s="147" t="s">
        <v>61</v>
      </c>
      <c r="J560" s="139">
        <v>0</v>
      </c>
      <c r="K560" s="358" t="s">
        <v>1205</v>
      </c>
    </row>
    <row r="561" spans="1:11" ht="25.5">
      <c r="A561" s="178" t="s">
        <v>255</v>
      </c>
      <c r="B561" s="346" t="s">
        <v>3</v>
      </c>
      <c r="C561" s="347" t="s">
        <v>678</v>
      </c>
      <c r="D561" s="146" t="s">
        <v>671</v>
      </c>
      <c r="E561" s="139" t="s">
        <v>129</v>
      </c>
      <c r="F561" s="196" t="s">
        <v>1076</v>
      </c>
      <c r="G561" s="179" t="s">
        <v>1197</v>
      </c>
      <c r="H561" s="350" t="s">
        <v>5</v>
      </c>
      <c r="I561" s="147" t="s">
        <v>61</v>
      </c>
      <c r="J561" s="139">
        <v>0</v>
      </c>
      <c r="K561" s="358" t="s">
        <v>1205</v>
      </c>
    </row>
    <row r="562" spans="1:11" ht="25.5">
      <c r="A562" s="178" t="s">
        <v>255</v>
      </c>
      <c r="B562" s="346" t="s">
        <v>3</v>
      </c>
      <c r="C562" s="347" t="s">
        <v>38</v>
      </c>
      <c r="D562" s="146" t="s">
        <v>677</v>
      </c>
      <c r="E562" s="139" t="s">
        <v>129</v>
      </c>
      <c r="F562" s="196" t="s">
        <v>1076</v>
      </c>
      <c r="G562" s="179" t="s">
        <v>1198</v>
      </c>
      <c r="H562" s="350" t="s">
        <v>5</v>
      </c>
      <c r="I562" s="147" t="s">
        <v>61</v>
      </c>
      <c r="J562" s="139">
        <v>17</v>
      </c>
      <c r="K562" s="358"/>
    </row>
    <row r="563" spans="1:11" ht="25.5">
      <c r="A563" s="178" t="s">
        <v>255</v>
      </c>
      <c r="B563" s="346" t="s">
        <v>3</v>
      </c>
      <c r="C563" s="347" t="s">
        <v>38</v>
      </c>
      <c r="D563" s="146" t="s">
        <v>673</v>
      </c>
      <c r="E563" s="139" t="s">
        <v>129</v>
      </c>
      <c r="F563" s="196" t="s">
        <v>1076</v>
      </c>
      <c r="G563" s="179" t="s">
        <v>1197</v>
      </c>
      <c r="H563" s="350" t="s">
        <v>5</v>
      </c>
      <c r="I563" s="147" t="s">
        <v>61</v>
      </c>
      <c r="J563" s="139">
        <v>36</v>
      </c>
      <c r="K563" s="358"/>
    </row>
    <row r="564" spans="1:11" ht="25.5">
      <c r="A564" s="178" t="s">
        <v>255</v>
      </c>
      <c r="B564" s="346" t="s">
        <v>3</v>
      </c>
      <c r="C564" s="347" t="s">
        <v>38</v>
      </c>
      <c r="D564" s="146" t="s">
        <v>674</v>
      </c>
      <c r="E564" s="139" t="s">
        <v>129</v>
      </c>
      <c r="F564" s="196" t="s">
        <v>1076</v>
      </c>
      <c r="G564" s="179" t="s">
        <v>1197</v>
      </c>
      <c r="H564" s="350" t="s">
        <v>5</v>
      </c>
      <c r="I564" s="147" t="s">
        <v>61</v>
      </c>
      <c r="J564" s="139">
        <v>80</v>
      </c>
      <c r="K564" s="358"/>
    </row>
    <row r="565" spans="1:11" ht="25.5">
      <c r="A565" s="178" t="s">
        <v>255</v>
      </c>
      <c r="B565" s="346" t="s">
        <v>3</v>
      </c>
      <c r="C565" s="347" t="s">
        <v>38</v>
      </c>
      <c r="D565" s="146" t="s">
        <v>669</v>
      </c>
      <c r="E565" s="139" t="s">
        <v>129</v>
      </c>
      <c r="F565" s="196" t="s">
        <v>1076</v>
      </c>
      <c r="G565" s="179" t="s">
        <v>1197</v>
      </c>
      <c r="H565" s="350" t="s">
        <v>5</v>
      </c>
      <c r="I565" s="147" t="s">
        <v>61</v>
      </c>
      <c r="J565" s="139">
        <v>0</v>
      </c>
      <c r="K565" s="358" t="s">
        <v>1205</v>
      </c>
    </row>
    <row r="566" spans="1:11" ht="25.5">
      <c r="A566" s="178" t="s">
        <v>255</v>
      </c>
      <c r="B566" s="346" t="s">
        <v>3</v>
      </c>
      <c r="C566" s="347" t="s">
        <v>38</v>
      </c>
      <c r="D566" s="146" t="s">
        <v>671</v>
      </c>
      <c r="E566" s="139" t="s">
        <v>129</v>
      </c>
      <c r="F566" s="196" t="s">
        <v>1076</v>
      </c>
      <c r="G566" s="179" t="s">
        <v>1197</v>
      </c>
      <c r="H566" s="350" t="s">
        <v>5</v>
      </c>
      <c r="I566" s="147" t="s">
        <v>61</v>
      </c>
      <c r="J566" s="139">
        <v>0</v>
      </c>
      <c r="K566" s="358" t="s">
        <v>1205</v>
      </c>
    </row>
    <row r="567" spans="1:11" ht="25.5">
      <c r="A567" s="178" t="s">
        <v>255</v>
      </c>
      <c r="B567" s="346" t="s">
        <v>3</v>
      </c>
      <c r="C567" s="347" t="s">
        <v>675</v>
      </c>
      <c r="D567" s="146" t="s">
        <v>677</v>
      </c>
      <c r="E567" s="139" t="s">
        <v>129</v>
      </c>
      <c r="F567" s="196" t="s">
        <v>1076</v>
      </c>
      <c r="G567" s="179" t="s">
        <v>1198</v>
      </c>
      <c r="H567" s="350" t="s">
        <v>5</v>
      </c>
      <c r="I567" s="147" t="s">
        <v>61</v>
      </c>
      <c r="J567" s="139">
        <v>13</v>
      </c>
      <c r="K567" s="358"/>
    </row>
    <row r="568" spans="1:11" ht="25.5">
      <c r="A568" s="178" t="s">
        <v>255</v>
      </c>
      <c r="B568" s="346" t="s">
        <v>3</v>
      </c>
      <c r="C568" s="347" t="s">
        <v>675</v>
      </c>
      <c r="D568" s="146" t="s">
        <v>673</v>
      </c>
      <c r="E568" s="139" t="s">
        <v>129</v>
      </c>
      <c r="F568" s="196" t="s">
        <v>1076</v>
      </c>
      <c r="G568" s="179" t="s">
        <v>1197</v>
      </c>
      <c r="H568" s="350" t="s">
        <v>5</v>
      </c>
      <c r="I568" s="147" t="s">
        <v>61</v>
      </c>
      <c r="J568" s="139">
        <v>0</v>
      </c>
      <c r="K568" s="358" t="s">
        <v>1205</v>
      </c>
    </row>
    <row r="569" spans="1:11" ht="25.5">
      <c r="A569" s="178" t="s">
        <v>255</v>
      </c>
      <c r="B569" s="346" t="s">
        <v>3</v>
      </c>
      <c r="C569" s="347" t="s">
        <v>675</v>
      </c>
      <c r="D569" s="146" t="s">
        <v>674</v>
      </c>
      <c r="E569" s="139" t="s">
        <v>129</v>
      </c>
      <c r="F569" s="196" t="s">
        <v>1076</v>
      </c>
      <c r="G569" s="179" t="s">
        <v>1197</v>
      </c>
      <c r="H569" s="350" t="s">
        <v>5</v>
      </c>
      <c r="I569" s="147" t="s">
        <v>61</v>
      </c>
      <c r="J569" s="139">
        <v>0</v>
      </c>
      <c r="K569" s="358" t="s">
        <v>1205</v>
      </c>
    </row>
    <row r="570" spans="1:11" ht="25.5">
      <c r="A570" s="178" t="s">
        <v>255</v>
      </c>
      <c r="B570" s="346" t="s">
        <v>3</v>
      </c>
      <c r="C570" s="347" t="s">
        <v>675</v>
      </c>
      <c r="D570" s="146" t="s">
        <v>669</v>
      </c>
      <c r="E570" s="139" t="s">
        <v>129</v>
      </c>
      <c r="F570" s="196" t="s">
        <v>1076</v>
      </c>
      <c r="G570" s="179" t="s">
        <v>1197</v>
      </c>
      <c r="H570" s="350" t="s">
        <v>5</v>
      </c>
      <c r="I570" s="147" t="s">
        <v>61</v>
      </c>
      <c r="J570" s="139">
        <v>0</v>
      </c>
      <c r="K570" s="358" t="s">
        <v>1205</v>
      </c>
    </row>
    <row r="571" spans="1:11" ht="25.5">
      <c r="A571" s="178" t="s">
        <v>255</v>
      </c>
      <c r="B571" s="346" t="s">
        <v>3</v>
      </c>
      <c r="C571" s="347" t="s">
        <v>675</v>
      </c>
      <c r="D571" s="146" t="s">
        <v>671</v>
      </c>
      <c r="E571" s="139" t="s">
        <v>129</v>
      </c>
      <c r="F571" s="196" t="s">
        <v>1076</v>
      </c>
      <c r="G571" s="179" t="s">
        <v>1197</v>
      </c>
      <c r="H571" s="350" t="s">
        <v>5</v>
      </c>
      <c r="I571" s="147" t="s">
        <v>61</v>
      </c>
      <c r="J571" s="139">
        <v>25</v>
      </c>
      <c r="K571" s="358"/>
    </row>
    <row r="572" spans="1:11" ht="25.5">
      <c r="A572" s="178" t="s">
        <v>255</v>
      </c>
      <c r="B572" s="346" t="s">
        <v>3</v>
      </c>
      <c r="C572" s="347" t="s">
        <v>675</v>
      </c>
      <c r="D572" s="146" t="s">
        <v>676</v>
      </c>
      <c r="E572" s="139" t="s">
        <v>129</v>
      </c>
      <c r="F572" s="196" t="s">
        <v>1076</v>
      </c>
      <c r="G572" s="179" t="s">
        <v>1197</v>
      </c>
      <c r="H572" s="350" t="s">
        <v>5</v>
      </c>
      <c r="I572" s="147" t="s">
        <v>61</v>
      </c>
      <c r="J572" s="139">
        <v>10</v>
      </c>
      <c r="K572" s="358"/>
    </row>
    <row r="573" spans="1:11" ht="25.5">
      <c r="A573" s="178" t="s">
        <v>255</v>
      </c>
      <c r="B573" s="346" t="s">
        <v>3</v>
      </c>
      <c r="C573" s="347" t="s">
        <v>685</v>
      </c>
      <c r="D573" s="146" t="s">
        <v>673</v>
      </c>
      <c r="E573" s="139" t="s">
        <v>129</v>
      </c>
      <c r="F573" s="196" t="s">
        <v>1076</v>
      </c>
      <c r="G573" s="179" t="s">
        <v>1197</v>
      </c>
      <c r="H573" s="350" t="s">
        <v>5</v>
      </c>
      <c r="I573" s="147" t="s">
        <v>61</v>
      </c>
      <c r="J573" s="139">
        <v>0</v>
      </c>
      <c r="K573" s="358" t="s">
        <v>1205</v>
      </c>
    </row>
    <row r="574" spans="1:11" ht="25.5">
      <c r="A574" s="178" t="s">
        <v>255</v>
      </c>
      <c r="B574" s="346" t="s">
        <v>3</v>
      </c>
      <c r="C574" s="347" t="s">
        <v>685</v>
      </c>
      <c r="D574" s="146" t="s">
        <v>674</v>
      </c>
      <c r="E574" s="139" t="s">
        <v>129</v>
      </c>
      <c r="F574" s="196" t="s">
        <v>1076</v>
      </c>
      <c r="G574" s="179" t="s">
        <v>1197</v>
      </c>
      <c r="H574" s="350" t="s">
        <v>5</v>
      </c>
      <c r="I574" s="147" t="s">
        <v>61</v>
      </c>
      <c r="J574" s="139">
        <v>0</v>
      </c>
      <c r="K574" s="358" t="s">
        <v>1205</v>
      </c>
    </row>
    <row r="575" spans="1:11" ht="25.5">
      <c r="A575" s="178" t="s">
        <v>255</v>
      </c>
      <c r="B575" s="346" t="s">
        <v>3</v>
      </c>
      <c r="C575" s="347" t="s">
        <v>680</v>
      </c>
      <c r="D575" s="146" t="s">
        <v>677</v>
      </c>
      <c r="E575" s="139" t="s">
        <v>129</v>
      </c>
      <c r="F575" s="196" t="s">
        <v>1076</v>
      </c>
      <c r="G575" s="179" t="s">
        <v>1198</v>
      </c>
      <c r="H575" s="350" t="s">
        <v>5</v>
      </c>
      <c r="I575" s="147" t="s">
        <v>61</v>
      </c>
      <c r="J575" s="139">
        <v>38</v>
      </c>
      <c r="K575" s="358"/>
    </row>
    <row r="576" spans="1:11" ht="25.5">
      <c r="A576" s="178" t="s">
        <v>255</v>
      </c>
      <c r="B576" s="346" t="s">
        <v>3</v>
      </c>
      <c r="C576" s="347" t="s">
        <v>680</v>
      </c>
      <c r="D576" s="146" t="s">
        <v>673</v>
      </c>
      <c r="E576" s="139" t="s">
        <v>129</v>
      </c>
      <c r="F576" s="196" t="s">
        <v>1076</v>
      </c>
      <c r="G576" s="179" t="s">
        <v>1197</v>
      </c>
      <c r="H576" s="350" t="s">
        <v>5</v>
      </c>
      <c r="I576" s="147" t="s">
        <v>61</v>
      </c>
      <c r="J576" s="139">
        <v>0</v>
      </c>
      <c r="K576" s="358" t="s">
        <v>1205</v>
      </c>
    </row>
    <row r="577" spans="1:11" ht="25.5">
      <c r="A577" s="178" t="s">
        <v>255</v>
      </c>
      <c r="B577" s="346" t="s">
        <v>3</v>
      </c>
      <c r="C577" s="347" t="s">
        <v>680</v>
      </c>
      <c r="D577" s="146" t="s">
        <v>674</v>
      </c>
      <c r="E577" s="139" t="s">
        <v>129</v>
      </c>
      <c r="F577" s="196" t="s">
        <v>1076</v>
      </c>
      <c r="G577" s="179" t="s">
        <v>1197</v>
      </c>
      <c r="H577" s="350" t="s">
        <v>5</v>
      </c>
      <c r="I577" s="147" t="s">
        <v>61</v>
      </c>
      <c r="J577" s="139">
        <v>0</v>
      </c>
      <c r="K577" s="358" t="s">
        <v>1205</v>
      </c>
    </row>
    <row r="578" spans="1:11" ht="25.5">
      <c r="A578" s="178" t="s">
        <v>255</v>
      </c>
      <c r="B578" s="346" t="s">
        <v>3</v>
      </c>
      <c r="C578" s="347" t="s">
        <v>679</v>
      </c>
      <c r="D578" s="146" t="s">
        <v>677</v>
      </c>
      <c r="E578" s="139" t="s">
        <v>129</v>
      </c>
      <c r="F578" s="196" t="s">
        <v>1076</v>
      </c>
      <c r="G578" s="179" t="s">
        <v>1198</v>
      </c>
      <c r="H578" s="350" t="s">
        <v>5</v>
      </c>
      <c r="I578" s="147" t="s">
        <v>61</v>
      </c>
      <c r="J578" s="139">
        <v>5</v>
      </c>
      <c r="K578" s="358"/>
    </row>
    <row r="579" spans="1:11" ht="25.5">
      <c r="A579" s="178" t="s">
        <v>255</v>
      </c>
      <c r="B579" s="346" t="s">
        <v>3</v>
      </c>
      <c r="C579" s="347" t="s">
        <v>679</v>
      </c>
      <c r="D579" s="146" t="s">
        <v>673</v>
      </c>
      <c r="E579" s="139" t="s">
        <v>129</v>
      </c>
      <c r="F579" s="196" t="s">
        <v>1076</v>
      </c>
      <c r="G579" s="179" t="s">
        <v>1197</v>
      </c>
      <c r="H579" s="350" t="s">
        <v>5</v>
      </c>
      <c r="I579" s="147" t="s">
        <v>61</v>
      </c>
      <c r="J579" s="139">
        <v>32</v>
      </c>
      <c r="K579" s="358"/>
    </row>
    <row r="580" spans="1:11" ht="25.5">
      <c r="A580" s="178" t="s">
        <v>255</v>
      </c>
      <c r="B580" s="346" t="s">
        <v>3</v>
      </c>
      <c r="C580" s="347" t="s">
        <v>679</v>
      </c>
      <c r="D580" s="146" t="s">
        <v>674</v>
      </c>
      <c r="E580" s="139" t="s">
        <v>129</v>
      </c>
      <c r="F580" s="196" t="s">
        <v>1076</v>
      </c>
      <c r="G580" s="179" t="s">
        <v>1197</v>
      </c>
      <c r="H580" s="350" t="s">
        <v>5</v>
      </c>
      <c r="I580" s="147" t="s">
        <v>61</v>
      </c>
      <c r="J580" s="139">
        <v>33</v>
      </c>
      <c r="K580" s="358"/>
    </row>
    <row r="581" spans="1:11" ht="25.5">
      <c r="A581" s="178" t="s">
        <v>255</v>
      </c>
      <c r="B581" s="346" t="s">
        <v>3</v>
      </c>
      <c r="C581" s="347" t="s">
        <v>679</v>
      </c>
      <c r="D581" s="146" t="s">
        <v>671</v>
      </c>
      <c r="E581" s="139" t="s">
        <v>129</v>
      </c>
      <c r="F581" s="196" t="s">
        <v>1076</v>
      </c>
      <c r="G581" s="179" t="s">
        <v>1197</v>
      </c>
      <c r="H581" s="350" t="s">
        <v>5</v>
      </c>
      <c r="I581" s="147" t="s">
        <v>61</v>
      </c>
      <c r="J581" s="139">
        <v>0</v>
      </c>
      <c r="K581" s="358" t="s">
        <v>1205</v>
      </c>
    </row>
    <row r="582" spans="1:11" ht="25.5">
      <c r="A582" s="178" t="s">
        <v>255</v>
      </c>
      <c r="B582" s="346" t="s">
        <v>3</v>
      </c>
      <c r="C582" s="347" t="s">
        <v>37</v>
      </c>
      <c r="D582" s="146" t="s">
        <v>669</v>
      </c>
      <c r="E582" s="139" t="s">
        <v>129</v>
      </c>
      <c r="F582" s="196" t="s">
        <v>1418</v>
      </c>
      <c r="G582" s="179" t="s">
        <v>1077</v>
      </c>
      <c r="H582" s="350" t="s">
        <v>5</v>
      </c>
      <c r="I582" s="147" t="s">
        <v>61</v>
      </c>
      <c r="J582" s="139">
        <v>33</v>
      </c>
      <c r="K582" s="358"/>
    </row>
    <row r="583" spans="1:11" ht="25.5">
      <c r="A583" s="178" t="s">
        <v>255</v>
      </c>
      <c r="B583" s="346" t="s">
        <v>3</v>
      </c>
      <c r="C583" s="347" t="s">
        <v>37</v>
      </c>
      <c r="D583" s="146" t="s">
        <v>671</v>
      </c>
      <c r="E583" s="139" t="s">
        <v>129</v>
      </c>
      <c r="F583" s="196" t="s">
        <v>1418</v>
      </c>
      <c r="G583" s="179" t="s">
        <v>1077</v>
      </c>
      <c r="H583" s="350" t="s">
        <v>5</v>
      </c>
      <c r="I583" s="147" t="s">
        <v>61</v>
      </c>
      <c r="J583" s="139">
        <v>0</v>
      </c>
      <c r="K583" s="358" t="s">
        <v>1205</v>
      </c>
    </row>
    <row r="584" spans="1:11" ht="25.5">
      <c r="A584" s="178" t="s">
        <v>255</v>
      </c>
      <c r="B584" s="346" t="s">
        <v>3</v>
      </c>
      <c r="C584" s="347" t="s">
        <v>672</v>
      </c>
      <c r="D584" s="146" t="s">
        <v>677</v>
      </c>
      <c r="E584" s="139" t="s">
        <v>129</v>
      </c>
      <c r="F584" s="196" t="s">
        <v>1418</v>
      </c>
      <c r="G584" s="179" t="s">
        <v>1077</v>
      </c>
      <c r="H584" s="350" t="s">
        <v>5</v>
      </c>
      <c r="I584" s="147" t="s">
        <v>61</v>
      </c>
      <c r="J584" s="139">
        <v>0</v>
      </c>
      <c r="K584" s="358" t="s">
        <v>1205</v>
      </c>
    </row>
    <row r="585" spans="1:11" ht="25.5">
      <c r="A585" s="178" t="s">
        <v>255</v>
      </c>
      <c r="B585" s="346" t="s">
        <v>3</v>
      </c>
      <c r="C585" s="347" t="s">
        <v>672</v>
      </c>
      <c r="D585" s="146" t="s">
        <v>673</v>
      </c>
      <c r="E585" s="139" t="s">
        <v>129</v>
      </c>
      <c r="F585" s="196" t="s">
        <v>1418</v>
      </c>
      <c r="G585" s="179" t="s">
        <v>1077</v>
      </c>
      <c r="H585" s="350" t="s">
        <v>5</v>
      </c>
      <c r="I585" s="147" t="s">
        <v>61</v>
      </c>
      <c r="J585" s="139">
        <v>26</v>
      </c>
      <c r="K585" s="358"/>
    </row>
    <row r="586" spans="1:11" ht="25.5">
      <c r="A586" s="178" t="s">
        <v>255</v>
      </c>
      <c r="B586" s="346" t="s">
        <v>3</v>
      </c>
      <c r="C586" s="347" t="s">
        <v>672</v>
      </c>
      <c r="D586" s="146" t="s">
        <v>674</v>
      </c>
      <c r="E586" s="139" t="s">
        <v>129</v>
      </c>
      <c r="F586" s="196" t="s">
        <v>1418</v>
      </c>
      <c r="G586" s="179" t="s">
        <v>1077</v>
      </c>
      <c r="H586" s="350" t="s">
        <v>5</v>
      </c>
      <c r="I586" s="147" t="s">
        <v>61</v>
      </c>
      <c r="J586" s="139">
        <v>16</v>
      </c>
      <c r="K586" s="358"/>
    </row>
    <row r="587" spans="1:11" ht="25.5">
      <c r="A587" s="178" t="s">
        <v>255</v>
      </c>
      <c r="B587" s="346" t="s">
        <v>3</v>
      </c>
      <c r="C587" s="347" t="s">
        <v>672</v>
      </c>
      <c r="D587" s="146" t="s">
        <v>669</v>
      </c>
      <c r="E587" s="139" t="s">
        <v>129</v>
      </c>
      <c r="F587" s="196" t="s">
        <v>1418</v>
      </c>
      <c r="G587" s="179" t="s">
        <v>1077</v>
      </c>
      <c r="H587" s="350" t="s">
        <v>5</v>
      </c>
      <c r="I587" s="147" t="s">
        <v>61</v>
      </c>
      <c r="J587" s="139">
        <v>6</v>
      </c>
      <c r="K587" s="358"/>
    </row>
    <row r="588" spans="1:11" ht="25.5">
      <c r="A588" s="178" t="s">
        <v>255</v>
      </c>
      <c r="B588" s="346" t="s">
        <v>3</v>
      </c>
      <c r="C588" s="347" t="s">
        <v>672</v>
      </c>
      <c r="D588" s="146" t="s">
        <v>671</v>
      </c>
      <c r="E588" s="139" t="s">
        <v>129</v>
      </c>
      <c r="F588" s="196" t="s">
        <v>1418</v>
      </c>
      <c r="G588" s="179" t="s">
        <v>1077</v>
      </c>
      <c r="H588" s="350" t="s">
        <v>5</v>
      </c>
      <c r="I588" s="147" t="s">
        <v>61</v>
      </c>
      <c r="J588" s="139">
        <v>8</v>
      </c>
      <c r="K588" s="358"/>
    </row>
    <row r="589" spans="1:11" ht="25.5">
      <c r="A589" s="178" t="s">
        <v>255</v>
      </c>
      <c r="B589" s="346" t="s">
        <v>3</v>
      </c>
      <c r="C589" s="347" t="s">
        <v>678</v>
      </c>
      <c r="D589" s="146" t="s">
        <v>677</v>
      </c>
      <c r="E589" s="139" t="s">
        <v>129</v>
      </c>
      <c r="F589" s="196" t="s">
        <v>1418</v>
      </c>
      <c r="G589" s="179" t="s">
        <v>1077</v>
      </c>
      <c r="H589" s="350" t="s">
        <v>5</v>
      </c>
      <c r="I589" s="147" t="s">
        <v>61</v>
      </c>
      <c r="J589" s="139">
        <v>28.999999999999996</v>
      </c>
      <c r="K589" s="358"/>
    </row>
    <row r="590" spans="1:11" ht="25.5">
      <c r="A590" s="178" t="s">
        <v>255</v>
      </c>
      <c r="B590" s="346" t="s">
        <v>3</v>
      </c>
      <c r="C590" s="347" t="s">
        <v>678</v>
      </c>
      <c r="D590" s="146" t="s">
        <v>673</v>
      </c>
      <c r="E590" s="139" t="s">
        <v>129</v>
      </c>
      <c r="F590" s="196" t="s">
        <v>1418</v>
      </c>
      <c r="G590" s="179" t="s">
        <v>1077</v>
      </c>
      <c r="H590" s="350" t="s">
        <v>5</v>
      </c>
      <c r="I590" s="147" t="s">
        <v>61</v>
      </c>
      <c r="J590" s="139">
        <v>8</v>
      </c>
      <c r="K590" s="358"/>
    </row>
    <row r="591" spans="1:11" ht="25.5">
      <c r="A591" s="178" t="s">
        <v>255</v>
      </c>
      <c r="B591" s="346" t="s">
        <v>3</v>
      </c>
      <c r="C591" s="347" t="s">
        <v>678</v>
      </c>
      <c r="D591" s="146" t="s">
        <v>674</v>
      </c>
      <c r="E591" s="139" t="s">
        <v>129</v>
      </c>
      <c r="F591" s="196" t="s">
        <v>1418</v>
      </c>
      <c r="G591" s="179" t="s">
        <v>1077</v>
      </c>
      <c r="H591" s="350" t="s">
        <v>5</v>
      </c>
      <c r="I591" s="147" t="s">
        <v>61</v>
      </c>
      <c r="J591" s="139">
        <v>0</v>
      </c>
      <c r="K591" s="358" t="s">
        <v>1205</v>
      </c>
    </row>
    <row r="592" spans="1:11" ht="25.5">
      <c r="A592" s="178" t="s">
        <v>255</v>
      </c>
      <c r="B592" s="346" t="s">
        <v>3</v>
      </c>
      <c r="C592" s="347" t="s">
        <v>678</v>
      </c>
      <c r="D592" s="146" t="s">
        <v>669</v>
      </c>
      <c r="E592" s="139" t="s">
        <v>129</v>
      </c>
      <c r="F592" s="196" t="s">
        <v>1418</v>
      </c>
      <c r="G592" s="179" t="s">
        <v>1077</v>
      </c>
      <c r="H592" s="350" t="s">
        <v>5</v>
      </c>
      <c r="I592" s="147" t="s">
        <v>61</v>
      </c>
      <c r="J592" s="139">
        <v>0</v>
      </c>
      <c r="K592" s="358" t="s">
        <v>1205</v>
      </c>
    </row>
    <row r="593" spans="1:11" ht="25.5">
      <c r="A593" s="178" t="s">
        <v>255</v>
      </c>
      <c r="B593" s="346" t="s">
        <v>3</v>
      </c>
      <c r="C593" s="347" t="s">
        <v>678</v>
      </c>
      <c r="D593" s="146" t="s">
        <v>671</v>
      </c>
      <c r="E593" s="139" t="s">
        <v>129</v>
      </c>
      <c r="F593" s="196" t="s">
        <v>1418</v>
      </c>
      <c r="G593" s="179" t="s">
        <v>1077</v>
      </c>
      <c r="H593" s="350" t="s">
        <v>5</v>
      </c>
      <c r="I593" s="147" t="s">
        <v>61</v>
      </c>
      <c r="J593" s="139">
        <v>0</v>
      </c>
      <c r="K593" s="358" t="s">
        <v>1205</v>
      </c>
    </row>
    <row r="594" spans="1:11" ht="25.5">
      <c r="A594" s="178" t="s">
        <v>255</v>
      </c>
      <c r="B594" s="346" t="s">
        <v>3</v>
      </c>
      <c r="C594" s="347" t="s">
        <v>38</v>
      </c>
      <c r="D594" s="146" t="s">
        <v>677</v>
      </c>
      <c r="E594" s="139" t="s">
        <v>129</v>
      </c>
      <c r="F594" s="196" t="s">
        <v>1418</v>
      </c>
      <c r="G594" s="179" t="s">
        <v>1077</v>
      </c>
      <c r="H594" s="350" t="s">
        <v>5</v>
      </c>
      <c r="I594" s="147" t="s">
        <v>61</v>
      </c>
      <c r="J594" s="139">
        <v>17</v>
      </c>
      <c r="K594" s="358"/>
    </row>
    <row r="595" spans="1:11" ht="25.5">
      <c r="A595" s="178" t="s">
        <v>255</v>
      </c>
      <c r="B595" s="346" t="s">
        <v>3</v>
      </c>
      <c r="C595" s="347" t="s">
        <v>38</v>
      </c>
      <c r="D595" s="146" t="s">
        <v>673</v>
      </c>
      <c r="E595" s="139" t="s">
        <v>129</v>
      </c>
      <c r="F595" s="196" t="s">
        <v>1418</v>
      </c>
      <c r="G595" s="179" t="s">
        <v>1077</v>
      </c>
      <c r="H595" s="350" t="s">
        <v>5</v>
      </c>
      <c r="I595" s="147" t="s">
        <v>61</v>
      </c>
      <c r="J595" s="139">
        <v>36</v>
      </c>
      <c r="K595" s="358"/>
    </row>
    <row r="596" spans="1:11" ht="25.5">
      <c r="A596" s="178" t="s">
        <v>255</v>
      </c>
      <c r="B596" s="346" t="s">
        <v>3</v>
      </c>
      <c r="C596" s="347" t="s">
        <v>38</v>
      </c>
      <c r="D596" s="146" t="s">
        <v>674</v>
      </c>
      <c r="E596" s="139" t="s">
        <v>129</v>
      </c>
      <c r="F596" s="196" t="s">
        <v>1418</v>
      </c>
      <c r="G596" s="179" t="s">
        <v>1077</v>
      </c>
      <c r="H596" s="350" t="s">
        <v>5</v>
      </c>
      <c r="I596" s="147" t="s">
        <v>61</v>
      </c>
      <c r="J596" s="139">
        <v>80</v>
      </c>
      <c r="K596" s="358"/>
    </row>
    <row r="597" spans="1:11" ht="25.5">
      <c r="A597" s="178" t="s">
        <v>255</v>
      </c>
      <c r="B597" s="346" t="s">
        <v>3</v>
      </c>
      <c r="C597" s="347" t="s">
        <v>38</v>
      </c>
      <c r="D597" s="146" t="s">
        <v>669</v>
      </c>
      <c r="E597" s="139" t="s">
        <v>129</v>
      </c>
      <c r="F597" s="196" t="s">
        <v>1418</v>
      </c>
      <c r="G597" s="179" t="s">
        <v>1077</v>
      </c>
      <c r="H597" s="350" t="s">
        <v>5</v>
      </c>
      <c r="I597" s="147" t="s">
        <v>61</v>
      </c>
      <c r="J597" s="139">
        <v>0</v>
      </c>
      <c r="K597" s="358" t="s">
        <v>1205</v>
      </c>
    </row>
    <row r="598" spans="1:11" ht="25.5">
      <c r="A598" s="178" t="s">
        <v>255</v>
      </c>
      <c r="B598" s="346" t="s">
        <v>3</v>
      </c>
      <c r="C598" s="347" t="s">
        <v>38</v>
      </c>
      <c r="D598" s="146" t="s">
        <v>671</v>
      </c>
      <c r="E598" s="139" t="s">
        <v>129</v>
      </c>
      <c r="F598" s="196" t="s">
        <v>1418</v>
      </c>
      <c r="G598" s="179" t="s">
        <v>1077</v>
      </c>
      <c r="H598" s="350" t="s">
        <v>5</v>
      </c>
      <c r="I598" s="147" t="s">
        <v>61</v>
      </c>
      <c r="J598" s="139">
        <v>0</v>
      </c>
      <c r="K598" s="358" t="s">
        <v>1205</v>
      </c>
    </row>
    <row r="599" spans="1:11" ht="25.5">
      <c r="A599" s="178" t="s">
        <v>255</v>
      </c>
      <c r="B599" s="346" t="s">
        <v>3</v>
      </c>
      <c r="C599" s="347" t="s">
        <v>675</v>
      </c>
      <c r="D599" s="146" t="s">
        <v>677</v>
      </c>
      <c r="E599" s="139" t="s">
        <v>129</v>
      </c>
      <c r="F599" s="196" t="s">
        <v>1418</v>
      </c>
      <c r="G599" s="179" t="s">
        <v>1077</v>
      </c>
      <c r="H599" s="350" t="s">
        <v>5</v>
      </c>
      <c r="I599" s="147" t="s">
        <v>61</v>
      </c>
      <c r="J599" s="139">
        <v>13</v>
      </c>
      <c r="K599" s="358"/>
    </row>
    <row r="600" spans="1:11" ht="25.5">
      <c r="A600" s="178" t="s">
        <v>255</v>
      </c>
      <c r="B600" s="346" t="s">
        <v>3</v>
      </c>
      <c r="C600" s="347" t="s">
        <v>675</v>
      </c>
      <c r="D600" s="146" t="s">
        <v>673</v>
      </c>
      <c r="E600" s="139" t="s">
        <v>129</v>
      </c>
      <c r="F600" s="196" t="s">
        <v>1418</v>
      </c>
      <c r="G600" s="179" t="s">
        <v>1077</v>
      </c>
      <c r="H600" s="350" t="s">
        <v>5</v>
      </c>
      <c r="I600" s="147" t="s">
        <v>61</v>
      </c>
      <c r="J600" s="139">
        <v>0</v>
      </c>
      <c r="K600" s="358" t="s">
        <v>1205</v>
      </c>
    </row>
    <row r="601" spans="1:11" ht="25.5">
      <c r="A601" s="178" t="s">
        <v>255</v>
      </c>
      <c r="B601" s="346" t="s">
        <v>3</v>
      </c>
      <c r="C601" s="347" t="s">
        <v>675</v>
      </c>
      <c r="D601" s="146" t="s">
        <v>674</v>
      </c>
      <c r="E601" s="139" t="s">
        <v>129</v>
      </c>
      <c r="F601" s="196" t="s">
        <v>1418</v>
      </c>
      <c r="G601" s="179" t="s">
        <v>1077</v>
      </c>
      <c r="H601" s="350" t="s">
        <v>5</v>
      </c>
      <c r="I601" s="147" t="s">
        <v>61</v>
      </c>
      <c r="J601" s="139">
        <v>0</v>
      </c>
      <c r="K601" s="358" t="s">
        <v>1205</v>
      </c>
    </row>
    <row r="602" spans="1:11" ht="25.5">
      <c r="A602" s="178" t="s">
        <v>255</v>
      </c>
      <c r="B602" s="346" t="s">
        <v>3</v>
      </c>
      <c r="C602" s="347" t="s">
        <v>675</v>
      </c>
      <c r="D602" s="146" t="s">
        <v>669</v>
      </c>
      <c r="E602" s="139" t="s">
        <v>129</v>
      </c>
      <c r="F602" s="196" t="s">
        <v>1418</v>
      </c>
      <c r="G602" s="179" t="s">
        <v>1077</v>
      </c>
      <c r="H602" s="350" t="s">
        <v>5</v>
      </c>
      <c r="I602" s="147" t="s">
        <v>61</v>
      </c>
      <c r="J602" s="139">
        <v>0</v>
      </c>
      <c r="K602" s="358" t="s">
        <v>1205</v>
      </c>
    </row>
    <row r="603" spans="1:11" ht="25.5">
      <c r="A603" s="178" t="s">
        <v>255</v>
      </c>
      <c r="B603" s="346" t="s">
        <v>3</v>
      </c>
      <c r="C603" s="347" t="s">
        <v>675</v>
      </c>
      <c r="D603" s="146" t="s">
        <v>671</v>
      </c>
      <c r="E603" s="139" t="s">
        <v>129</v>
      </c>
      <c r="F603" s="196" t="s">
        <v>1418</v>
      </c>
      <c r="G603" s="179" t="s">
        <v>1077</v>
      </c>
      <c r="H603" s="350" t="s">
        <v>5</v>
      </c>
      <c r="I603" s="147" t="s">
        <v>61</v>
      </c>
      <c r="J603" s="139">
        <v>25</v>
      </c>
      <c r="K603" s="358"/>
    </row>
    <row r="604" spans="1:11" ht="25.5">
      <c r="A604" s="178" t="s">
        <v>255</v>
      </c>
      <c r="B604" s="346" t="s">
        <v>3</v>
      </c>
      <c r="C604" s="347" t="s">
        <v>675</v>
      </c>
      <c r="D604" s="146" t="s">
        <v>676</v>
      </c>
      <c r="E604" s="139" t="s">
        <v>129</v>
      </c>
      <c r="F604" s="196" t="s">
        <v>1418</v>
      </c>
      <c r="G604" s="179" t="s">
        <v>1077</v>
      </c>
      <c r="H604" s="350" t="s">
        <v>5</v>
      </c>
      <c r="I604" s="147" t="s">
        <v>61</v>
      </c>
      <c r="J604" s="139">
        <v>10</v>
      </c>
      <c r="K604" s="358"/>
    </row>
    <row r="605" spans="1:11" ht="25.5">
      <c r="A605" s="178" t="s">
        <v>255</v>
      </c>
      <c r="B605" s="346" t="s">
        <v>3</v>
      </c>
      <c r="C605" s="347" t="s">
        <v>685</v>
      </c>
      <c r="D605" s="146" t="s">
        <v>673</v>
      </c>
      <c r="E605" s="139" t="s">
        <v>129</v>
      </c>
      <c r="F605" s="196" t="s">
        <v>1418</v>
      </c>
      <c r="G605" s="179" t="s">
        <v>1077</v>
      </c>
      <c r="H605" s="350" t="s">
        <v>5</v>
      </c>
      <c r="I605" s="147" t="s">
        <v>61</v>
      </c>
      <c r="J605" s="139">
        <v>0</v>
      </c>
      <c r="K605" s="358" t="s">
        <v>1205</v>
      </c>
    </row>
    <row r="606" spans="1:11" ht="25.5">
      <c r="A606" s="178" t="s">
        <v>255</v>
      </c>
      <c r="B606" s="346" t="s">
        <v>3</v>
      </c>
      <c r="C606" s="347" t="s">
        <v>685</v>
      </c>
      <c r="D606" s="146" t="s">
        <v>674</v>
      </c>
      <c r="E606" s="139" t="s">
        <v>129</v>
      </c>
      <c r="F606" s="196" t="s">
        <v>1418</v>
      </c>
      <c r="G606" s="179" t="s">
        <v>1077</v>
      </c>
      <c r="H606" s="350" t="s">
        <v>5</v>
      </c>
      <c r="I606" s="147" t="s">
        <v>61</v>
      </c>
      <c r="J606" s="139">
        <v>0</v>
      </c>
      <c r="K606" s="358" t="s">
        <v>1205</v>
      </c>
    </row>
    <row r="607" spans="1:11" ht="25.5">
      <c r="A607" s="178" t="s">
        <v>255</v>
      </c>
      <c r="B607" s="346" t="s">
        <v>3</v>
      </c>
      <c r="C607" s="347" t="s">
        <v>680</v>
      </c>
      <c r="D607" s="146" t="s">
        <v>677</v>
      </c>
      <c r="E607" s="139" t="s">
        <v>129</v>
      </c>
      <c r="F607" s="196" t="s">
        <v>1418</v>
      </c>
      <c r="G607" s="179" t="s">
        <v>1077</v>
      </c>
      <c r="H607" s="350" t="s">
        <v>5</v>
      </c>
      <c r="I607" s="147" t="s">
        <v>61</v>
      </c>
      <c r="J607" s="139">
        <v>38</v>
      </c>
      <c r="K607" s="358"/>
    </row>
    <row r="608" spans="1:11" ht="25.5">
      <c r="A608" s="178" t="s">
        <v>255</v>
      </c>
      <c r="B608" s="346" t="s">
        <v>3</v>
      </c>
      <c r="C608" s="347" t="s">
        <v>680</v>
      </c>
      <c r="D608" s="146" t="s">
        <v>673</v>
      </c>
      <c r="E608" s="139" t="s">
        <v>129</v>
      </c>
      <c r="F608" s="196" t="s">
        <v>1418</v>
      </c>
      <c r="G608" s="179" t="s">
        <v>1077</v>
      </c>
      <c r="H608" s="350" t="s">
        <v>5</v>
      </c>
      <c r="I608" s="147" t="s">
        <v>61</v>
      </c>
      <c r="J608" s="139">
        <v>0</v>
      </c>
      <c r="K608" s="358" t="s">
        <v>1205</v>
      </c>
    </row>
    <row r="609" spans="1:11" ht="25.5">
      <c r="A609" s="178" t="s">
        <v>255</v>
      </c>
      <c r="B609" s="346" t="s">
        <v>3</v>
      </c>
      <c r="C609" s="347" t="s">
        <v>680</v>
      </c>
      <c r="D609" s="146" t="s">
        <v>674</v>
      </c>
      <c r="E609" s="139" t="s">
        <v>129</v>
      </c>
      <c r="F609" s="196" t="s">
        <v>1418</v>
      </c>
      <c r="G609" s="179" t="s">
        <v>1077</v>
      </c>
      <c r="H609" s="350" t="s">
        <v>5</v>
      </c>
      <c r="I609" s="147" t="s">
        <v>61</v>
      </c>
      <c r="J609" s="139">
        <v>0</v>
      </c>
      <c r="K609" s="358" t="s">
        <v>1205</v>
      </c>
    </row>
    <row r="610" spans="1:11" ht="25.5">
      <c r="A610" s="178" t="s">
        <v>255</v>
      </c>
      <c r="B610" s="346" t="s">
        <v>3</v>
      </c>
      <c r="C610" s="347" t="s">
        <v>679</v>
      </c>
      <c r="D610" s="146" t="s">
        <v>677</v>
      </c>
      <c r="E610" s="139" t="s">
        <v>129</v>
      </c>
      <c r="F610" s="196" t="s">
        <v>1418</v>
      </c>
      <c r="G610" s="179" t="s">
        <v>1077</v>
      </c>
      <c r="H610" s="350" t="s">
        <v>5</v>
      </c>
      <c r="I610" s="147" t="s">
        <v>61</v>
      </c>
      <c r="J610" s="139">
        <v>5</v>
      </c>
      <c r="K610" s="358"/>
    </row>
    <row r="611" spans="1:11" ht="25.5">
      <c r="A611" s="178" t="s">
        <v>255</v>
      </c>
      <c r="B611" s="346" t="s">
        <v>3</v>
      </c>
      <c r="C611" s="347" t="s">
        <v>679</v>
      </c>
      <c r="D611" s="146" t="s">
        <v>673</v>
      </c>
      <c r="E611" s="139" t="s">
        <v>129</v>
      </c>
      <c r="F611" s="196" t="s">
        <v>1418</v>
      </c>
      <c r="G611" s="179" t="s">
        <v>1077</v>
      </c>
      <c r="H611" s="350" t="s">
        <v>5</v>
      </c>
      <c r="I611" s="147" t="s">
        <v>61</v>
      </c>
      <c r="J611" s="139">
        <v>32</v>
      </c>
      <c r="K611" s="358"/>
    </row>
    <row r="612" spans="1:11" ht="25.5">
      <c r="A612" s="178" t="s">
        <v>255</v>
      </c>
      <c r="B612" s="346" t="s">
        <v>3</v>
      </c>
      <c r="C612" s="347" t="s">
        <v>679</v>
      </c>
      <c r="D612" s="146" t="s">
        <v>674</v>
      </c>
      <c r="E612" s="139" t="s">
        <v>129</v>
      </c>
      <c r="F612" s="196" t="s">
        <v>1418</v>
      </c>
      <c r="G612" s="179" t="s">
        <v>1077</v>
      </c>
      <c r="H612" s="350" t="s">
        <v>5</v>
      </c>
      <c r="I612" s="147" t="s">
        <v>61</v>
      </c>
      <c r="J612" s="139">
        <v>33</v>
      </c>
      <c r="K612" s="358"/>
    </row>
    <row r="613" spans="1:11" ht="25.5">
      <c r="A613" s="178" t="s">
        <v>255</v>
      </c>
      <c r="B613" s="346" t="s">
        <v>3</v>
      </c>
      <c r="C613" s="347" t="s">
        <v>679</v>
      </c>
      <c r="D613" s="146" t="s">
        <v>671</v>
      </c>
      <c r="E613" s="139" t="s">
        <v>129</v>
      </c>
      <c r="F613" s="196" t="s">
        <v>1418</v>
      </c>
      <c r="G613" s="179" t="s">
        <v>1077</v>
      </c>
      <c r="H613" s="350" t="s">
        <v>5</v>
      </c>
      <c r="I613" s="147" t="s">
        <v>61</v>
      </c>
      <c r="J613" s="139">
        <v>0</v>
      </c>
      <c r="K613" s="358" t="s">
        <v>1205</v>
      </c>
    </row>
    <row r="614" spans="1:11" ht="25.5">
      <c r="A614" s="178" t="s">
        <v>255</v>
      </c>
      <c r="B614" s="346" t="s">
        <v>3</v>
      </c>
      <c r="C614" s="347" t="s">
        <v>37</v>
      </c>
      <c r="D614" s="146" t="s">
        <v>669</v>
      </c>
      <c r="E614" s="139" t="s">
        <v>131</v>
      </c>
      <c r="F614" s="196" t="s">
        <v>1078</v>
      </c>
      <c r="G614" s="179" t="s">
        <v>1197</v>
      </c>
      <c r="H614" s="350" t="s">
        <v>5</v>
      </c>
      <c r="I614" s="147" t="s">
        <v>61</v>
      </c>
      <c r="J614" s="139">
        <v>33</v>
      </c>
      <c r="K614" s="358"/>
    </row>
    <row r="615" spans="1:11" ht="25.5">
      <c r="A615" s="178" t="s">
        <v>255</v>
      </c>
      <c r="B615" s="346" t="s">
        <v>3</v>
      </c>
      <c r="C615" s="347" t="s">
        <v>37</v>
      </c>
      <c r="D615" s="146" t="s">
        <v>671</v>
      </c>
      <c r="E615" s="139" t="s">
        <v>131</v>
      </c>
      <c r="F615" s="196" t="s">
        <v>1078</v>
      </c>
      <c r="G615" s="179" t="s">
        <v>1197</v>
      </c>
      <c r="H615" s="350" t="s">
        <v>5</v>
      </c>
      <c r="I615" s="147" t="s">
        <v>61</v>
      </c>
      <c r="J615" s="139">
        <v>0</v>
      </c>
      <c r="K615" s="358" t="s">
        <v>1205</v>
      </c>
    </row>
    <row r="616" spans="1:11" ht="25.5">
      <c r="A616" s="178" t="s">
        <v>255</v>
      </c>
      <c r="B616" s="346" t="s">
        <v>3</v>
      </c>
      <c r="C616" s="347" t="s">
        <v>672</v>
      </c>
      <c r="D616" s="146" t="s">
        <v>677</v>
      </c>
      <c r="E616" s="139" t="s">
        <v>131</v>
      </c>
      <c r="F616" s="196" t="s">
        <v>1078</v>
      </c>
      <c r="G616" s="179" t="s">
        <v>1198</v>
      </c>
      <c r="H616" s="350" t="s">
        <v>5</v>
      </c>
      <c r="I616" s="147" t="s">
        <v>61</v>
      </c>
      <c r="J616" s="139">
        <v>0</v>
      </c>
      <c r="K616" s="358" t="s">
        <v>1205</v>
      </c>
    </row>
    <row r="617" spans="1:11" ht="25.5">
      <c r="A617" s="178" t="s">
        <v>255</v>
      </c>
      <c r="B617" s="346" t="s">
        <v>3</v>
      </c>
      <c r="C617" s="347" t="s">
        <v>672</v>
      </c>
      <c r="D617" s="146" t="s">
        <v>673</v>
      </c>
      <c r="E617" s="139" t="s">
        <v>131</v>
      </c>
      <c r="F617" s="196" t="s">
        <v>1078</v>
      </c>
      <c r="G617" s="179" t="s">
        <v>1197</v>
      </c>
      <c r="H617" s="350" t="s">
        <v>5</v>
      </c>
      <c r="I617" s="147" t="s">
        <v>61</v>
      </c>
      <c r="J617" s="139">
        <v>26</v>
      </c>
      <c r="K617" s="358"/>
    </row>
    <row r="618" spans="1:11" ht="25.5">
      <c r="A618" s="178" t="s">
        <v>255</v>
      </c>
      <c r="B618" s="346" t="s">
        <v>3</v>
      </c>
      <c r="C618" s="347" t="s">
        <v>672</v>
      </c>
      <c r="D618" s="146" t="s">
        <v>674</v>
      </c>
      <c r="E618" s="139" t="s">
        <v>131</v>
      </c>
      <c r="F618" s="196" t="s">
        <v>1078</v>
      </c>
      <c r="G618" s="179" t="s">
        <v>1197</v>
      </c>
      <c r="H618" s="350" t="s">
        <v>5</v>
      </c>
      <c r="I618" s="147" t="s">
        <v>61</v>
      </c>
      <c r="J618" s="139">
        <v>16</v>
      </c>
      <c r="K618" s="358"/>
    </row>
    <row r="619" spans="1:11" ht="25.5">
      <c r="A619" s="178" t="s">
        <v>255</v>
      </c>
      <c r="B619" s="346" t="s">
        <v>3</v>
      </c>
      <c r="C619" s="347" t="s">
        <v>672</v>
      </c>
      <c r="D619" s="146" t="s">
        <v>669</v>
      </c>
      <c r="E619" s="139" t="s">
        <v>131</v>
      </c>
      <c r="F619" s="196" t="s">
        <v>1078</v>
      </c>
      <c r="G619" s="179" t="s">
        <v>1197</v>
      </c>
      <c r="H619" s="350" t="s">
        <v>5</v>
      </c>
      <c r="I619" s="147" t="s">
        <v>61</v>
      </c>
      <c r="J619" s="139">
        <v>6</v>
      </c>
      <c r="K619" s="358"/>
    </row>
    <row r="620" spans="1:11" ht="25.5">
      <c r="A620" s="178" t="s">
        <v>255</v>
      </c>
      <c r="B620" s="346" t="s">
        <v>3</v>
      </c>
      <c r="C620" s="347" t="s">
        <v>672</v>
      </c>
      <c r="D620" s="146" t="s">
        <v>671</v>
      </c>
      <c r="E620" s="139" t="s">
        <v>131</v>
      </c>
      <c r="F620" s="196" t="s">
        <v>1078</v>
      </c>
      <c r="G620" s="179" t="s">
        <v>1197</v>
      </c>
      <c r="H620" s="350" t="s">
        <v>5</v>
      </c>
      <c r="I620" s="147" t="s">
        <v>61</v>
      </c>
      <c r="J620" s="139">
        <v>8</v>
      </c>
      <c r="K620" s="358"/>
    </row>
    <row r="621" spans="1:11" ht="25.5">
      <c r="A621" s="178" t="s">
        <v>255</v>
      </c>
      <c r="B621" s="346" t="s">
        <v>3</v>
      </c>
      <c r="C621" s="347" t="s">
        <v>678</v>
      </c>
      <c r="D621" s="146" t="s">
        <v>677</v>
      </c>
      <c r="E621" s="139" t="s">
        <v>131</v>
      </c>
      <c r="F621" s="196" t="s">
        <v>1078</v>
      </c>
      <c r="G621" s="179" t="s">
        <v>1198</v>
      </c>
      <c r="H621" s="350" t="s">
        <v>5</v>
      </c>
      <c r="I621" s="147" t="s">
        <v>61</v>
      </c>
      <c r="J621" s="139">
        <v>28.999999999999996</v>
      </c>
      <c r="K621" s="358"/>
    </row>
    <row r="622" spans="1:11" ht="25.5">
      <c r="A622" s="178" t="s">
        <v>255</v>
      </c>
      <c r="B622" s="346" t="s">
        <v>3</v>
      </c>
      <c r="C622" s="347" t="s">
        <v>678</v>
      </c>
      <c r="D622" s="146" t="s">
        <v>673</v>
      </c>
      <c r="E622" s="139" t="s">
        <v>131</v>
      </c>
      <c r="F622" s="196" t="s">
        <v>1078</v>
      </c>
      <c r="G622" s="179" t="s">
        <v>1197</v>
      </c>
      <c r="H622" s="350" t="s">
        <v>5</v>
      </c>
      <c r="I622" s="147" t="s">
        <v>61</v>
      </c>
      <c r="J622" s="139">
        <v>8</v>
      </c>
      <c r="K622" s="358"/>
    </row>
    <row r="623" spans="1:11" ht="25.5">
      <c r="A623" s="178" t="s">
        <v>255</v>
      </c>
      <c r="B623" s="346" t="s">
        <v>3</v>
      </c>
      <c r="C623" s="347" t="s">
        <v>678</v>
      </c>
      <c r="D623" s="146" t="s">
        <v>674</v>
      </c>
      <c r="E623" s="139" t="s">
        <v>131</v>
      </c>
      <c r="F623" s="196" t="s">
        <v>1078</v>
      </c>
      <c r="G623" s="179" t="s">
        <v>1197</v>
      </c>
      <c r="H623" s="350" t="s">
        <v>5</v>
      </c>
      <c r="I623" s="147" t="s">
        <v>61</v>
      </c>
      <c r="J623" s="139">
        <v>0</v>
      </c>
      <c r="K623" s="358" t="s">
        <v>1205</v>
      </c>
    </row>
    <row r="624" spans="1:11" ht="25.5">
      <c r="A624" s="178" t="s">
        <v>255</v>
      </c>
      <c r="B624" s="346" t="s">
        <v>3</v>
      </c>
      <c r="C624" s="347" t="s">
        <v>678</v>
      </c>
      <c r="D624" s="146" t="s">
        <v>669</v>
      </c>
      <c r="E624" s="139" t="s">
        <v>131</v>
      </c>
      <c r="F624" s="196" t="s">
        <v>1078</v>
      </c>
      <c r="G624" s="179" t="s">
        <v>1197</v>
      </c>
      <c r="H624" s="350" t="s">
        <v>5</v>
      </c>
      <c r="I624" s="147" t="s">
        <v>61</v>
      </c>
      <c r="J624" s="139">
        <v>0</v>
      </c>
      <c r="K624" s="358" t="s">
        <v>1205</v>
      </c>
    </row>
    <row r="625" spans="1:11" ht="25.5">
      <c r="A625" s="178" t="s">
        <v>255</v>
      </c>
      <c r="B625" s="346" t="s">
        <v>3</v>
      </c>
      <c r="C625" s="347" t="s">
        <v>678</v>
      </c>
      <c r="D625" s="146" t="s">
        <v>671</v>
      </c>
      <c r="E625" s="139" t="s">
        <v>131</v>
      </c>
      <c r="F625" s="196" t="s">
        <v>1078</v>
      </c>
      <c r="G625" s="179" t="s">
        <v>1197</v>
      </c>
      <c r="H625" s="350" t="s">
        <v>5</v>
      </c>
      <c r="I625" s="147" t="s">
        <v>61</v>
      </c>
      <c r="J625" s="139">
        <v>0</v>
      </c>
      <c r="K625" s="358" t="s">
        <v>1205</v>
      </c>
    </row>
    <row r="626" spans="1:11" ht="25.5">
      <c r="A626" s="178" t="s">
        <v>255</v>
      </c>
      <c r="B626" s="346" t="s">
        <v>3</v>
      </c>
      <c r="C626" s="347" t="s">
        <v>38</v>
      </c>
      <c r="D626" s="146" t="s">
        <v>677</v>
      </c>
      <c r="E626" s="139" t="s">
        <v>131</v>
      </c>
      <c r="F626" s="196" t="s">
        <v>1078</v>
      </c>
      <c r="G626" s="179" t="s">
        <v>1198</v>
      </c>
      <c r="H626" s="350" t="s">
        <v>5</v>
      </c>
      <c r="I626" s="147" t="s">
        <v>61</v>
      </c>
      <c r="J626" s="139">
        <v>17</v>
      </c>
      <c r="K626" s="358"/>
    </row>
    <row r="627" spans="1:11" ht="25.5">
      <c r="A627" s="178" t="s">
        <v>255</v>
      </c>
      <c r="B627" s="346" t="s">
        <v>3</v>
      </c>
      <c r="C627" s="347" t="s">
        <v>38</v>
      </c>
      <c r="D627" s="146" t="s">
        <v>673</v>
      </c>
      <c r="E627" s="139" t="s">
        <v>131</v>
      </c>
      <c r="F627" s="196" t="s">
        <v>1078</v>
      </c>
      <c r="G627" s="179" t="s">
        <v>1197</v>
      </c>
      <c r="H627" s="350" t="s">
        <v>5</v>
      </c>
      <c r="I627" s="147" t="s">
        <v>61</v>
      </c>
      <c r="J627" s="139">
        <v>36</v>
      </c>
      <c r="K627" s="358"/>
    </row>
    <row r="628" spans="1:11" ht="25.5">
      <c r="A628" s="178" t="s">
        <v>255</v>
      </c>
      <c r="B628" s="346" t="s">
        <v>3</v>
      </c>
      <c r="C628" s="347" t="s">
        <v>38</v>
      </c>
      <c r="D628" s="146" t="s">
        <v>674</v>
      </c>
      <c r="E628" s="139" t="s">
        <v>131</v>
      </c>
      <c r="F628" s="196" t="s">
        <v>1078</v>
      </c>
      <c r="G628" s="179" t="s">
        <v>1197</v>
      </c>
      <c r="H628" s="350" t="s">
        <v>5</v>
      </c>
      <c r="I628" s="147" t="s">
        <v>61</v>
      </c>
      <c r="J628" s="139">
        <v>80</v>
      </c>
      <c r="K628" s="358"/>
    </row>
    <row r="629" spans="1:11" ht="25.5">
      <c r="A629" s="178" t="s">
        <v>255</v>
      </c>
      <c r="B629" s="346" t="s">
        <v>3</v>
      </c>
      <c r="C629" s="347" t="s">
        <v>38</v>
      </c>
      <c r="D629" s="146" t="s">
        <v>669</v>
      </c>
      <c r="E629" s="139" t="s">
        <v>131</v>
      </c>
      <c r="F629" s="196" t="s">
        <v>1078</v>
      </c>
      <c r="G629" s="179" t="s">
        <v>1197</v>
      </c>
      <c r="H629" s="350" t="s">
        <v>5</v>
      </c>
      <c r="I629" s="147" t="s">
        <v>61</v>
      </c>
      <c r="J629" s="139">
        <v>0</v>
      </c>
      <c r="K629" s="358" t="s">
        <v>1205</v>
      </c>
    </row>
    <row r="630" spans="1:11" ht="25.5">
      <c r="A630" s="178" t="s">
        <v>255</v>
      </c>
      <c r="B630" s="346" t="s">
        <v>3</v>
      </c>
      <c r="C630" s="347" t="s">
        <v>38</v>
      </c>
      <c r="D630" s="146" t="s">
        <v>671</v>
      </c>
      <c r="E630" s="139" t="s">
        <v>131</v>
      </c>
      <c r="F630" s="196" t="s">
        <v>1078</v>
      </c>
      <c r="G630" s="179" t="s">
        <v>1197</v>
      </c>
      <c r="H630" s="350" t="s">
        <v>5</v>
      </c>
      <c r="I630" s="147" t="s">
        <v>61</v>
      </c>
      <c r="J630" s="139">
        <v>0</v>
      </c>
      <c r="K630" s="358" t="s">
        <v>1205</v>
      </c>
    </row>
    <row r="631" spans="1:11" ht="25.5">
      <c r="A631" s="178" t="s">
        <v>255</v>
      </c>
      <c r="B631" s="346" t="s">
        <v>3</v>
      </c>
      <c r="C631" s="347" t="s">
        <v>675</v>
      </c>
      <c r="D631" s="146" t="s">
        <v>677</v>
      </c>
      <c r="E631" s="139" t="s">
        <v>131</v>
      </c>
      <c r="F631" s="196" t="s">
        <v>1078</v>
      </c>
      <c r="G631" s="179" t="s">
        <v>1198</v>
      </c>
      <c r="H631" s="350" t="s">
        <v>5</v>
      </c>
      <c r="I631" s="147" t="s">
        <v>61</v>
      </c>
      <c r="J631" s="139">
        <v>13</v>
      </c>
      <c r="K631" s="358"/>
    </row>
    <row r="632" spans="1:11" ht="25.5">
      <c r="A632" s="178" t="s">
        <v>255</v>
      </c>
      <c r="B632" s="346" t="s">
        <v>3</v>
      </c>
      <c r="C632" s="347" t="s">
        <v>675</v>
      </c>
      <c r="D632" s="146" t="s">
        <v>673</v>
      </c>
      <c r="E632" s="139" t="s">
        <v>131</v>
      </c>
      <c r="F632" s="196" t="s">
        <v>1078</v>
      </c>
      <c r="G632" s="179" t="s">
        <v>1197</v>
      </c>
      <c r="H632" s="350" t="s">
        <v>5</v>
      </c>
      <c r="I632" s="147" t="s">
        <v>61</v>
      </c>
      <c r="J632" s="139">
        <v>0</v>
      </c>
      <c r="K632" s="358" t="s">
        <v>1205</v>
      </c>
    </row>
    <row r="633" spans="1:11" ht="25.5">
      <c r="A633" s="178" t="s">
        <v>255</v>
      </c>
      <c r="B633" s="346" t="s">
        <v>3</v>
      </c>
      <c r="C633" s="347" t="s">
        <v>675</v>
      </c>
      <c r="D633" s="146" t="s">
        <v>674</v>
      </c>
      <c r="E633" s="139" t="s">
        <v>131</v>
      </c>
      <c r="F633" s="196" t="s">
        <v>1078</v>
      </c>
      <c r="G633" s="179" t="s">
        <v>1197</v>
      </c>
      <c r="H633" s="350" t="s">
        <v>5</v>
      </c>
      <c r="I633" s="147" t="s">
        <v>61</v>
      </c>
      <c r="J633" s="139">
        <v>0</v>
      </c>
      <c r="K633" s="358" t="s">
        <v>1205</v>
      </c>
    </row>
    <row r="634" spans="1:11" ht="25.5">
      <c r="A634" s="178" t="s">
        <v>255</v>
      </c>
      <c r="B634" s="346" t="s">
        <v>3</v>
      </c>
      <c r="C634" s="347" t="s">
        <v>675</v>
      </c>
      <c r="D634" s="146" t="s">
        <v>669</v>
      </c>
      <c r="E634" s="139" t="s">
        <v>131</v>
      </c>
      <c r="F634" s="196" t="s">
        <v>1078</v>
      </c>
      <c r="G634" s="179" t="s">
        <v>1197</v>
      </c>
      <c r="H634" s="350" t="s">
        <v>5</v>
      </c>
      <c r="I634" s="147" t="s">
        <v>61</v>
      </c>
      <c r="J634" s="139">
        <v>0</v>
      </c>
      <c r="K634" s="358" t="s">
        <v>1205</v>
      </c>
    </row>
    <row r="635" spans="1:11" ht="25.5">
      <c r="A635" s="178" t="s">
        <v>255</v>
      </c>
      <c r="B635" s="346" t="s">
        <v>3</v>
      </c>
      <c r="C635" s="347" t="s">
        <v>675</v>
      </c>
      <c r="D635" s="146" t="s">
        <v>671</v>
      </c>
      <c r="E635" s="139" t="s">
        <v>131</v>
      </c>
      <c r="F635" s="196" t="s">
        <v>1078</v>
      </c>
      <c r="G635" s="179" t="s">
        <v>1197</v>
      </c>
      <c r="H635" s="350" t="s">
        <v>5</v>
      </c>
      <c r="I635" s="147" t="s">
        <v>61</v>
      </c>
      <c r="J635" s="139">
        <v>25</v>
      </c>
      <c r="K635" s="358"/>
    </row>
    <row r="636" spans="1:11" ht="25.5">
      <c r="A636" s="178" t="s">
        <v>255</v>
      </c>
      <c r="B636" s="346" t="s">
        <v>3</v>
      </c>
      <c r="C636" s="347" t="s">
        <v>675</v>
      </c>
      <c r="D636" s="146" t="s">
        <v>676</v>
      </c>
      <c r="E636" s="139" t="s">
        <v>131</v>
      </c>
      <c r="F636" s="196" t="s">
        <v>1078</v>
      </c>
      <c r="G636" s="179" t="s">
        <v>1197</v>
      </c>
      <c r="H636" s="350" t="s">
        <v>5</v>
      </c>
      <c r="I636" s="147" t="s">
        <v>61</v>
      </c>
      <c r="J636" s="139">
        <v>10</v>
      </c>
      <c r="K636" s="358"/>
    </row>
    <row r="637" spans="1:11" ht="25.5">
      <c r="A637" s="178" t="s">
        <v>255</v>
      </c>
      <c r="B637" s="346" t="s">
        <v>3</v>
      </c>
      <c r="C637" s="347" t="s">
        <v>685</v>
      </c>
      <c r="D637" s="146" t="s">
        <v>673</v>
      </c>
      <c r="E637" s="139" t="s">
        <v>131</v>
      </c>
      <c r="F637" s="196" t="s">
        <v>1078</v>
      </c>
      <c r="G637" s="179" t="s">
        <v>1197</v>
      </c>
      <c r="H637" s="350" t="s">
        <v>5</v>
      </c>
      <c r="I637" s="147" t="s">
        <v>61</v>
      </c>
      <c r="J637" s="139">
        <v>0</v>
      </c>
      <c r="K637" s="358" t="s">
        <v>1205</v>
      </c>
    </row>
    <row r="638" spans="1:11" ht="25.5">
      <c r="A638" s="178" t="s">
        <v>255</v>
      </c>
      <c r="B638" s="346" t="s">
        <v>3</v>
      </c>
      <c r="C638" s="347" t="s">
        <v>685</v>
      </c>
      <c r="D638" s="146" t="s">
        <v>674</v>
      </c>
      <c r="E638" s="139" t="s">
        <v>131</v>
      </c>
      <c r="F638" s="196" t="s">
        <v>1078</v>
      </c>
      <c r="G638" s="179" t="s">
        <v>1197</v>
      </c>
      <c r="H638" s="350" t="s">
        <v>5</v>
      </c>
      <c r="I638" s="147" t="s">
        <v>61</v>
      </c>
      <c r="J638" s="139">
        <v>0</v>
      </c>
      <c r="K638" s="358" t="s">
        <v>1205</v>
      </c>
    </row>
    <row r="639" spans="1:11" ht="25.5">
      <c r="A639" s="178" t="s">
        <v>255</v>
      </c>
      <c r="B639" s="346" t="s">
        <v>3</v>
      </c>
      <c r="C639" s="347" t="s">
        <v>680</v>
      </c>
      <c r="D639" s="146" t="s">
        <v>677</v>
      </c>
      <c r="E639" s="139" t="s">
        <v>131</v>
      </c>
      <c r="F639" s="196" t="s">
        <v>1078</v>
      </c>
      <c r="G639" s="179" t="s">
        <v>1198</v>
      </c>
      <c r="H639" s="350" t="s">
        <v>5</v>
      </c>
      <c r="I639" s="147" t="s">
        <v>61</v>
      </c>
      <c r="J639" s="139">
        <v>38</v>
      </c>
      <c r="K639" s="358"/>
    </row>
    <row r="640" spans="1:11" ht="25.5">
      <c r="A640" s="178" t="s">
        <v>255</v>
      </c>
      <c r="B640" s="346" t="s">
        <v>3</v>
      </c>
      <c r="C640" s="347" t="s">
        <v>680</v>
      </c>
      <c r="D640" s="146" t="s">
        <v>673</v>
      </c>
      <c r="E640" s="139" t="s">
        <v>131</v>
      </c>
      <c r="F640" s="196" t="s">
        <v>1078</v>
      </c>
      <c r="G640" s="179" t="s">
        <v>1197</v>
      </c>
      <c r="H640" s="350" t="s">
        <v>5</v>
      </c>
      <c r="I640" s="147" t="s">
        <v>61</v>
      </c>
      <c r="J640" s="139">
        <v>0</v>
      </c>
      <c r="K640" s="358" t="s">
        <v>1205</v>
      </c>
    </row>
    <row r="641" spans="1:11" ht="25.5">
      <c r="A641" s="178" t="s">
        <v>255</v>
      </c>
      <c r="B641" s="346" t="s">
        <v>3</v>
      </c>
      <c r="C641" s="347" t="s">
        <v>680</v>
      </c>
      <c r="D641" s="146" t="s">
        <v>674</v>
      </c>
      <c r="E641" s="139" t="s">
        <v>131</v>
      </c>
      <c r="F641" s="196" t="s">
        <v>1078</v>
      </c>
      <c r="G641" s="179" t="s">
        <v>1197</v>
      </c>
      <c r="H641" s="350" t="s">
        <v>5</v>
      </c>
      <c r="I641" s="147" t="s">
        <v>61</v>
      </c>
      <c r="J641" s="139">
        <v>0</v>
      </c>
      <c r="K641" s="358" t="s">
        <v>1205</v>
      </c>
    </row>
    <row r="642" spans="1:11" ht="25.5">
      <c r="A642" s="178" t="s">
        <v>255</v>
      </c>
      <c r="B642" s="346" t="s">
        <v>3</v>
      </c>
      <c r="C642" s="347" t="s">
        <v>679</v>
      </c>
      <c r="D642" s="146" t="s">
        <v>677</v>
      </c>
      <c r="E642" s="139" t="s">
        <v>131</v>
      </c>
      <c r="F642" s="196" t="s">
        <v>1078</v>
      </c>
      <c r="G642" s="179" t="s">
        <v>1198</v>
      </c>
      <c r="H642" s="350" t="s">
        <v>5</v>
      </c>
      <c r="I642" s="147" t="s">
        <v>61</v>
      </c>
      <c r="J642" s="139">
        <v>5</v>
      </c>
      <c r="K642" s="358"/>
    </row>
    <row r="643" spans="1:11" ht="25.5">
      <c r="A643" s="178" t="s">
        <v>255</v>
      </c>
      <c r="B643" s="346" t="s">
        <v>3</v>
      </c>
      <c r="C643" s="347" t="s">
        <v>679</v>
      </c>
      <c r="D643" s="146" t="s">
        <v>673</v>
      </c>
      <c r="E643" s="139" t="s">
        <v>131</v>
      </c>
      <c r="F643" s="196" t="s">
        <v>1078</v>
      </c>
      <c r="G643" s="179" t="s">
        <v>1197</v>
      </c>
      <c r="H643" s="350" t="s">
        <v>5</v>
      </c>
      <c r="I643" s="147" t="s">
        <v>61</v>
      </c>
      <c r="J643" s="139">
        <v>32</v>
      </c>
      <c r="K643" s="358"/>
    </row>
    <row r="644" spans="1:11" ht="25.5">
      <c r="A644" s="178" t="s">
        <v>255</v>
      </c>
      <c r="B644" s="346" t="s">
        <v>3</v>
      </c>
      <c r="C644" s="347" t="s">
        <v>679</v>
      </c>
      <c r="D644" s="146" t="s">
        <v>674</v>
      </c>
      <c r="E644" s="139" t="s">
        <v>131</v>
      </c>
      <c r="F644" s="196" t="s">
        <v>1078</v>
      </c>
      <c r="G644" s="179" t="s">
        <v>1197</v>
      </c>
      <c r="H644" s="350" t="s">
        <v>5</v>
      </c>
      <c r="I644" s="147" t="s">
        <v>61</v>
      </c>
      <c r="J644" s="139">
        <v>33</v>
      </c>
      <c r="K644" s="358"/>
    </row>
    <row r="645" spans="1:11" ht="25.5">
      <c r="A645" s="178" t="s">
        <v>255</v>
      </c>
      <c r="B645" s="346" t="s">
        <v>3</v>
      </c>
      <c r="C645" s="347" t="s">
        <v>679</v>
      </c>
      <c r="D645" s="146" t="s">
        <v>671</v>
      </c>
      <c r="E645" s="139" t="s">
        <v>131</v>
      </c>
      <c r="F645" s="196" t="s">
        <v>1078</v>
      </c>
      <c r="G645" s="179" t="s">
        <v>1197</v>
      </c>
      <c r="H645" s="350" t="s">
        <v>5</v>
      </c>
      <c r="I645" s="147" t="s">
        <v>61</v>
      </c>
      <c r="J645" s="139">
        <v>0</v>
      </c>
      <c r="K645" s="358" t="s">
        <v>1205</v>
      </c>
    </row>
    <row r="646" spans="1:11" ht="25.5">
      <c r="A646" s="178" t="s">
        <v>255</v>
      </c>
      <c r="B646" s="346" t="s">
        <v>3</v>
      </c>
      <c r="C646" s="347" t="s">
        <v>37</v>
      </c>
      <c r="D646" s="146" t="s">
        <v>669</v>
      </c>
      <c r="E646" s="139" t="s">
        <v>131</v>
      </c>
      <c r="F646" s="196" t="s">
        <v>1079</v>
      </c>
      <c r="G646" s="179" t="s">
        <v>1197</v>
      </c>
      <c r="H646" s="350" t="s">
        <v>5</v>
      </c>
      <c r="I646" s="147" t="s">
        <v>61</v>
      </c>
      <c r="J646" s="139">
        <v>33</v>
      </c>
      <c r="K646" s="358"/>
    </row>
    <row r="647" spans="1:11" ht="25.5">
      <c r="A647" s="178" t="s">
        <v>255</v>
      </c>
      <c r="B647" s="346" t="s">
        <v>3</v>
      </c>
      <c r="C647" s="347" t="s">
        <v>37</v>
      </c>
      <c r="D647" s="146" t="s">
        <v>671</v>
      </c>
      <c r="E647" s="139" t="s">
        <v>131</v>
      </c>
      <c r="F647" s="196" t="s">
        <v>1079</v>
      </c>
      <c r="G647" s="179" t="s">
        <v>1197</v>
      </c>
      <c r="H647" s="350" t="s">
        <v>5</v>
      </c>
      <c r="I647" s="147" t="s">
        <v>61</v>
      </c>
      <c r="J647" s="139">
        <v>0</v>
      </c>
      <c r="K647" s="358" t="s">
        <v>1205</v>
      </c>
    </row>
    <row r="648" spans="1:11" ht="25.5">
      <c r="A648" s="178" t="s">
        <v>255</v>
      </c>
      <c r="B648" s="346" t="s">
        <v>3</v>
      </c>
      <c r="C648" s="347" t="s">
        <v>672</v>
      </c>
      <c r="D648" s="146" t="s">
        <v>677</v>
      </c>
      <c r="E648" s="139" t="s">
        <v>131</v>
      </c>
      <c r="F648" s="196" t="s">
        <v>1079</v>
      </c>
      <c r="G648" s="179" t="s">
        <v>1198</v>
      </c>
      <c r="H648" s="350" t="s">
        <v>5</v>
      </c>
      <c r="I648" s="147" t="s">
        <v>61</v>
      </c>
      <c r="J648" s="139">
        <v>0</v>
      </c>
      <c r="K648" s="358" t="s">
        <v>1205</v>
      </c>
    </row>
    <row r="649" spans="1:11" ht="25.5">
      <c r="A649" s="178" t="s">
        <v>255</v>
      </c>
      <c r="B649" s="346" t="s">
        <v>3</v>
      </c>
      <c r="C649" s="347" t="s">
        <v>672</v>
      </c>
      <c r="D649" s="146" t="s">
        <v>673</v>
      </c>
      <c r="E649" s="139" t="s">
        <v>131</v>
      </c>
      <c r="F649" s="196" t="s">
        <v>1079</v>
      </c>
      <c r="G649" s="179" t="s">
        <v>1197</v>
      </c>
      <c r="H649" s="350" t="s">
        <v>5</v>
      </c>
      <c r="I649" s="147" t="s">
        <v>61</v>
      </c>
      <c r="J649" s="139">
        <v>26</v>
      </c>
      <c r="K649" s="358"/>
    </row>
    <row r="650" spans="1:11" ht="25.5">
      <c r="A650" s="178" t="s">
        <v>255</v>
      </c>
      <c r="B650" s="346" t="s">
        <v>3</v>
      </c>
      <c r="C650" s="347" t="s">
        <v>672</v>
      </c>
      <c r="D650" s="146" t="s">
        <v>674</v>
      </c>
      <c r="E650" s="139" t="s">
        <v>131</v>
      </c>
      <c r="F650" s="196" t="s">
        <v>1079</v>
      </c>
      <c r="G650" s="179" t="s">
        <v>1197</v>
      </c>
      <c r="H650" s="350" t="s">
        <v>5</v>
      </c>
      <c r="I650" s="147" t="s">
        <v>61</v>
      </c>
      <c r="J650" s="139">
        <v>16</v>
      </c>
      <c r="K650" s="358"/>
    </row>
    <row r="651" spans="1:11" ht="25.5">
      <c r="A651" s="178" t="s">
        <v>255</v>
      </c>
      <c r="B651" s="346" t="s">
        <v>3</v>
      </c>
      <c r="C651" s="347" t="s">
        <v>672</v>
      </c>
      <c r="D651" s="146" t="s">
        <v>669</v>
      </c>
      <c r="E651" s="139" t="s">
        <v>131</v>
      </c>
      <c r="F651" s="196" t="s">
        <v>1079</v>
      </c>
      <c r="G651" s="179" t="s">
        <v>1197</v>
      </c>
      <c r="H651" s="350" t="s">
        <v>5</v>
      </c>
      <c r="I651" s="147" t="s">
        <v>61</v>
      </c>
      <c r="J651" s="139">
        <v>6</v>
      </c>
      <c r="K651" s="358"/>
    </row>
    <row r="652" spans="1:11" ht="25.5">
      <c r="A652" s="178" t="s">
        <v>255</v>
      </c>
      <c r="B652" s="346" t="s">
        <v>3</v>
      </c>
      <c r="C652" s="347" t="s">
        <v>672</v>
      </c>
      <c r="D652" s="146" t="s">
        <v>671</v>
      </c>
      <c r="E652" s="139" t="s">
        <v>131</v>
      </c>
      <c r="F652" s="196" t="s">
        <v>1079</v>
      </c>
      <c r="G652" s="179" t="s">
        <v>1197</v>
      </c>
      <c r="H652" s="350" t="s">
        <v>5</v>
      </c>
      <c r="I652" s="147" t="s">
        <v>61</v>
      </c>
      <c r="J652" s="139">
        <v>8</v>
      </c>
      <c r="K652" s="358"/>
    </row>
    <row r="653" spans="1:11" ht="25.5">
      <c r="A653" s="178" t="s">
        <v>255</v>
      </c>
      <c r="B653" s="346" t="s">
        <v>3</v>
      </c>
      <c r="C653" s="347" t="s">
        <v>678</v>
      </c>
      <c r="D653" s="146" t="s">
        <v>677</v>
      </c>
      <c r="E653" s="139" t="s">
        <v>131</v>
      </c>
      <c r="F653" s="196" t="s">
        <v>1079</v>
      </c>
      <c r="G653" s="179" t="s">
        <v>1198</v>
      </c>
      <c r="H653" s="350" t="s">
        <v>5</v>
      </c>
      <c r="I653" s="147" t="s">
        <v>61</v>
      </c>
      <c r="J653" s="139">
        <v>28.999999999999996</v>
      </c>
      <c r="K653" s="358"/>
    </row>
    <row r="654" spans="1:11" ht="25.5">
      <c r="A654" s="178" t="s">
        <v>255</v>
      </c>
      <c r="B654" s="346" t="s">
        <v>3</v>
      </c>
      <c r="C654" s="347" t="s">
        <v>678</v>
      </c>
      <c r="D654" s="146" t="s">
        <v>673</v>
      </c>
      <c r="E654" s="139" t="s">
        <v>131</v>
      </c>
      <c r="F654" s="196" t="s">
        <v>1079</v>
      </c>
      <c r="G654" s="179" t="s">
        <v>1197</v>
      </c>
      <c r="H654" s="350" t="s">
        <v>5</v>
      </c>
      <c r="I654" s="147" t="s">
        <v>61</v>
      </c>
      <c r="J654" s="139">
        <v>8</v>
      </c>
      <c r="K654" s="358"/>
    </row>
    <row r="655" spans="1:11" ht="25.5">
      <c r="A655" s="178" t="s">
        <v>255</v>
      </c>
      <c r="B655" s="346" t="s">
        <v>3</v>
      </c>
      <c r="C655" s="347" t="s">
        <v>678</v>
      </c>
      <c r="D655" s="146" t="s">
        <v>674</v>
      </c>
      <c r="E655" s="139" t="s">
        <v>131</v>
      </c>
      <c r="F655" s="196" t="s">
        <v>1079</v>
      </c>
      <c r="G655" s="179" t="s">
        <v>1197</v>
      </c>
      <c r="H655" s="350" t="s">
        <v>5</v>
      </c>
      <c r="I655" s="147" t="s">
        <v>61</v>
      </c>
      <c r="J655" s="139">
        <v>0</v>
      </c>
      <c r="K655" s="358" t="s">
        <v>1205</v>
      </c>
    </row>
    <row r="656" spans="1:11" ht="25.5">
      <c r="A656" s="178" t="s">
        <v>255</v>
      </c>
      <c r="B656" s="346" t="s">
        <v>3</v>
      </c>
      <c r="C656" s="347" t="s">
        <v>678</v>
      </c>
      <c r="D656" s="146" t="s">
        <v>669</v>
      </c>
      <c r="E656" s="139" t="s">
        <v>131</v>
      </c>
      <c r="F656" s="196" t="s">
        <v>1079</v>
      </c>
      <c r="G656" s="179" t="s">
        <v>1197</v>
      </c>
      <c r="H656" s="350" t="s">
        <v>5</v>
      </c>
      <c r="I656" s="147" t="s">
        <v>61</v>
      </c>
      <c r="J656" s="139">
        <v>0</v>
      </c>
      <c r="K656" s="358" t="s">
        <v>1205</v>
      </c>
    </row>
    <row r="657" spans="1:11" ht="25.5">
      <c r="A657" s="178" t="s">
        <v>255</v>
      </c>
      <c r="B657" s="346" t="s">
        <v>3</v>
      </c>
      <c r="C657" s="347" t="s">
        <v>678</v>
      </c>
      <c r="D657" s="146" t="s">
        <v>671</v>
      </c>
      <c r="E657" s="139" t="s">
        <v>131</v>
      </c>
      <c r="F657" s="196" t="s">
        <v>1079</v>
      </c>
      <c r="G657" s="179" t="s">
        <v>1197</v>
      </c>
      <c r="H657" s="350" t="s">
        <v>5</v>
      </c>
      <c r="I657" s="147" t="s">
        <v>61</v>
      </c>
      <c r="J657" s="139">
        <v>0</v>
      </c>
      <c r="K657" s="358" t="s">
        <v>1205</v>
      </c>
    </row>
    <row r="658" spans="1:11" ht="25.5">
      <c r="A658" s="178" t="s">
        <v>255</v>
      </c>
      <c r="B658" s="346" t="s">
        <v>3</v>
      </c>
      <c r="C658" s="347" t="s">
        <v>38</v>
      </c>
      <c r="D658" s="146" t="s">
        <v>677</v>
      </c>
      <c r="E658" s="139" t="s">
        <v>131</v>
      </c>
      <c r="F658" s="196" t="s">
        <v>1079</v>
      </c>
      <c r="G658" s="179" t="s">
        <v>1198</v>
      </c>
      <c r="H658" s="350" t="s">
        <v>5</v>
      </c>
      <c r="I658" s="147" t="s">
        <v>61</v>
      </c>
      <c r="J658" s="139">
        <v>17</v>
      </c>
      <c r="K658" s="358"/>
    </row>
    <row r="659" spans="1:11" ht="25.5">
      <c r="A659" s="178" t="s">
        <v>255</v>
      </c>
      <c r="B659" s="346" t="s">
        <v>3</v>
      </c>
      <c r="C659" s="347" t="s">
        <v>38</v>
      </c>
      <c r="D659" s="146" t="s">
        <v>673</v>
      </c>
      <c r="E659" s="139" t="s">
        <v>131</v>
      </c>
      <c r="F659" s="196" t="s">
        <v>1079</v>
      </c>
      <c r="G659" s="179" t="s">
        <v>1197</v>
      </c>
      <c r="H659" s="350" t="s">
        <v>5</v>
      </c>
      <c r="I659" s="147" t="s">
        <v>61</v>
      </c>
      <c r="J659" s="139">
        <v>36</v>
      </c>
      <c r="K659" s="358"/>
    </row>
    <row r="660" spans="1:11" ht="25.5">
      <c r="A660" s="178" t="s">
        <v>255</v>
      </c>
      <c r="B660" s="346" t="s">
        <v>3</v>
      </c>
      <c r="C660" s="347" t="s">
        <v>38</v>
      </c>
      <c r="D660" s="146" t="s">
        <v>674</v>
      </c>
      <c r="E660" s="139" t="s">
        <v>131</v>
      </c>
      <c r="F660" s="196" t="s">
        <v>1079</v>
      </c>
      <c r="G660" s="179" t="s">
        <v>1197</v>
      </c>
      <c r="H660" s="350" t="s">
        <v>5</v>
      </c>
      <c r="I660" s="147" t="s">
        <v>61</v>
      </c>
      <c r="J660" s="139">
        <v>80</v>
      </c>
      <c r="K660" s="358"/>
    </row>
    <row r="661" spans="1:11" ht="25.5">
      <c r="A661" s="178" t="s">
        <v>255</v>
      </c>
      <c r="B661" s="346" t="s">
        <v>3</v>
      </c>
      <c r="C661" s="347" t="s">
        <v>38</v>
      </c>
      <c r="D661" s="146" t="s">
        <v>669</v>
      </c>
      <c r="E661" s="139" t="s">
        <v>131</v>
      </c>
      <c r="F661" s="196" t="s">
        <v>1079</v>
      </c>
      <c r="G661" s="179" t="s">
        <v>1197</v>
      </c>
      <c r="H661" s="350" t="s">
        <v>5</v>
      </c>
      <c r="I661" s="147" t="s">
        <v>61</v>
      </c>
      <c r="J661" s="139">
        <v>0</v>
      </c>
      <c r="K661" s="358" t="s">
        <v>1205</v>
      </c>
    </row>
    <row r="662" spans="1:11" ht="25.5">
      <c r="A662" s="178" t="s">
        <v>255</v>
      </c>
      <c r="B662" s="346" t="s">
        <v>3</v>
      </c>
      <c r="C662" s="347" t="s">
        <v>38</v>
      </c>
      <c r="D662" s="146" t="s">
        <v>671</v>
      </c>
      <c r="E662" s="139" t="s">
        <v>131</v>
      </c>
      <c r="F662" s="196" t="s">
        <v>1079</v>
      </c>
      <c r="G662" s="179" t="s">
        <v>1197</v>
      </c>
      <c r="H662" s="350" t="s">
        <v>5</v>
      </c>
      <c r="I662" s="147" t="s">
        <v>61</v>
      </c>
      <c r="J662" s="139">
        <v>0</v>
      </c>
      <c r="K662" s="358" t="s">
        <v>1205</v>
      </c>
    </row>
    <row r="663" spans="1:11" ht="25.5">
      <c r="A663" s="178" t="s">
        <v>255</v>
      </c>
      <c r="B663" s="346" t="s">
        <v>3</v>
      </c>
      <c r="C663" s="347" t="s">
        <v>675</v>
      </c>
      <c r="D663" s="146" t="s">
        <v>677</v>
      </c>
      <c r="E663" s="139" t="s">
        <v>131</v>
      </c>
      <c r="F663" s="196" t="s">
        <v>1079</v>
      </c>
      <c r="G663" s="179" t="s">
        <v>1198</v>
      </c>
      <c r="H663" s="350" t="s">
        <v>5</v>
      </c>
      <c r="I663" s="147" t="s">
        <v>61</v>
      </c>
      <c r="J663" s="139">
        <v>13</v>
      </c>
      <c r="K663" s="358"/>
    </row>
    <row r="664" spans="1:11" ht="25.5">
      <c r="A664" s="178" t="s">
        <v>255</v>
      </c>
      <c r="B664" s="346" t="s">
        <v>3</v>
      </c>
      <c r="C664" s="347" t="s">
        <v>675</v>
      </c>
      <c r="D664" s="146" t="s">
        <v>673</v>
      </c>
      <c r="E664" s="139" t="s">
        <v>131</v>
      </c>
      <c r="F664" s="196" t="s">
        <v>1079</v>
      </c>
      <c r="G664" s="179" t="s">
        <v>1197</v>
      </c>
      <c r="H664" s="350" t="s">
        <v>5</v>
      </c>
      <c r="I664" s="147" t="s">
        <v>61</v>
      </c>
      <c r="J664" s="139">
        <v>0</v>
      </c>
      <c r="K664" s="358" t="s">
        <v>1205</v>
      </c>
    </row>
    <row r="665" spans="1:11" ht="25.5">
      <c r="A665" s="178" t="s">
        <v>255</v>
      </c>
      <c r="B665" s="346" t="s">
        <v>3</v>
      </c>
      <c r="C665" s="347" t="s">
        <v>675</v>
      </c>
      <c r="D665" s="146" t="s">
        <v>674</v>
      </c>
      <c r="E665" s="139" t="s">
        <v>131</v>
      </c>
      <c r="F665" s="196" t="s">
        <v>1079</v>
      </c>
      <c r="G665" s="179" t="s">
        <v>1197</v>
      </c>
      <c r="H665" s="350" t="s">
        <v>5</v>
      </c>
      <c r="I665" s="147" t="s">
        <v>61</v>
      </c>
      <c r="J665" s="139">
        <v>0</v>
      </c>
      <c r="K665" s="358" t="s">
        <v>1205</v>
      </c>
    </row>
    <row r="666" spans="1:11" ht="25.5">
      <c r="A666" s="178" t="s">
        <v>255</v>
      </c>
      <c r="B666" s="346" t="s">
        <v>3</v>
      </c>
      <c r="C666" s="347" t="s">
        <v>675</v>
      </c>
      <c r="D666" s="146" t="s">
        <v>669</v>
      </c>
      <c r="E666" s="139" t="s">
        <v>131</v>
      </c>
      <c r="F666" s="196" t="s">
        <v>1079</v>
      </c>
      <c r="G666" s="179" t="s">
        <v>1197</v>
      </c>
      <c r="H666" s="350" t="s">
        <v>5</v>
      </c>
      <c r="I666" s="147" t="s">
        <v>61</v>
      </c>
      <c r="J666" s="139">
        <v>0</v>
      </c>
      <c r="K666" s="358" t="s">
        <v>1205</v>
      </c>
    </row>
    <row r="667" spans="1:11" ht="25.5">
      <c r="A667" s="178" t="s">
        <v>255</v>
      </c>
      <c r="B667" s="346" t="s">
        <v>3</v>
      </c>
      <c r="C667" s="347" t="s">
        <v>675</v>
      </c>
      <c r="D667" s="146" t="s">
        <v>671</v>
      </c>
      <c r="E667" s="139" t="s">
        <v>131</v>
      </c>
      <c r="F667" s="196" t="s">
        <v>1079</v>
      </c>
      <c r="G667" s="179" t="s">
        <v>1197</v>
      </c>
      <c r="H667" s="350" t="s">
        <v>5</v>
      </c>
      <c r="I667" s="147" t="s">
        <v>61</v>
      </c>
      <c r="J667" s="139">
        <v>25</v>
      </c>
      <c r="K667" s="358"/>
    </row>
    <row r="668" spans="1:11" ht="25.5">
      <c r="A668" s="178" t="s">
        <v>255</v>
      </c>
      <c r="B668" s="346" t="s">
        <v>3</v>
      </c>
      <c r="C668" s="347" t="s">
        <v>675</v>
      </c>
      <c r="D668" s="146" t="s">
        <v>676</v>
      </c>
      <c r="E668" s="139" t="s">
        <v>131</v>
      </c>
      <c r="F668" s="196" t="s">
        <v>1079</v>
      </c>
      <c r="G668" s="179" t="s">
        <v>1197</v>
      </c>
      <c r="H668" s="350" t="s">
        <v>5</v>
      </c>
      <c r="I668" s="147" t="s">
        <v>61</v>
      </c>
      <c r="J668" s="139">
        <v>10</v>
      </c>
      <c r="K668" s="358"/>
    </row>
    <row r="669" spans="1:11" ht="25.5">
      <c r="A669" s="178" t="s">
        <v>255</v>
      </c>
      <c r="B669" s="346" t="s">
        <v>3</v>
      </c>
      <c r="C669" s="347" t="s">
        <v>685</v>
      </c>
      <c r="D669" s="146" t="s">
        <v>673</v>
      </c>
      <c r="E669" s="139" t="s">
        <v>131</v>
      </c>
      <c r="F669" s="196" t="s">
        <v>1079</v>
      </c>
      <c r="G669" s="179" t="s">
        <v>1197</v>
      </c>
      <c r="H669" s="350" t="s">
        <v>5</v>
      </c>
      <c r="I669" s="147" t="s">
        <v>61</v>
      </c>
      <c r="J669" s="139">
        <v>0</v>
      </c>
      <c r="K669" s="358" t="s">
        <v>1205</v>
      </c>
    </row>
    <row r="670" spans="1:11" ht="25.5">
      <c r="A670" s="178" t="s">
        <v>255</v>
      </c>
      <c r="B670" s="346" t="s">
        <v>3</v>
      </c>
      <c r="C670" s="347" t="s">
        <v>685</v>
      </c>
      <c r="D670" s="146" t="s">
        <v>674</v>
      </c>
      <c r="E670" s="139" t="s">
        <v>131</v>
      </c>
      <c r="F670" s="196" t="s">
        <v>1079</v>
      </c>
      <c r="G670" s="179" t="s">
        <v>1197</v>
      </c>
      <c r="H670" s="350" t="s">
        <v>5</v>
      </c>
      <c r="I670" s="147" t="s">
        <v>61</v>
      </c>
      <c r="J670" s="139">
        <v>0</v>
      </c>
      <c r="K670" s="358" t="s">
        <v>1205</v>
      </c>
    </row>
    <row r="671" spans="1:11" ht="25.5">
      <c r="A671" s="178" t="s">
        <v>255</v>
      </c>
      <c r="B671" s="346" t="s">
        <v>3</v>
      </c>
      <c r="C671" s="347" t="s">
        <v>680</v>
      </c>
      <c r="D671" s="146" t="s">
        <v>677</v>
      </c>
      <c r="E671" s="139" t="s">
        <v>131</v>
      </c>
      <c r="F671" s="196" t="s">
        <v>1079</v>
      </c>
      <c r="G671" s="179" t="s">
        <v>1198</v>
      </c>
      <c r="H671" s="350" t="s">
        <v>5</v>
      </c>
      <c r="I671" s="147" t="s">
        <v>61</v>
      </c>
      <c r="J671" s="139">
        <v>38</v>
      </c>
      <c r="K671" s="358"/>
    </row>
    <row r="672" spans="1:11" ht="25.5">
      <c r="A672" s="178" t="s">
        <v>255</v>
      </c>
      <c r="B672" s="346" t="s">
        <v>3</v>
      </c>
      <c r="C672" s="347" t="s">
        <v>680</v>
      </c>
      <c r="D672" s="146" t="s">
        <v>673</v>
      </c>
      <c r="E672" s="139" t="s">
        <v>131</v>
      </c>
      <c r="F672" s="196" t="s">
        <v>1079</v>
      </c>
      <c r="G672" s="179" t="s">
        <v>1197</v>
      </c>
      <c r="H672" s="350" t="s">
        <v>5</v>
      </c>
      <c r="I672" s="147" t="s">
        <v>61</v>
      </c>
      <c r="J672" s="139">
        <v>0</v>
      </c>
      <c r="K672" s="358" t="s">
        <v>1205</v>
      </c>
    </row>
    <row r="673" spans="1:11" ht="25.5">
      <c r="A673" s="178" t="s">
        <v>255</v>
      </c>
      <c r="B673" s="346" t="s">
        <v>3</v>
      </c>
      <c r="C673" s="347" t="s">
        <v>680</v>
      </c>
      <c r="D673" s="146" t="s">
        <v>674</v>
      </c>
      <c r="E673" s="139" t="s">
        <v>131</v>
      </c>
      <c r="F673" s="196" t="s">
        <v>1079</v>
      </c>
      <c r="G673" s="179" t="s">
        <v>1197</v>
      </c>
      <c r="H673" s="350" t="s">
        <v>5</v>
      </c>
      <c r="I673" s="147" t="s">
        <v>61</v>
      </c>
      <c r="J673" s="139">
        <v>0</v>
      </c>
      <c r="K673" s="358" t="s">
        <v>1205</v>
      </c>
    </row>
    <row r="674" spans="1:11" ht="25.5">
      <c r="A674" s="178" t="s">
        <v>255</v>
      </c>
      <c r="B674" s="346" t="s">
        <v>3</v>
      </c>
      <c r="C674" s="347" t="s">
        <v>679</v>
      </c>
      <c r="D674" s="146" t="s">
        <v>677</v>
      </c>
      <c r="E674" s="139" t="s">
        <v>131</v>
      </c>
      <c r="F674" s="196" t="s">
        <v>1079</v>
      </c>
      <c r="G674" s="179" t="s">
        <v>1198</v>
      </c>
      <c r="H674" s="350" t="s">
        <v>5</v>
      </c>
      <c r="I674" s="147" t="s">
        <v>61</v>
      </c>
      <c r="J674" s="139">
        <v>5</v>
      </c>
      <c r="K674" s="358"/>
    </row>
    <row r="675" spans="1:11" ht="25.5">
      <c r="A675" s="178" t="s">
        <v>255</v>
      </c>
      <c r="B675" s="346" t="s">
        <v>3</v>
      </c>
      <c r="C675" s="347" t="s">
        <v>679</v>
      </c>
      <c r="D675" s="146" t="s">
        <v>673</v>
      </c>
      <c r="E675" s="139" t="s">
        <v>131</v>
      </c>
      <c r="F675" s="196" t="s">
        <v>1079</v>
      </c>
      <c r="G675" s="179" t="s">
        <v>1197</v>
      </c>
      <c r="H675" s="350" t="s">
        <v>5</v>
      </c>
      <c r="I675" s="147" t="s">
        <v>61</v>
      </c>
      <c r="J675" s="139">
        <v>32</v>
      </c>
      <c r="K675" s="358"/>
    </row>
    <row r="676" spans="1:11" ht="25.5">
      <c r="A676" s="178" t="s">
        <v>255</v>
      </c>
      <c r="B676" s="346" t="s">
        <v>3</v>
      </c>
      <c r="C676" s="347" t="s">
        <v>679</v>
      </c>
      <c r="D676" s="146" t="s">
        <v>674</v>
      </c>
      <c r="E676" s="139" t="s">
        <v>131</v>
      </c>
      <c r="F676" s="196" t="s">
        <v>1079</v>
      </c>
      <c r="G676" s="179" t="s">
        <v>1197</v>
      </c>
      <c r="H676" s="350" t="s">
        <v>5</v>
      </c>
      <c r="I676" s="147" t="s">
        <v>61</v>
      </c>
      <c r="J676" s="139">
        <v>33</v>
      </c>
      <c r="K676" s="358"/>
    </row>
    <row r="677" spans="1:11" ht="25.5">
      <c r="A677" s="178" t="s">
        <v>255</v>
      </c>
      <c r="B677" s="346" t="s">
        <v>3</v>
      </c>
      <c r="C677" s="347" t="s">
        <v>679</v>
      </c>
      <c r="D677" s="146" t="s">
        <v>671</v>
      </c>
      <c r="E677" s="139" t="s">
        <v>131</v>
      </c>
      <c r="F677" s="196" t="s">
        <v>1079</v>
      </c>
      <c r="G677" s="179" t="s">
        <v>1197</v>
      </c>
      <c r="H677" s="350" t="s">
        <v>5</v>
      </c>
      <c r="I677" s="147" t="s">
        <v>61</v>
      </c>
      <c r="J677" s="139">
        <v>0</v>
      </c>
      <c r="K677" s="358" t="s">
        <v>1205</v>
      </c>
    </row>
    <row r="678" spans="1:11" ht="25.5">
      <c r="A678" s="178" t="s">
        <v>255</v>
      </c>
      <c r="B678" s="346" t="s">
        <v>3</v>
      </c>
      <c r="C678" s="347" t="s">
        <v>37</v>
      </c>
      <c r="D678" s="146" t="s">
        <v>669</v>
      </c>
      <c r="E678" s="139" t="s">
        <v>131</v>
      </c>
      <c r="F678" s="196" t="s">
        <v>1080</v>
      </c>
      <c r="G678" s="179" t="s">
        <v>1197</v>
      </c>
      <c r="H678" s="350" t="s">
        <v>5</v>
      </c>
      <c r="I678" s="147" t="s">
        <v>61</v>
      </c>
      <c r="J678" s="139">
        <v>33</v>
      </c>
      <c r="K678" s="358"/>
    </row>
    <row r="679" spans="1:11" ht="25.5">
      <c r="A679" s="178" t="s">
        <v>255</v>
      </c>
      <c r="B679" s="346" t="s">
        <v>3</v>
      </c>
      <c r="C679" s="347" t="s">
        <v>37</v>
      </c>
      <c r="D679" s="146" t="s">
        <v>671</v>
      </c>
      <c r="E679" s="139" t="s">
        <v>131</v>
      </c>
      <c r="F679" s="196" t="s">
        <v>1080</v>
      </c>
      <c r="G679" s="179" t="s">
        <v>1197</v>
      </c>
      <c r="H679" s="350" t="s">
        <v>5</v>
      </c>
      <c r="I679" s="147" t="s">
        <v>61</v>
      </c>
      <c r="J679" s="139">
        <v>0</v>
      </c>
      <c r="K679" s="358" t="s">
        <v>1205</v>
      </c>
    </row>
    <row r="680" spans="1:11" ht="25.5">
      <c r="A680" s="178" t="s">
        <v>255</v>
      </c>
      <c r="B680" s="346" t="s">
        <v>3</v>
      </c>
      <c r="C680" s="347" t="s">
        <v>672</v>
      </c>
      <c r="D680" s="146" t="s">
        <v>677</v>
      </c>
      <c r="E680" s="139" t="s">
        <v>131</v>
      </c>
      <c r="F680" s="196" t="s">
        <v>1080</v>
      </c>
      <c r="G680" s="179" t="s">
        <v>1198</v>
      </c>
      <c r="H680" s="350" t="s">
        <v>5</v>
      </c>
      <c r="I680" s="147" t="s">
        <v>61</v>
      </c>
      <c r="J680" s="139">
        <v>0</v>
      </c>
      <c r="K680" s="358" t="s">
        <v>1205</v>
      </c>
    </row>
    <row r="681" spans="1:11" ht="25.5">
      <c r="A681" s="178" t="s">
        <v>255</v>
      </c>
      <c r="B681" s="346" t="s">
        <v>3</v>
      </c>
      <c r="C681" s="347" t="s">
        <v>672</v>
      </c>
      <c r="D681" s="146" t="s">
        <v>673</v>
      </c>
      <c r="E681" s="139" t="s">
        <v>131</v>
      </c>
      <c r="F681" s="196" t="s">
        <v>1080</v>
      </c>
      <c r="G681" s="179" t="s">
        <v>1197</v>
      </c>
      <c r="H681" s="350" t="s">
        <v>5</v>
      </c>
      <c r="I681" s="147" t="s">
        <v>61</v>
      </c>
      <c r="J681" s="139">
        <v>26</v>
      </c>
      <c r="K681" s="358"/>
    </row>
    <row r="682" spans="1:11" ht="25.5">
      <c r="A682" s="178" t="s">
        <v>255</v>
      </c>
      <c r="B682" s="346" t="s">
        <v>3</v>
      </c>
      <c r="C682" s="347" t="s">
        <v>672</v>
      </c>
      <c r="D682" s="146" t="s">
        <v>674</v>
      </c>
      <c r="E682" s="139" t="s">
        <v>131</v>
      </c>
      <c r="F682" s="196" t="s">
        <v>1080</v>
      </c>
      <c r="G682" s="179" t="s">
        <v>1197</v>
      </c>
      <c r="H682" s="350" t="s">
        <v>5</v>
      </c>
      <c r="I682" s="147" t="s">
        <v>61</v>
      </c>
      <c r="J682" s="139">
        <v>16</v>
      </c>
      <c r="K682" s="358"/>
    </row>
    <row r="683" spans="1:11" ht="25.5">
      <c r="A683" s="178" t="s">
        <v>255</v>
      </c>
      <c r="B683" s="346" t="s">
        <v>3</v>
      </c>
      <c r="C683" s="347" t="s">
        <v>672</v>
      </c>
      <c r="D683" s="146" t="s">
        <v>669</v>
      </c>
      <c r="E683" s="139" t="s">
        <v>131</v>
      </c>
      <c r="F683" s="196" t="s">
        <v>1080</v>
      </c>
      <c r="G683" s="179" t="s">
        <v>1197</v>
      </c>
      <c r="H683" s="350" t="s">
        <v>5</v>
      </c>
      <c r="I683" s="147" t="s">
        <v>61</v>
      </c>
      <c r="J683" s="139">
        <v>6</v>
      </c>
      <c r="K683" s="358"/>
    </row>
    <row r="684" spans="1:11" ht="25.5">
      <c r="A684" s="178" t="s">
        <v>255</v>
      </c>
      <c r="B684" s="346" t="s">
        <v>3</v>
      </c>
      <c r="C684" s="347" t="s">
        <v>672</v>
      </c>
      <c r="D684" s="146" t="s">
        <v>671</v>
      </c>
      <c r="E684" s="139" t="s">
        <v>131</v>
      </c>
      <c r="F684" s="196" t="s">
        <v>1080</v>
      </c>
      <c r="G684" s="179" t="s">
        <v>1197</v>
      </c>
      <c r="H684" s="350" t="s">
        <v>5</v>
      </c>
      <c r="I684" s="147" t="s">
        <v>61</v>
      </c>
      <c r="J684" s="139">
        <v>8</v>
      </c>
      <c r="K684" s="358"/>
    </row>
    <row r="685" spans="1:11" ht="25.5">
      <c r="A685" s="178" t="s">
        <v>255</v>
      </c>
      <c r="B685" s="346" t="s">
        <v>3</v>
      </c>
      <c r="C685" s="347" t="s">
        <v>678</v>
      </c>
      <c r="D685" s="146" t="s">
        <v>677</v>
      </c>
      <c r="E685" s="139" t="s">
        <v>131</v>
      </c>
      <c r="F685" s="196" t="s">
        <v>1080</v>
      </c>
      <c r="G685" s="179" t="s">
        <v>1198</v>
      </c>
      <c r="H685" s="350" t="s">
        <v>5</v>
      </c>
      <c r="I685" s="147" t="s">
        <v>61</v>
      </c>
      <c r="J685" s="139">
        <v>28.999999999999996</v>
      </c>
      <c r="K685" s="358"/>
    </row>
    <row r="686" spans="1:11" ht="25.5">
      <c r="A686" s="178" t="s">
        <v>255</v>
      </c>
      <c r="B686" s="346" t="s">
        <v>3</v>
      </c>
      <c r="C686" s="347" t="s">
        <v>678</v>
      </c>
      <c r="D686" s="146" t="s">
        <v>673</v>
      </c>
      <c r="E686" s="139" t="s">
        <v>131</v>
      </c>
      <c r="F686" s="196" t="s">
        <v>1080</v>
      </c>
      <c r="G686" s="179" t="s">
        <v>1197</v>
      </c>
      <c r="H686" s="350" t="s">
        <v>5</v>
      </c>
      <c r="I686" s="147" t="s">
        <v>61</v>
      </c>
      <c r="J686" s="139">
        <v>8</v>
      </c>
      <c r="K686" s="358"/>
    </row>
    <row r="687" spans="1:11" ht="25.5">
      <c r="A687" s="178" t="s">
        <v>255</v>
      </c>
      <c r="B687" s="346" t="s">
        <v>3</v>
      </c>
      <c r="C687" s="347" t="s">
        <v>678</v>
      </c>
      <c r="D687" s="146" t="s">
        <v>674</v>
      </c>
      <c r="E687" s="139" t="s">
        <v>131</v>
      </c>
      <c r="F687" s="196" t="s">
        <v>1080</v>
      </c>
      <c r="G687" s="179" t="s">
        <v>1197</v>
      </c>
      <c r="H687" s="350" t="s">
        <v>5</v>
      </c>
      <c r="I687" s="147" t="s">
        <v>61</v>
      </c>
      <c r="J687" s="139">
        <v>0</v>
      </c>
      <c r="K687" s="358" t="s">
        <v>1205</v>
      </c>
    </row>
    <row r="688" spans="1:11" ht="25.5">
      <c r="A688" s="178" t="s">
        <v>255</v>
      </c>
      <c r="B688" s="346" t="s">
        <v>3</v>
      </c>
      <c r="C688" s="347" t="s">
        <v>678</v>
      </c>
      <c r="D688" s="146" t="s">
        <v>669</v>
      </c>
      <c r="E688" s="139" t="s">
        <v>131</v>
      </c>
      <c r="F688" s="196" t="s">
        <v>1080</v>
      </c>
      <c r="G688" s="179" t="s">
        <v>1197</v>
      </c>
      <c r="H688" s="350" t="s">
        <v>5</v>
      </c>
      <c r="I688" s="147" t="s">
        <v>61</v>
      </c>
      <c r="J688" s="139">
        <v>0</v>
      </c>
      <c r="K688" s="358" t="s">
        <v>1205</v>
      </c>
    </row>
    <row r="689" spans="1:11" ht="25.5">
      <c r="A689" s="178" t="s">
        <v>255</v>
      </c>
      <c r="B689" s="346" t="s">
        <v>3</v>
      </c>
      <c r="C689" s="347" t="s">
        <v>678</v>
      </c>
      <c r="D689" s="146" t="s">
        <v>671</v>
      </c>
      <c r="E689" s="139" t="s">
        <v>131</v>
      </c>
      <c r="F689" s="196" t="s">
        <v>1080</v>
      </c>
      <c r="G689" s="179" t="s">
        <v>1197</v>
      </c>
      <c r="H689" s="350" t="s">
        <v>5</v>
      </c>
      <c r="I689" s="147" t="s">
        <v>61</v>
      </c>
      <c r="J689" s="139">
        <v>0</v>
      </c>
      <c r="K689" s="358" t="s">
        <v>1205</v>
      </c>
    </row>
    <row r="690" spans="1:11" ht="25.5">
      <c r="A690" s="178" t="s">
        <v>255</v>
      </c>
      <c r="B690" s="346" t="s">
        <v>3</v>
      </c>
      <c r="C690" s="347" t="s">
        <v>38</v>
      </c>
      <c r="D690" s="146" t="s">
        <v>677</v>
      </c>
      <c r="E690" s="139" t="s">
        <v>131</v>
      </c>
      <c r="F690" s="196" t="s">
        <v>1080</v>
      </c>
      <c r="G690" s="179" t="s">
        <v>1198</v>
      </c>
      <c r="H690" s="350" t="s">
        <v>5</v>
      </c>
      <c r="I690" s="147" t="s">
        <v>61</v>
      </c>
      <c r="J690" s="139">
        <v>17</v>
      </c>
      <c r="K690" s="358"/>
    </row>
    <row r="691" spans="1:11" ht="25.5">
      <c r="A691" s="178" t="s">
        <v>255</v>
      </c>
      <c r="B691" s="346" t="s">
        <v>3</v>
      </c>
      <c r="C691" s="347" t="s">
        <v>38</v>
      </c>
      <c r="D691" s="146" t="s">
        <v>673</v>
      </c>
      <c r="E691" s="139" t="s">
        <v>131</v>
      </c>
      <c r="F691" s="196" t="s">
        <v>1080</v>
      </c>
      <c r="G691" s="179" t="s">
        <v>1197</v>
      </c>
      <c r="H691" s="350" t="s">
        <v>5</v>
      </c>
      <c r="I691" s="147" t="s">
        <v>61</v>
      </c>
      <c r="J691" s="139">
        <v>36</v>
      </c>
      <c r="K691" s="358"/>
    </row>
    <row r="692" spans="1:11" ht="25.5">
      <c r="A692" s="178" t="s">
        <v>255</v>
      </c>
      <c r="B692" s="346" t="s">
        <v>3</v>
      </c>
      <c r="C692" s="347" t="s">
        <v>38</v>
      </c>
      <c r="D692" s="146" t="s">
        <v>674</v>
      </c>
      <c r="E692" s="139" t="s">
        <v>131</v>
      </c>
      <c r="F692" s="196" t="s">
        <v>1080</v>
      </c>
      <c r="G692" s="179" t="s">
        <v>1197</v>
      </c>
      <c r="H692" s="350" t="s">
        <v>5</v>
      </c>
      <c r="I692" s="147" t="s">
        <v>61</v>
      </c>
      <c r="J692" s="139">
        <v>80</v>
      </c>
      <c r="K692" s="358"/>
    </row>
    <row r="693" spans="1:11" ht="25.5">
      <c r="A693" s="178" t="s">
        <v>255</v>
      </c>
      <c r="B693" s="346" t="s">
        <v>3</v>
      </c>
      <c r="C693" s="347" t="s">
        <v>38</v>
      </c>
      <c r="D693" s="146" t="s">
        <v>669</v>
      </c>
      <c r="E693" s="139" t="s">
        <v>131</v>
      </c>
      <c r="F693" s="196" t="s">
        <v>1080</v>
      </c>
      <c r="G693" s="179" t="s">
        <v>1197</v>
      </c>
      <c r="H693" s="350" t="s">
        <v>5</v>
      </c>
      <c r="I693" s="147" t="s">
        <v>61</v>
      </c>
      <c r="J693" s="139">
        <v>0</v>
      </c>
      <c r="K693" s="358" t="s">
        <v>1205</v>
      </c>
    </row>
    <row r="694" spans="1:11" ht="25.5">
      <c r="A694" s="178" t="s">
        <v>255</v>
      </c>
      <c r="B694" s="346" t="s">
        <v>3</v>
      </c>
      <c r="C694" s="347" t="s">
        <v>38</v>
      </c>
      <c r="D694" s="146" t="s">
        <v>671</v>
      </c>
      <c r="E694" s="139" t="s">
        <v>131</v>
      </c>
      <c r="F694" s="196" t="s">
        <v>1080</v>
      </c>
      <c r="G694" s="179" t="s">
        <v>1197</v>
      </c>
      <c r="H694" s="350" t="s">
        <v>5</v>
      </c>
      <c r="I694" s="147" t="s">
        <v>61</v>
      </c>
      <c r="J694" s="139">
        <v>0</v>
      </c>
      <c r="K694" s="358" t="s">
        <v>1205</v>
      </c>
    </row>
    <row r="695" spans="1:11" ht="25.5">
      <c r="A695" s="178" t="s">
        <v>255</v>
      </c>
      <c r="B695" s="346" t="s">
        <v>3</v>
      </c>
      <c r="C695" s="347" t="s">
        <v>675</v>
      </c>
      <c r="D695" s="146" t="s">
        <v>677</v>
      </c>
      <c r="E695" s="139" t="s">
        <v>131</v>
      </c>
      <c r="F695" s="196" t="s">
        <v>1080</v>
      </c>
      <c r="G695" s="179" t="s">
        <v>1198</v>
      </c>
      <c r="H695" s="350" t="s">
        <v>5</v>
      </c>
      <c r="I695" s="147" t="s">
        <v>61</v>
      </c>
      <c r="J695" s="139">
        <v>13</v>
      </c>
      <c r="K695" s="358"/>
    </row>
    <row r="696" spans="1:11" ht="25.5">
      <c r="A696" s="178" t="s">
        <v>255</v>
      </c>
      <c r="B696" s="346" t="s">
        <v>3</v>
      </c>
      <c r="C696" s="347" t="s">
        <v>675</v>
      </c>
      <c r="D696" s="146" t="s">
        <v>673</v>
      </c>
      <c r="E696" s="139" t="s">
        <v>131</v>
      </c>
      <c r="F696" s="196" t="s">
        <v>1080</v>
      </c>
      <c r="G696" s="179" t="s">
        <v>1197</v>
      </c>
      <c r="H696" s="350" t="s">
        <v>5</v>
      </c>
      <c r="I696" s="147" t="s">
        <v>61</v>
      </c>
      <c r="J696" s="139">
        <v>0</v>
      </c>
      <c r="K696" s="358" t="s">
        <v>1205</v>
      </c>
    </row>
    <row r="697" spans="1:11" ht="25.5">
      <c r="A697" s="178" t="s">
        <v>255</v>
      </c>
      <c r="B697" s="346" t="s">
        <v>3</v>
      </c>
      <c r="C697" s="347" t="s">
        <v>675</v>
      </c>
      <c r="D697" s="146" t="s">
        <v>674</v>
      </c>
      <c r="E697" s="139" t="s">
        <v>131</v>
      </c>
      <c r="F697" s="196" t="s">
        <v>1080</v>
      </c>
      <c r="G697" s="179" t="s">
        <v>1197</v>
      </c>
      <c r="H697" s="350" t="s">
        <v>5</v>
      </c>
      <c r="I697" s="147" t="s">
        <v>61</v>
      </c>
      <c r="J697" s="139">
        <v>0</v>
      </c>
      <c r="K697" s="358" t="s">
        <v>1205</v>
      </c>
    </row>
    <row r="698" spans="1:11" ht="25.5">
      <c r="A698" s="178" t="s">
        <v>255</v>
      </c>
      <c r="B698" s="346" t="s">
        <v>3</v>
      </c>
      <c r="C698" s="347" t="s">
        <v>675</v>
      </c>
      <c r="D698" s="146" t="s">
        <v>669</v>
      </c>
      <c r="E698" s="139" t="s">
        <v>131</v>
      </c>
      <c r="F698" s="196" t="s">
        <v>1080</v>
      </c>
      <c r="G698" s="179" t="s">
        <v>1197</v>
      </c>
      <c r="H698" s="350" t="s">
        <v>5</v>
      </c>
      <c r="I698" s="147" t="s">
        <v>61</v>
      </c>
      <c r="J698" s="139">
        <v>0</v>
      </c>
      <c r="K698" s="358" t="s">
        <v>1205</v>
      </c>
    </row>
    <row r="699" spans="1:11" ht="25.5">
      <c r="A699" s="178" t="s">
        <v>255</v>
      </c>
      <c r="B699" s="346" t="s">
        <v>3</v>
      </c>
      <c r="C699" s="347" t="s">
        <v>675</v>
      </c>
      <c r="D699" s="146" t="s">
        <v>671</v>
      </c>
      <c r="E699" s="139" t="s">
        <v>131</v>
      </c>
      <c r="F699" s="196" t="s">
        <v>1080</v>
      </c>
      <c r="G699" s="179" t="s">
        <v>1197</v>
      </c>
      <c r="H699" s="350" t="s">
        <v>5</v>
      </c>
      <c r="I699" s="147" t="s">
        <v>61</v>
      </c>
      <c r="J699" s="139">
        <v>25</v>
      </c>
      <c r="K699" s="358"/>
    </row>
    <row r="700" spans="1:11" ht="25.5">
      <c r="A700" s="178" t="s">
        <v>255</v>
      </c>
      <c r="B700" s="346" t="s">
        <v>3</v>
      </c>
      <c r="C700" s="347" t="s">
        <v>675</v>
      </c>
      <c r="D700" s="146" t="s">
        <v>676</v>
      </c>
      <c r="E700" s="139" t="s">
        <v>131</v>
      </c>
      <c r="F700" s="196" t="s">
        <v>1080</v>
      </c>
      <c r="G700" s="179" t="s">
        <v>1197</v>
      </c>
      <c r="H700" s="350" t="s">
        <v>5</v>
      </c>
      <c r="I700" s="147" t="s">
        <v>61</v>
      </c>
      <c r="J700" s="139">
        <v>10</v>
      </c>
      <c r="K700" s="358"/>
    </row>
    <row r="701" spans="1:11" ht="25.5">
      <c r="A701" s="178" t="s">
        <v>255</v>
      </c>
      <c r="B701" s="346" t="s">
        <v>3</v>
      </c>
      <c r="C701" s="347" t="s">
        <v>685</v>
      </c>
      <c r="D701" s="146" t="s">
        <v>673</v>
      </c>
      <c r="E701" s="139" t="s">
        <v>131</v>
      </c>
      <c r="F701" s="196" t="s">
        <v>1080</v>
      </c>
      <c r="G701" s="179" t="s">
        <v>1197</v>
      </c>
      <c r="H701" s="350" t="s">
        <v>5</v>
      </c>
      <c r="I701" s="147" t="s">
        <v>61</v>
      </c>
      <c r="J701" s="139">
        <v>0</v>
      </c>
      <c r="K701" s="358" t="s">
        <v>1205</v>
      </c>
    </row>
    <row r="702" spans="1:11" ht="25.5">
      <c r="A702" s="178" t="s">
        <v>255</v>
      </c>
      <c r="B702" s="346" t="s">
        <v>3</v>
      </c>
      <c r="C702" s="347" t="s">
        <v>685</v>
      </c>
      <c r="D702" s="146" t="s">
        <v>674</v>
      </c>
      <c r="E702" s="139" t="s">
        <v>131</v>
      </c>
      <c r="F702" s="196" t="s">
        <v>1080</v>
      </c>
      <c r="G702" s="179" t="s">
        <v>1197</v>
      </c>
      <c r="H702" s="350" t="s">
        <v>5</v>
      </c>
      <c r="I702" s="147" t="s">
        <v>61</v>
      </c>
      <c r="J702" s="139">
        <v>0</v>
      </c>
      <c r="K702" s="358" t="s">
        <v>1205</v>
      </c>
    </row>
    <row r="703" spans="1:11" ht="25.5">
      <c r="A703" s="178" t="s">
        <v>255</v>
      </c>
      <c r="B703" s="346" t="s">
        <v>3</v>
      </c>
      <c r="C703" s="347" t="s">
        <v>680</v>
      </c>
      <c r="D703" s="146" t="s">
        <v>677</v>
      </c>
      <c r="E703" s="139" t="s">
        <v>131</v>
      </c>
      <c r="F703" s="196" t="s">
        <v>1080</v>
      </c>
      <c r="G703" s="179" t="s">
        <v>1198</v>
      </c>
      <c r="H703" s="350" t="s">
        <v>5</v>
      </c>
      <c r="I703" s="147" t="s">
        <v>61</v>
      </c>
      <c r="J703" s="139">
        <v>38</v>
      </c>
      <c r="K703" s="358"/>
    </row>
    <row r="704" spans="1:11" ht="25.5">
      <c r="A704" s="178" t="s">
        <v>255</v>
      </c>
      <c r="B704" s="346" t="s">
        <v>3</v>
      </c>
      <c r="C704" s="347" t="s">
        <v>680</v>
      </c>
      <c r="D704" s="146" t="s">
        <v>673</v>
      </c>
      <c r="E704" s="139" t="s">
        <v>131</v>
      </c>
      <c r="F704" s="196" t="s">
        <v>1080</v>
      </c>
      <c r="G704" s="179" t="s">
        <v>1197</v>
      </c>
      <c r="H704" s="350" t="s">
        <v>5</v>
      </c>
      <c r="I704" s="147" t="s">
        <v>61</v>
      </c>
      <c r="J704" s="139">
        <v>0</v>
      </c>
      <c r="K704" s="358" t="s">
        <v>1205</v>
      </c>
    </row>
    <row r="705" spans="1:11" ht="25.5">
      <c r="A705" s="178" t="s">
        <v>255</v>
      </c>
      <c r="B705" s="346" t="s">
        <v>3</v>
      </c>
      <c r="C705" s="347" t="s">
        <v>680</v>
      </c>
      <c r="D705" s="146" t="s">
        <v>674</v>
      </c>
      <c r="E705" s="139" t="s">
        <v>131</v>
      </c>
      <c r="F705" s="196" t="s">
        <v>1080</v>
      </c>
      <c r="G705" s="179" t="s">
        <v>1197</v>
      </c>
      <c r="H705" s="350" t="s">
        <v>5</v>
      </c>
      <c r="I705" s="147" t="s">
        <v>61</v>
      </c>
      <c r="J705" s="139">
        <v>0</v>
      </c>
      <c r="K705" s="358" t="s">
        <v>1205</v>
      </c>
    </row>
    <row r="706" spans="1:11" ht="25.5">
      <c r="A706" s="178" t="s">
        <v>255</v>
      </c>
      <c r="B706" s="346" t="s">
        <v>3</v>
      </c>
      <c r="C706" s="347" t="s">
        <v>679</v>
      </c>
      <c r="D706" s="146" t="s">
        <v>677</v>
      </c>
      <c r="E706" s="139" t="s">
        <v>131</v>
      </c>
      <c r="F706" s="196" t="s">
        <v>1080</v>
      </c>
      <c r="G706" s="179" t="s">
        <v>1198</v>
      </c>
      <c r="H706" s="350" t="s">
        <v>5</v>
      </c>
      <c r="I706" s="147" t="s">
        <v>61</v>
      </c>
      <c r="J706" s="139">
        <v>5</v>
      </c>
      <c r="K706" s="358"/>
    </row>
    <row r="707" spans="1:11" ht="25.5">
      <c r="A707" s="178" t="s">
        <v>255</v>
      </c>
      <c r="B707" s="346" t="s">
        <v>3</v>
      </c>
      <c r="C707" s="347" t="s">
        <v>679</v>
      </c>
      <c r="D707" s="146" t="s">
        <v>673</v>
      </c>
      <c r="E707" s="139" t="s">
        <v>131</v>
      </c>
      <c r="F707" s="196" t="s">
        <v>1080</v>
      </c>
      <c r="G707" s="179" t="s">
        <v>1197</v>
      </c>
      <c r="H707" s="350" t="s">
        <v>5</v>
      </c>
      <c r="I707" s="147" t="s">
        <v>61</v>
      </c>
      <c r="J707" s="139">
        <v>32</v>
      </c>
      <c r="K707" s="358"/>
    </row>
    <row r="708" spans="1:11" ht="25.5">
      <c r="A708" s="178" t="s">
        <v>255</v>
      </c>
      <c r="B708" s="346" t="s">
        <v>3</v>
      </c>
      <c r="C708" s="347" t="s">
        <v>679</v>
      </c>
      <c r="D708" s="146" t="s">
        <v>674</v>
      </c>
      <c r="E708" s="139" t="s">
        <v>131</v>
      </c>
      <c r="F708" s="196" t="s">
        <v>1080</v>
      </c>
      <c r="G708" s="179" t="s">
        <v>1197</v>
      </c>
      <c r="H708" s="350" t="s">
        <v>5</v>
      </c>
      <c r="I708" s="147" t="s">
        <v>61</v>
      </c>
      <c r="J708" s="139">
        <v>33</v>
      </c>
      <c r="K708" s="358"/>
    </row>
    <row r="709" spans="1:11" ht="25.5">
      <c r="A709" s="178" t="s">
        <v>255</v>
      </c>
      <c r="B709" s="346" t="s">
        <v>3</v>
      </c>
      <c r="C709" s="347" t="s">
        <v>679</v>
      </c>
      <c r="D709" s="146" t="s">
        <v>671</v>
      </c>
      <c r="E709" s="139" t="s">
        <v>131</v>
      </c>
      <c r="F709" s="196" t="s">
        <v>1080</v>
      </c>
      <c r="G709" s="179" t="s">
        <v>1197</v>
      </c>
      <c r="H709" s="350" t="s">
        <v>5</v>
      </c>
      <c r="I709" s="147" t="s">
        <v>61</v>
      </c>
      <c r="J709" s="139">
        <v>0</v>
      </c>
      <c r="K709" s="358" t="s">
        <v>1205</v>
      </c>
    </row>
    <row r="710" spans="1:11" ht="25.5">
      <c r="A710" s="178" t="s">
        <v>255</v>
      </c>
      <c r="B710" s="346" t="s">
        <v>3</v>
      </c>
      <c r="C710" s="347" t="s">
        <v>37</v>
      </c>
      <c r="D710" s="146" t="s">
        <v>669</v>
      </c>
      <c r="E710" s="139" t="s">
        <v>131</v>
      </c>
      <c r="F710" s="196" t="s">
        <v>1081</v>
      </c>
      <c r="G710" s="179" t="s">
        <v>1197</v>
      </c>
      <c r="H710" s="350" t="s">
        <v>5</v>
      </c>
      <c r="I710" s="147" t="s">
        <v>61</v>
      </c>
      <c r="J710" s="139">
        <v>33</v>
      </c>
      <c r="K710" s="358"/>
    </row>
    <row r="711" spans="1:11" ht="25.5">
      <c r="A711" s="178" t="s">
        <v>255</v>
      </c>
      <c r="B711" s="346" t="s">
        <v>3</v>
      </c>
      <c r="C711" s="347" t="s">
        <v>37</v>
      </c>
      <c r="D711" s="146" t="s">
        <v>671</v>
      </c>
      <c r="E711" s="139" t="s">
        <v>131</v>
      </c>
      <c r="F711" s="196" t="s">
        <v>1081</v>
      </c>
      <c r="G711" s="179" t="s">
        <v>1197</v>
      </c>
      <c r="H711" s="350" t="s">
        <v>5</v>
      </c>
      <c r="I711" s="147" t="s">
        <v>61</v>
      </c>
      <c r="J711" s="139">
        <v>0</v>
      </c>
      <c r="K711" s="358" t="s">
        <v>1205</v>
      </c>
    </row>
    <row r="712" spans="1:11" ht="25.5">
      <c r="A712" s="178" t="s">
        <v>255</v>
      </c>
      <c r="B712" s="346" t="s">
        <v>3</v>
      </c>
      <c r="C712" s="347" t="s">
        <v>672</v>
      </c>
      <c r="D712" s="146" t="s">
        <v>677</v>
      </c>
      <c r="E712" s="139" t="s">
        <v>131</v>
      </c>
      <c r="F712" s="196" t="s">
        <v>1081</v>
      </c>
      <c r="G712" s="179" t="s">
        <v>1198</v>
      </c>
      <c r="H712" s="350" t="s">
        <v>5</v>
      </c>
      <c r="I712" s="147" t="s">
        <v>61</v>
      </c>
      <c r="J712" s="139">
        <v>0</v>
      </c>
      <c r="K712" s="358" t="s">
        <v>1205</v>
      </c>
    </row>
    <row r="713" spans="1:11" ht="25.5">
      <c r="A713" s="178" t="s">
        <v>255</v>
      </c>
      <c r="B713" s="346" t="s">
        <v>3</v>
      </c>
      <c r="C713" s="347" t="s">
        <v>672</v>
      </c>
      <c r="D713" s="146" t="s">
        <v>673</v>
      </c>
      <c r="E713" s="139" t="s">
        <v>131</v>
      </c>
      <c r="F713" s="196" t="s">
        <v>1081</v>
      </c>
      <c r="G713" s="179" t="s">
        <v>1197</v>
      </c>
      <c r="H713" s="350" t="s">
        <v>5</v>
      </c>
      <c r="I713" s="147" t="s">
        <v>61</v>
      </c>
      <c r="J713" s="139">
        <v>26</v>
      </c>
      <c r="K713" s="358"/>
    </row>
    <row r="714" spans="1:11" ht="25.5">
      <c r="A714" s="178" t="s">
        <v>255</v>
      </c>
      <c r="B714" s="346" t="s">
        <v>3</v>
      </c>
      <c r="C714" s="347" t="s">
        <v>672</v>
      </c>
      <c r="D714" s="146" t="s">
        <v>674</v>
      </c>
      <c r="E714" s="139" t="s">
        <v>131</v>
      </c>
      <c r="F714" s="196" t="s">
        <v>1081</v>
      </c>
      <c r="G714" s="179" t="s">
        <v>1197</v>
      </c>
      <c r="H714" s="350" t="s">
        <v>5</v>
      </c>
      <c r="I714" s="147" t="s">
        <v>61</v>
      </c>
      <c r="J714" s="139">
        <v>16</v>
      </c>
      <c r="K714" s="358"/>
    </row>
    <row r="715" spans="1:11" ht="25.5">
      <c r="A715" s="178" t="s">
        <v>255</v>
      </c>
      <c r="B715" s="346" t="s">
        <v>3</v>
      </c>
      <c r="C715" s="347" t="s">
        <v>672</v>
      </c>
      <c r="D715" s="146" t="s">
        <v>669</v>
      </c>
      <c r="E715" s="139" t="s">
        <v>131</v>
      </c>
      <c r="F715" s="196" t="s">
        <v>1081</v>
      </c>
      <c r="G715" s="179" t="s">
        <v>1197</v>
      </c>
      <c r="H715" s="350" t="s">
        <v>5</v>
      </c>
      <c r="I715" s="147" t="s">
        <v>61</v>
      </c>
      <c r="J715" s="139">
        <v>6</v>
      </c>
      <c r="K715" s="358"/>
    </row>
    <row r="716" spans="1:11" ht="25.5">
      <c r="A716" s="178" t="s">
        <v>255</v>
      </c>
      <c r="B716" s="346" t="s">
        <v>3</v>
      </c>
      <c r="C716" s="347" t="s">
        <v>672</v>
      </c>
      <c r="D716" s="146" t="s">
        <v>671</v>
      </c>
      <c r="E716" s="139" t="s">
        <v>131</v>
      </c>
      <c r="F716" s="196" t="s">
        <v>1081</v>
      </c>
      <c r="G716" s="179" t="s">
        <v>1197</v>
      </c>
      <c r="H716" s="350" t="s">
        <v>5</v>
      </c>
      <c r="I716" s="147" t="s">
        <v>61</v>
      </c>
      <c r="J716" s="139">
        <v>8</v>
      </c>
      <c r="K716" s="358"/>
    </row>
    <row r="717" spans="1:11" ht="25.5">
      <c r="A717" s="178" t="s">
        <v>255</v>
      </c>
      <c r="B717" s="346" t="s">
        <v>3</v>
      </c>
      <c r="C717" s="347" t="s">
        <v>678</v>
      </c>
      <c r="D717" s="146" t="s">
        <v>677</v>
      </c>
      <c r="E717" s="139" t="s">
        <v>131</v>
      </c>
      <c r="F717" s="196" t="s">
        <v>1081</v>
      </c>
      <c r="G717" s="179" t="s">
        <v>1198</v>
      </c>
      <c r="H717" s="350" t="s">
        <v>5</v>
      </c>
      <c r="I717" s="147" t="s">
        <v>61</v>
      </c>
      <c r="J717" s="139">
        <v>28.999999999999996</v>
      </c>
      <c r="K717" s="358"/>
    </row>
    <row r="718" spans="1:11" ht="25.5">
      <c r="A718" s="178" t="s">
        <v>255</v>
      </c>
      <c r="B718" s="346" t="s">
        <v>3</v>
      </c>
      <c r="C718" s="347" t="s">
        <v>678</v>
      </c>
      <c r="D718" s="146" t="s">
        <v>673</v>
      </c>
      <c r="E718" s="139" t="s">
        <v>131</v>
      </c>
      <c r="F718" s="196" t="s">
        <v>1081</v>
      </c>
      <c r="G718" s="179" t="s">
        <v>1197</v>
      </c>
      <c r="H718" s="350" t="s">
        <v>5</v>
      </c>
      <c r="I718" s="147" t="s">
        <v>61</v>
      </c>
      <c r="J718" s="139">
        <v>8</v>
      </c>
      <c r="K718" s="358"/>
    </row>
    <row r="719" spans="1:11" ht="25.5">
      <c r="A719" s="178" t="s">
        <v>255</v>
      </c>
      <c r="B719" s="346" t="s">
        <v>3</v>
      </c>
      <c r="C719" s="347" t="s">
        <v>678</v>
      </c>
      <c r="D719" s="146" t="s">
        <v>674</v>
      </c>
      <c r="E719" s="139" t="s">
        <v>131</v>
      </c>
      <c r="F719" s="196" t="s">
        <v>1081</v>
      </c>
      <c r="G719" s="179" t="s">
        <v>1197</v>
      </c>
      <c r="H719" s="350" t="s">
        <v>5</v>
      </c>
      <c r="I719" s="147" t="s">
        <v>61</v>
      </c>
      <c r="J719" s="139">
        <v>0</v>
      </c>
      <c r="K719" s="358" t="s">
        <v>1205</v>
      </c>
    </row>
    <row r="720" spans="1:11" ht="25.5">
      <c r="A720" s="178" t="s">
        <v>255</v>
      </c>
      <c r="B720" s="346" t="s">
        <v>3</v>
      </c>
      <c r="C720" s="347" t="s">
        <v>678</v>
      </c>
      <c r="D720" s="146" t="s">
        <v>669</v>
      </c>
      <c r="E720" s="139" t="s">
        <v>131</v>
      </c>
      <c r="F720" s="196" t="s">
        <v>1081</v>
      </c>
      <c r="G720" s="179" t="s">
        <v>1197</v>
      </c>
      <c r="H720" s="350" t="s">
        <v>5</v>
      </c>
      <c r="I720" s="147" t="s">
        <v>61</v>
      </c>
      <c r="J720" s="139">
        <v>0</v>
      </c>
      <c r="K720" s="358" t="s">
        <v>1205</v>
      </c>
    </row>
    <row r="721" spans="1:11" ht="25.5">
      <c r="A721" s="178" t="s">
        <v>255</v>
      </c>
      <c r="B721" s="346" t="s">
        <v>3</v>
      </c>
      <c r="C721" s="347" t="s">
        <v>678</v>
      </c>
      <c r="D721" s="146" t="s">
        <v>671</v>
      </c>
      <c r="E721" s="139" t="s">
        <v>131</v>
      </c>
      <c r="F721" s="196" t="s">
        <v>1081</v>
      </c>
      <c r="G721" s="179" t="s">
        <v>1197</v>
      </c>
      <c r="H721" s="350" t="s">
        <v>5</v>
      </c>
      <c r="I721" s="147" t="s">
        <v>61</v>
      </c>
      <c r="J721" s="139">
        <v>0</v>
      </c>
      <c r="K721" s="358" t="s">
        <v>1205</v>
      </c>
    </row>
    <row r="722" spans="1:11" ht="25.5">
      <c r="A722" s="178" t="s">
        <v>255</v>
      </c>
      <c r="B722" s="346" t="s">
        <v>3</v>
      </c>
      <c r="C722" s="347" t="s">
        <v>38</v>
      </c>
      <c r="D722" s="146" t="s">
        <v>677</v>
      </c>
      <c r="E722" s="139" t="s">
        <v>131</v>
      </c>
      <c r="F722" s="196" t="s">
        <v>1081</v>
      </c>
      <c r="G722" s="179" t="s">
        <v>1198</v>
      </c>
      <c r="H722" s="350" t="s">
        <v>5</v>
      </c>
      <c r="I722" s="147" t="s">
        <v>61</v>
      </c>
      <c r="J722" s="139">
        <v>17</v>
      </c>
      <c r="K722" s="358"/>
    </row>
    <row r="723" spans="1:11" ht="25.5">
      <c r="A723" s="178" t="s">
        <v>255</v>
      </c>
      <c r="B723" s="346" t="s">
        <v>3</v>
      </c>
      <c r="C723" s="347" t="s">
        <v>38</v>
      </c>
      <c r="D723" s="146" t="s">
        <v>673</v>
      </c>
      <c r="E723" s="139" t="s">
        <v>131</v>
      </c>
      <c r="F723" s="196" t="s">
        <v>1081</v>
      </c>
      <c r="G723" s="179" t="s">
        <v>1197</v>
      </c>
      <c r="H723" s="350" t="s">
        <v>5</v>
      </c>
      <c r="I723" s="147" t="s">
        <v>61</v>
      </c>
      <c r="J723" s="139">
        <v>36</v>
      </c>
      <c r="K723" s="358"/>
    </row>
    <row r="724" spans="1:11" ht="25.5">
      <c r="A724" s="178" t="s">
        <v>255</v>
      </c>
      <c r="B724" s="346" t="s">
        <v>3</v>
      </c>
      <c r="C724" s="347" t="s">
        <v>38</v>
      </c>
      <c r="D724" s="146" t="s">
        <v>674</v>
      </c>
      <c r="E724" s="139" t="s">
        <v>131</v>
      </c>
      <c r="F724" s="196" t="s">
        <v>1081</v>
      </c>
      <c r="G724" s="179" t="s">
        <v>1197</v>
      </c>
      <c r="H724" s="350" t="s">
        <v>5</v>
      </c>
      <c r="I724" s="147" t="s">
        <v>61</v>
      </c>
      <c r="J724" s="139">
        <v>80</v>
      </c>
      <c r="K724" s="358"/>
    </row>
    <row r="725" spans="1:11" ht="25.5">
      <c r="A725" s="178" t="s">
        <v>255</v>
      </c>
      <c r="B725" s="346" t="s">
        <v>3</v>
      </c>
      <c r="C725" s="347" t="s">
        <v>38</v>
      </c>
      <c r="D725" s="146" t="s">
        <v>669</v>
      </c>
      <c r="E725" s="139" t="s">
        <v>131</v>
      </c>
      <c r="F725" s="196" t="s">
        <v>1081</v>
      </c>
      <c r="G725" s="179" t="s">
        <v>1197</v>
      </c>
      <c r="H725" s="350" t="s">
        <v>5</v>
      </c>
      <c r="I725" s="147" t="s">
        <v>61</v>
      </c>
      <c r="J725" s="139">
        <v>0</v>
      </c>
      <c r="K725" s="358" t="s">
        <v>1205</v>
      </c>
    </row>
    <row r="726" spans="1:11" ht="25.5">
      <c r="A726" s="178" t="s">
        <v>255</v>
      </c>
      <c r="B726" s="346" t="s">
        <v>3</v>
      </c>
      <c r="C726" s="347" t="s">
        <v>38</v>
      </c>
      <c r="D726" s="146" t="s">
        <v>671</v>
      </c>
      <c r="E726" s="139" t="s">
        <v>131</v>
      </c>
      <c r="F726" s="196" t="s">
        <v>1081</v>
      </c>
      <c r="G726" s="179" t="s">
        <v>1197</v>
      </c>
      <c r="H726" s="350" t="s">
        <v>5</v>
      </c>
      <c r="I726" s="147" t="s">
        <v>61</v>
      </c>
      <c r="J726" s="139">
        <v>0</v>
      </c>
      <c r="K726" s="358" t="s">
        <v>1205</v>
      </c>
    </row>
    <row r="727" spans="1:11" ht="25.5">
      <c r="A727" s="178" t="s">
        <v>255</v>
      </c>
      <c r="B727" s="346" t="s">
        <v>3</v>
      </c>
      <c r="C727" s="347" t="s">
        <v>675</v>
      </c>
      <c r="D727" s="146" t="s">
        <v>677</v>
      </c>
      <c r="E727" s="139" t="s">
        <v>131</v>
      </c>
      <c r="F727" s="196" t="s">
        <v>1081</v>
      </c>
      <c r="G727" s="179" t="s">
        <v>1198</v>
      </c>
      <c r="H727" s="350" t="s">
        <v>5</v>
      </c>
      <c r="I727" s="147" t="s">
        <v>61</v>
      </c>
      <c r="J727" s="139">
        <v>13</v>
      </c>
      <c r="K727" s="358"/>
    </row>
    <row r="728" spans="1:11" ht="25.5">
      <c r="A728" s="178" t="s">
        <v>255</v>
      </c>
      <c r="B728" s="346" t="s">
        <v>3</v>
      </c>
      <c r="C728" s="347" t="s">
        <v>675</v>
      </c>
      <c r="D728" s="146" t="s">
        <v>673</v>
      </c>
      <c r="E728" s="139" t="s">
        <v>131</v>
      </c>
      <c r="F728" s="196" t="s">
        <v>1081</v>
      </c>
      <c r="G728" s="179" t="s">
        <v>1197</v>
      </c>
      <c r="H728" s="350" t="s">
        <v>5</v>
      </c>
      <c r="I728" s="147" t="s">
        <v>61</v>
      </c>
      <c r="J728" s="139">
        <v>0</v>
      </c>
      <c r="K728" s="358" t="s">
        <v>1205</v>
      </c>
    </row>
    <row r="729" spans="1:11" ht="25.5">
      <c r="A729" s="178" t="s">
        <v>255</v>
      </c>
      <c r="B729" s="346" t="s">
        <v>3</v>
      </c>
      <c r="C729" s="347" t="s">
        <v>675</v>
      </c>
      <c r="D729" s="146" t="s">
        <v>674</v>
      </c>
      <c r="E729" s="139" t="s">
        <v>131</v>
      </c>
      <c r="F729" s="196" t="s">
        <v>1081</v>
      </c>
      <c r="G729" s="179" t="s">
        <v>1197</v>
      </c>
      <c r="H729" s="350" t="s">
        <v>5</v>
      </c>
      <c r="I729" s="147" t="s">
        <v>61</v>
      </c>
      <c r="J729" s="139">
        <v>0</v>
      </c>
      <c r="K729" s="358" t="s">
        <v>1205</v>
      </c>
    </row>
    <row r="730" spans="1:11" ht="25.5">
      <c r="A730" s="178" t="s">
        <v>255</v>
      </c>
      <c r="B730" s="346" t="s">
        <v>3</v>
      </c>
      <c r="C730" s="347" t="s">
        <v>675</v>
      </c>
      <c r="D730" s="146" t="s">
        <v>669</v>
      </c>
      <c r="E730" s="139" t="s">
        <v>131</v>
      </c>
      <c r="F730" s="196" t="s">
        <v>1081</v>
      </c>
      <c r="G730" s="179" t="s">
        <v>1197</v>
      </c>
      <c r="H730" s="350" t="s">
        <v>5</v>
      </c>
      <c r="I730" s="147" t="s">
        <v>61</v>
      </c>
      <c r="J730" s="139">
        <v>0</v>
      </c>
      <c r="K730" s="358" t="s">
        <v>1205</v>
      </c>
    </row>
    <row r="731" spans="1:11" ht="25.5">
      <c r="A731" s="178" t="s">
        <v>255</v>
      </c>
      <c r="B731" s="346" t="s">
        <v>3</v>
      </c>
      <c r="C731" s="347" t="s">
        <v>675</v>
      </c>
      <c r="D731" s="146" t="s">
        <v>671</v>
      </c>
      <c r="E731" s="139" t="s">
        <v>131</v>
      </c>
      <c r="F731" s="196" t="s">
        <v>1081</v>
      </c>
      <c r="G731" s="179" t="s">
        <v>1197</v>
      </c>
      <c r="H731" s="350" t="s">
        <v>5</v>
      </c>
      <c r="I731" s="147" t="s">
        <v>61</v>
      </c>
      <c r="J731" s="139">
        <v>25</v>
      </c>
      <c r="K731" s="358"/>
    </row>
    <row r="732" spans="1:11" ht="25.5">
      <c r="A732" s="178" t="s">
        <v>255</v>
      </c>
      <c r="B732" s="346" t="s">
        <v>3</v>
      </c>
      <c r="C732" s="347" t="s">
        <v>675</v>
      </c>
      <c r="D732" s="146" t="s">
        <v>676</v>
      </c>
      <c r="E732" s="139" t="s">
        <v>131</v>
      </c>
      <c r="F732" s="196" t="s">
        <v>1081</v>
      </c>
      <c r="G732" s="179" t="s">
        <v>1197</v>
      </c>
      <c r="H732" s="350" t="s">
        <v>5</v>
      </c>
      <c r="I732" s="147" t="s">
        <v>61</v>
      </c>
      <c r="J732" s="139">
        <v>10</v>
      </c>
      <c r="K732" s="358"/>
    </row>
    <row r="733" spans="1:11" ht="25.5">
      <c r="A733" s="178" t="s">
        <v>255</v>
      </c>
      <c r="B733" s="346" t="s">
        <v>3</v>
      </c>
      <c r="C733" s="347" t="s">
        <v>685</v>
      </c>
      <c r="D733" s="146" t="s">
        <v>673</v>
      </c>
      <c r="E733" s="139" t="s">
        <v>131</v>
      </c>
      <c r="F733" s="196" t="s">
        <v>1081</v>
      </c>
      <c r="G733" s="179" t="s">
        <v>1197</v>
      </c>
      <c r="H733" s="350" t="s">
        <v>5</v>
      </c>
      <c r="I733" s="147" t="s">
        <v>61</v>
      </c>
      <c r="J733" s="139">
        <v>0</v>
      </c>
      <c r="K733" s="358" t="s">
        <v>1205</v>
      </c>
    </row>
    <row r="734" spans="1:11" ht="25.5">
      <c r="A734" s="178" t="s">
        <v>255</v>
      </c>
      <c r="B734" s="346" t="s">
        <v>3</v>
      </c>
      <c r="C734" s="347" t="s">
        <v>685</v>
      </c>
      <c r="D734" s="146" t="s">
        <v>674</v>
      </c>
      <c r="E734" s="139" t="s">
        <v>131</v>
      </c>
      <c r="F734" s="196" t="s">
        <v>1081</v>
      </c>
      <c r="G734" s="179" t="s">
        <v>1197</v>
      </c>
      <c r="H734" s="350" t="s">
        <v>5</v>
      </c>
      <c r="I734" s="147" t="s">
        <v>61</v>
      </c>
      <c r="J734" s="139">
        <v>0</v>
      </c>
      <c r="K734" s="358" t="s">
        <v>1205</v>
      </c>
    </row>
    <row r="735" spans="1:11" ht="25.5">
      <c r="A735" s="178" t="s">
        <v>255</v>
      </c>
      <c r="B735" s="346" t="s">
        <v>3</v>
      </c>
      <c r="C735" s="347" t="s">
        <v>680</v>
      </c>
      <c r="D735" s="146" t="s">
        <v>677</v>
      </c>
      <c r="E735" s="139" t="s">
        <v>131</v>
      </c>
      <c r="F735" s="196" t="s">
        <v>1081</v>
      </c>
      <c r="G735" s="179" t="s">
        <v>1198</v>
      </c>
      <c r="H735" s="350" t="s">
        <v>5</v>
      </c>
      <c r="I735" s="147" t="s">
        <v>61</v>
      </c>
      <c r="J735" s="139">
        <v>38</v>
      </c>
      <c r="K735" s="358"/>
    </row>
    <row r="736" spans="1:11" ht="25.5">
      <c r="A736" s="178" t="s">
        <v>255</v>
      </c>
      <c r="B736" s="346" t="s">
        <v>3</v>
      </c>
      <c r="C736" s="347" t="s">
        <v>680</v>
      </c>
      <c r="D736" s="146" t="s">
        <v>673</v>
      </c>
      <c r="E736" s="139" t="s">
        <v>131</v>
      </c>
      <c r="F736" s="196" t="s">
        <v>1081</v>
      </c>
      <c r="G736" s="179" t="s">
        <v>1197</v>
      </c>
      <c r="H736" s="350" t="s">
        <v>5</v>
      </c>
      <c r="I736" s="147" t="s">
        <v>61</v>
      </c>
      <c r="J736" s="139">
        <v>0</v>
      </c>
      <c r="K736" s="358" t="s">
        <v>1205</v>
      </c>
    </row>
    <row r="737" spans="1:11" ht="25.5">
      <c r="A737" s="178" t="s">
        <v>255</v>
      </c>
      <c r="B737" s="346" t="s">
        <v>3</v>
      </c>
      <c r="C737" s="347" t="s">
        <v>680</v>
      </c>
      <c r="D737" s="146" t="s">
        <v>674</v>
      </c>
      <c r="E737" s="139" t="s">
        <v>131</v>
      </c>
      <c r="F737" s="196" t="s">
        <v>1081</v>
      </c>
      <c r="G737" s="179" t="s">
        <v>1197</v>
      </c>
      <c r="H737" s="350" t="s">
        <v>5</v>
      </c>
      <c r="I737" s="147" t="s">
        <v>61</v>
      </c>
      <c r="J737" s="139">
        <v>0</v>
      </c>
      <c r="K737" s="358" t="s">
        <v>1205</v>
      </c>
    </row>
    <row r="738" spans="1:11" ht="25.5">
      <c r="A738" s="178" t="s">
        <v>255</v>
      </c>
      <c r="B738" s="346" t="s">
        <v>3</v>
      </c>
      <c r="C738" s="347" t="s">
        <v>679</v>
      </c>
      <c r="D738" s="146" t="s">
        <v>677</v>
      </c>
      <c r="E738" s="139" t="s">
        <v>131</v>
      </c>
      <c r="F738" s="196" t="s">
        <v>1081</v>
      </c>
      <c r="G738" s="179" t="s">
        <v>1198</v>
      </c>
      <c r="H738" s="350" t="s">
        <v>5</v>
      </c>
      <c r="I738" s="147" t="s">
        <v>61</v>
      </c>
      <c r="J738" s="139">
        <v>5</v>
      </c>
      <c r="K738" s="358"/>
    </row>
    <row r="739" spans="1:11" ht="25.5">
      <c r="A739" s="178" t="s">
        <v>255</v>
      </c>
      <c r="B739" s="346" t="s">
        <v>3</v>
      </c>
      <c r="C739" s="347" t="s">
        <v>679</v>
      </c>
      <c r="D739" s="146" t="s">
        <v>673</v>
      </c>
      <c r="E739" s="139" t="s">
        <v>131</v>
      </c>
      <c r="F739" s="196" t="s">
        <v>1081</v>
      </c>
      <c r="G739" s="179" t="s">
        <v>1197</v>
      </c>
      <c r="H739" s="350" t="s">
        <v>5</v>
      </c>
      <c r="I739" s="147" t="s">
        <v>61</v>
      </c>
      <c r="J739" s="139">
        <v>32</v>
      </c>
      <c r="K739" s="358"/>
    </row>
    <row r="740" spans="1:11" ht="25.5">
      <c r="A740" s="178" t="s">
        <v>255</v>
      </c>
      <c r="B740" s="346" t="s">
        <v>3</v>
      </c>
      <c r="C740" s="347" t="s">
        <v>679</v>
      </c>
      <c r="D740" s="146" t="s">
        <v>674</v>
      </c>
      <c r="E740" s="139" t="s">
        <v>131</v>
      </c>
      <c r="F740" s="196" t="s">
        <v>1081</v>
      </c>
      <c r="G740" s="179" t="s">
        <v>1197</v>
      </c>
      <c r="H740" s="350" t="s">
        <v>5</v>
      </c>
      <c r="I740" s="147" t="s">
        <v>61</v>
      </c>
      <c r="J740" s="139">
        <v>33</v>
      </c>
      <c r="K740" s="358"/>
    </row>
    <row r="741" spans="1:11" ht="25.5">
      <c r="A741" s="178" t="s">
        <v>255</v>
      </c>
      <c r="B741" s="346" t="s">
        <v>3</v>
      </c>
      <c r="C741" s="347" t="s">
        <v>679</v>
      </c>
      <c r="D741" s="146" t="s">
        <v>671</v>
      </c>
      <c r="E741" s="139" t="s">
        <v>131</v>
      </c>
      <c r="F741" s="196" t="s">
        <v>1081</v>
      </c>
      <c r="G741" s="179" t="s">
        <v>1197</v>
      </c>
      <c r="H741" s="350" t="s">
        <v>5</v>
      </c>
      <c r="I741" s="147" t="s">
        <v>61</v>
      </c>
      <c r="J741" s="139">
        <v>0</v>
      </c>
      <c r="K741" s="358" t="s">
        <v>1205</v>
      </c>
    </row>
    <row r="742" spans="1:11" ht="25.5">
      <c r="A742" s="178" t="s">
        <v>255</v>
      </c>
      <c r="B742" s="346" t="s">
        <v>3</v>
      </c>
      <c r="C742" s="347" t="s">
        <v>37</v>
      </c>
      <c r="D742" s="146" t="s">
        <v>669</v>
      </c>
      <c r="E742" s="139" t="s">
        <v>131</v>
      </c>
      <c r="F742" s="196" t="s">
        <v>1419</v>
      </c>
      <c r="G742" s="179" t="s">
        <v>1082</v>
      </c>
      <c r="H742" s="350" t="s">
        <v>5</v>
      </c>
      <c r="I742" s="147" t="s">
        <v>61</v>
      </c>
      <c r="J742" s="139">
        <v>33</v>
      </c>
      <c r="K742" s="358"/>
    </row>
    <row r="743" spans="1:11" ht="25.5">
      <c r="A743" s="178" t="s">
        <v>255</v>
      </c>
      <c r="B743" s="346" t="s">
        <v>3</v>
      </c>
      <c r="C743" s="347" t="s">
        <v>37</v>
      </c>
      <c r="D743" s="146" t="s">
        <v>671</v>
      </c>
      <c r="E743" s="139" t="s">
        <v>131</v>
      </c>
      <c r="F743" s="196" t="s">
        <v>1419</v>
      </c>
      <c r="G743" s="179" t="s">
        <v>1082</v>
      </c>
      <c r="H743" s="350" t="s">
        <v>5</v>
      </c>
      <c r="I743" s="147" t="s">
        <v>61</v>
      </c>
      <c r="J743" s="139">
        <v>0</v>
      </c>
      <c r="K743" s="358" t="s">
        <v>1205</v>
      </c>
    </row>
    <row r="744" spans="1:11" ht="25.5">
      <c r="A744" s="178" t="s">
        <v>255</v>
      </c>
      <c r="B744" s="346" t="s">
        <v>3</v>
      </c>
      <c r="C744" s="347" t="s">
        <v>672</v>
      </c>
      <c r="D744" s="146" t="s">
        <v>677</v>
      </c>
      <c r="E744" s="139" t="s">
        <v>131</v>
      </c>
      <c r="F744" s="196" t="s">
        <v>1419</v>
      </c>
      <c r="G744" s="179" t="s">
        <v>1082</v>
      </c>
      <c r="H744" s="350" t="s">
        <v>5</v>
      </c>
      <c r="I744" s="147" t="s">
        <v>61</v>
      </c>
      <c r="J744" s="139">
        <v>0</v>
      </c>
      <c r="K744" s="358" t="s">
        <v>1205</v>
      </c>
    </row>
    <row r="745" spans="1:11" ht="25.5">
      <c r="A745" s="178" t="s">
        <v>255</v>
      </c>
      <c r="B745" s="346" t="s">
        <v>3</v>
      </c>
      <c r="C745" s="347" t="s">
        <v>672</v>
      </c>
      <c r="D745" s="146" t="s">
        <v>673</v>
      </c>
      <c r="E745" s="139" t="s">
        <v>131</v>
      </c>
      <c r="F745" s="196" t="s">
        <v>1419</v>
      </c>
      <c r="G745" s="179" t="s">
        <v>1082</v>
      </c>
      <c r="H745" s="350" t="s">
        <v>5</v>
      </c>
      <c r="I745" s="147" t="s">
        <v>61</v>
      </c>
      <c r="J745" s="139">
        <v>26</v>
      </c>
      <c r="K745" s="358"/>
    </row>
    <row r="746" spans="1:11" ht="25.5">
      <c r="A746" s="178" t="s">
        <v>255</v>
      </c>
      <c r="B746" s="346" t="s">
        <v>3</v>
      </c>
      <c r="C746" s="347" t="s">
        <v>672</v>
      </c>
      <c r="D746" s="146" t="s">
        <v>674</v>
      </c>
      <c r="E746" s="139" t="s">
        <v>131</v>
      </c>
      <c r="F746" s="196" t="s">
        <v>1419</v>
      </c>
      <c r="G746" s="179" t="s">
        <v>1082</v>
      </c>
      <c r="H746" s="350" t="s">
        <v>5</v>
      </c>
      <c r="I746" s="147" t="s">
        <v>61</v>
      </c>
      <c r="J746" s="139">
        <v>16</v>
      </c>
      <c r="K746" s="358"/>
    </row>
    <row r="747" spans="1:11" ht="25.5">
      <c r="A747" s="178" t="s">
        <v>255</v>
      </c>
      <c r="B747" s="346" t="s">
        <v>3</v>
      </c>
      <c r="C747" s="347" t="s">
        <v>672</v>
      </c>
      <c r="D747" s="146" t="s">
        <v>669</v>
      </c>
      <c r="E747" s="139" t="s">
        <v>131</v>
      </c>
      <c r="F747" s="196" t="s">
        <v>1419</v>
      </c>
      <c r="G747" s="179" t="s">
        <v>1082</v>
      </c>
      <c r="H747" s="350" t="s">
        <v>5</v>
      </c>
      <c r="I747" s="147" t="s">
        <v>61</v>
      </c>
      <c r="J747" s="139">
        <v>6</v>
      </c>
      <c r="K747" s="358"/>
    </row>
    <row r="748" spans="1:11" ht="25.5">
      <c r="A748" s="178" t="s">
        <v>255</v>
      </c>
      <c r="B748" s="346" t="s">
        <v>3</v>
      </c>
      <c r="C748" s="347" t="s">
        <v>672</v>
      </c>
      <c r="D748" s="146" t="s">
        <v>671</v>
      </c>
      <c r="E748" s="139" t="s">
        <v>131</v>
      </c>
      <c r="F748" s="196" t="s">
        <v>1419</v>
      </c>
      <c r="G748" s="179" t="s">
        <v>1082</v>
      </c>
      <c r="H748" s="350" t="s">
        <v>5</v>
      </c>
      <c r="I748" s="147" t="s">
        <v>61</v>
      </c>
      <c r="J748" s="139">
        <v>8</v>
      </c>
      <c r="K748" s="358"/>
    </row>
    <row r="749" spans="1:11" ht="25.5">
      <c r="A749" s="178" t="s">
        <v>255</v>
      </c>
      <c r="B749" s="346" t="s">
        <v>3</v>
      </c>
      <c r="C749" s="347" t="s">
        <v>678</v>
      </c>
      <c r="D749" s="146" t="s">
        <v>677</v>
      </c>
      <c r="E749" s="139" t="s">
        <v>131</v>
      </c>
      <c r="F749" s="196" t="s">
        <v>1419</v>
      </c>
      <c r="G749" s="179" t="s">
        <v>1082</v>
      </c>
      <c r="H749" s="350" t="s">
        <v>5</v>
      </c>
      <c r="I749" s="147" t="s">
        <v>61</v>
      </c>
      <c r="J749" s="139">
        <v>28.999999999999996</v>
      </c>
      <c r="K749" s="358"/>
    </row>
    <row r="750" spans="1:11" ht="25.5">
      <c r="A750" s="178" t="s">
        <v>255</v>
      </c>
      <c r="B750" s="346" t="s">
        <v>3</v>
      </c>
      <c r="C750" s="347" t="s">
        <v>678</v>
      </c>
      <c r="D750" s="146" t="s">
        <v>673</v>
      </c>
      <c r="E750" s="139" t="s">
        <v>131</v>
      </c>
      <c r="F750" s="196" t="s">
        <v>1419</v>
      </c>
      <c r="G750" s="179" t="s">
        <v>1082</v>
      </c>
      <c r="H750" s="350" t="s">
        <v>5</v>
      </c>
      <c r="I750" s="147" t="s">
        <v>61</v>
      </c>
      <c r="J750" s="139">
        <v>8</v>
      </c>
      <c r="K750" s="358"/>
    </row>
    <row r="751" spans="1:11" ht="25.5">
      <c r="A751" s="178" t="s">
        <v>255</v>
      </c>
      <c r="B751" s="346" t="s">
        <v>3</v>
      </c>
      <c r="C751" s="347" t="s">
        <v>678</v>
      </c>
      <c r="D751" s="146" t="s">
        <v>674</v>
      </c>
      <c r="E751" s="139" t="s">
        <v>131</v>
      </c>
      <c r="F751" s="196" t="s">
        <v>1419</v>
      </c>
      <c r="G751" s="179" t="s">
        <v>1082</v>
      </c>
      <c r="H751" s="350" t="s">
        <v>5</v>
      </c>
      <c r="I751" s="147" t="s">
        <v>61</v>
      </c>
      <c r="J751" s="139">
        <v>0</v>
      </c>
      <c r="K751" s="358" t="s">
        <v>1205</v>
      </c>
    </row>
    <row r="752" spans="1:11" ht="25.5">
      <c r="A752" s="178" t="s">
        <v>255</v>
      </c>
      <c r="B752" s="346" t="s">
        <v>3</v>
      </c>
      <c r="C752" s="347" t="s">
        <v>678</v>
      </c>
      <c r="D752" s="146" t="s">
        <v>669</v>
      </c>
      <c r="E752" s="139" t="s">
        <v>131</v>
      </c>
      <c r="F752" s="196" t="s">
        <v>1419</v>
      </c>
      <c r="G752" s="179" t="s">
        <v>1082</v>
      </c>
      <c r="H752" s="350" t="s">
        <v>5</v>
      </c>
      <c r="I752" s="147" t="s">
        <v>61</v>
      </c>
      <c r="J752" s="139">
        <v>0</v>
      </c>
      <c r="K752" s="358" t="s">
        <v>1205</v>
      </c>
    </row>
    <row r="753" spans="1:11" ht="25.5">
      <c r="A753" s="178" t="s">
        <v>255</v>
      </c>
      <c r="B753" s="346" t="s">
        <v>3</v>
      </c>
      <c r="C753" s="347" t="s">
        <v>678</v>
      </c>
      <c r="D753" s="146" t="s">
        <v>671</v>
      </c>
      <c r="E753" s="139" t="s">
        <v>131</v>
      </c>
      <c r="F753" s="196" t="s">
        <v>1419</v>
      </c>
      <c r="G753" s="179" t="s">
        <v>1082</v>
      </c>
      <c r="H753" s="350" t="s">
        <v>5</v>
      </c>
      <c r="I753" s="147" t="s">
        <v>61</v>
      </c>
      <c r="J753" s="139">
        <v>0</v>
      </c>
      <c r="K753" s="358" t="s">
        <v>1205</v>
      </c>
    </row>
    <row r="754" spans="1:11" ht="25.5">
      <c r="A754" s="178" t="s">
        <v>255</v>
      </c>
      <c r="B754" s="346" t="s">
        <v>3</v>
      </c>
      <c r="C754" s="347" t="s">
        <v>38</v>
      </c>
      <c r="D754" s="146" t="s">
        <v>677</v>
      </c>
      <c r="E754" s="139" t="s">
        <v>131</v>
      </c>
      <c r="F754" s="196" t="s">
        <v>1419</v>
      </c>
      <c r="G754" s="179" t="s">
        <v>1082</v>
      </c>
      <c r="H754" s="350" t="s">
        <v>5</v>
      </c>
      <c r="I754" s="147" t="s">
        <v>61</v>
      </c>
      <c r="J754" s="139">
        <v>17</v>
      </c>
      <c r="K754" s="358"/>
    </row>
    <row r="755" spans="1:11" ht="25.5">
      <c r="A755" s="178" t="s">
        <v>255</v>
      </c>
      <c r="B755" s="346" t="s">
        <v>3</v>
      </c>
      <c r="C755" s="347" t="s">
        <v>38</v>
      </c>
      <c r="D755" s="146" t="s">
        <v>673</v>
      </c>
      <c r="E755" s="139" t="s">
        <v>131</v>
      </c>
      <c r="F755" s="196" t="s">
        <v>1419</v>
      </c>
      <c r="G755" s="179" t="s">
        <v>1082</v>
      </c>
      <c r="H755" s="350" t="s">
        <v>5</v>
      </c>
      <c r="I755" s="147" t="s">
        <v>61</v>
      </c>
      <c r="J755" s="139">
        <v>36</v>
      </c>
      <c r="K755" s="358"/>
    </row>
    <row r="756" spans="1:11" ht="25.5">
      <c r="A756" s="178" t="s">
        <v>255</v>
      </c>
      <c r="B756" s="346" t="s">
        <v>3</v>
      </c>
      <c r="C756" s="347" t="s">
        <v>38</v>
      </c>
      <c r="D756" s="146" t="s">
        <v>674</v>
      </c>
      <c r="E756" s="139" t="s">
        <v>131</v>
      </c>
      <c r="F756" s="196" t="s">
        <v>1419</v>
      </c>
      <c r="G756" s="179" t="s">
        <v>1082</v>
      </c>
      <c r="H756" s="350" t="s">
        <v>5</v>
      </c>
      <c r="I756" s="147" t="s">
        <v>61</v>
      </c>
      <c r="J756" s="139">
        <v>80</v>
      </c>
      <c r="K756" s="358"/>
    </row>
    <row r="757" spans="1:11" ht="25.5">
      <c r="A757" s="178" t="s">
        <v>255</v>
      </c>
      <c r="B757" s="346" t="s">
        <v>3</v>
      </c>
      <c r="C757" s="347" t="s">
        <v>38</v>
      </c>
      <c r="D757" s="146" t="s">
        <v>669</v>
      </c>
      <c r="E757" s="139" t="s">
        <v>131</v>
      </c>
      <c r="F757" s="196" t="s">
        <v>1419</v>
      </c>
      <c r="G757" s="179" t="s">
        <v>1082</v>
      </c>
      <c r="H757" s="350" t="s">
        <v>5</v>
      </c>
      <c r="I757" s="147" t="s">
        <v>61</v>
      </c>
      <c r="J757" s="139">
        <v>0</v>
      </c>
      <c r="K757" s="358" t="s">
        <v>1205</v>
      </c>
    </row>
    <row r="758" spans="1:11" ht="25.5">
      <c r="A758" s="178" t="s">
        <v>255</v>
      </c>
      <c r="B758" s="346" t="s">
        <v>3</v>
      </c>
      <c r="C758" s="347" t="s">
        <v>38</v>
      </c>
      <c r="D758" s="146" t="s">
        <v>671</v>
      </c>
      <c r="E758" s="139" t="s">
        <v>131</v>
      </c>
      <c r="F758" s="196" t="s">
        <v>1419</v>
      </c>
      <c r="G758" s="179" t="s">
        <v>1082</v>
      </c>
      <c r="H758" s="350" t="s">
        <v>5</v>
      </c>
      <c r="I758" s="147" t="s">
        <v>61</v>
      </c>
      <c r="J758" s="139">
        <v>0</v>
      </c>
      <c r="K758" s="358" t="s">
        <v>1205</v>
      </c>
    </row>
    <row r="759" spans="1:11" ht="25.5">
      <c r="A759" s="178" t="s">
        <v>255</v>
      </c>
      <c r="B759" s="346" t="s">
        <v>3</v>
      </c>
      <c r="C759" s="347" t="s">
        <v>675</v>
      </c>
      <c r="D759" s="146" t="s">
        <v>677</v>
      </c>
      <c r="E759" s="139" t="s">
        <v>131</v>
      </c>
      <c r="F759" s="196" t="s">
        <v>1419</v>
      </c>
      <c r="G759" s="179" t="s">
        <v>1082</v>
      </c>
      <c r="H759" s="350" t="s">
        <v>5</v>
      </c>
      <c r="I759" s="147" t="s">
        <v>61</v>
      </c>
      <c r="J759" s="139">
        <v>13</v>
      </c>
      <c r="K759" s="358"/>
    </row>
    <row r="760" spans="1:11" ht="25.5">
      <c r="A760" s="178" t="s">
        <v>255</v>
      </c>
      <c r="B760" s="346" t="s">
        <v>3</v>
      </c>
      <c r="C760" s="347" t="s">
        <v>675</v>
      </c>
      <c r="D760" s="146" t="s">
        <v>673</v>
      </c>
      <c r="E760" s="139" t="s">
        <v>131</v>
      </c>
      <c r="F760" s="196" t="s">
        <v>1419</v>
      </c>
      <c r="G760" s="179" t="s">
        <v>1082</v>
      </c>
      <c r="H760" s="350" t="s">
        <v>5</v>
      </c>
      <c r="I760" s="147" t="s">
        <v>61</v>
      </c>
      <c r="J760" s="139">
        <v>0</v>
      </c>
      <c r="K760" s="358" t="s">
        <v>1205</v>
      </c>
    </row>
    <row r="761" spans="1:11" ht="25.5">
      <c r="A761" s="178" t="s">
        <v>255</v>
      </c>
      <c r="B761" s="346" t="s">
        <v>3</v>
      </c>
      <c r="C761" s="347" t="s">
        <v>675</v>
      </c>
      <c r="D761" s="146" t="s">
        <v>674</v>
      </c>
      <c r="E761" s="139" t="s">
        <v>131</v>
      </c>
      <c r="F761" s="196" t="s">
        <v>1419</v>
      </c>
      <c r="G761" s="179" t="s">
        <v>1082</v>
      </c>
      <c r="H761" s="350" t="s">
        <v>5</v>
      </c>
      <c r="I761" s="147" t="s">
        <v>61</v>
      </c>
      <c r="J761" s="139">
        <v>0</v>
      </c>
      <c r="K761" s="358" t="s">
        <v>1205</v>
      </c>
    </row>
    <row r="762" spans="1:11" ht="25.5">
      <c r="A762" s="178" t="s">
        <v>255</v>
      </c>
      <c r="B762" s="346" t="s">
        <v>3</v>
      </c>
      <c r="C762" s="347" t="s">
        <v>675</v>
      </c>
      <c r="D762" s="146" t="s">
        <v>669</v>
      </c>
      <c r="E762" s="139" t="s">
        <v>131</v>
      </c>
      <c r="F762" s="196" t="s">
        <v>1419</v>
      </c>
      <c r="G762" s="179" t="s">
        <v>1082</v>
      </c>
      <c r="H762" s="350" t="s">
        <v>5</v>
      </c>
      <c r="I762" s="147" t="s">
        <v>61</v>
      </c>
      <c r="J762" s="139">
        <v>0</v>
      </c>
      <c r="K762" s="358" t="s">
        <v>1205</v>
      </c>
    </row>
    <row r="763" spans="1:11" ht="25.5">
      <c r="A763" s="178" t="s">
        <v>255</v>
      </c>
      <c r="B763" s="346" t="s">
        <v>3</v>
      </c>
      <c r="C763" s="347" t="s">
        <v>675</v>
      </c>
      <c r="D763" s="146" t="s">
        <v>671</v>
      </c>
      <c r="E763" s="139" t="s">
        <v>131</v>
      </c>
      <c r="F763" s="196" t="s">
        <v>1419</v>
      </c>
      <c r="G763" s="179" t="s">
        <v>1082</v>
      </c>
      <c r="H763" s="350" t="s">
        <v>5</v>
      </c>
      <c r="I763" s="147" t="s">
        <v>61</v>
      </c>
      <c r="J763" s="139">
        <v>25</v>
      </c>
      <c r="K763" s="358"/>
    </row>
    <row r="764" spans="1:11" ht="25.5">
      <c r="A764" s="178" t="s">
        <v>255</v>
      </c>
      <c r="B764" s="346" t="s">
        <v>3</v>
      </c>
      <c r="C764" s="347" t="s">
        <v>675</v>
      </c>
      <c r="D764" s="146" t="s">
        <v>676</v>
      </c>
      <c r="E764" s="139" t="s">
        <v>131</v>
      </c>
      <c r="F764" s="196" t="s">
        <v>1419</v>
      </c>
      <c r="G764" s="179" t="s">
        <v>1082</v>
      </c>
      <c r="H764" s="350" t="s">
        <v>5</v>
      </c>
      <c r="I764" s="147" t="s">
        <v>61</v>
      </c>
      <c r="J764" s="139">
        <v>10</v>
      </c>
      <c r="K764" s="358"/>
    </row>
    <row r="765" spans="1:11" ht="25.5">
      <c r="A765" s="178" t="s">
        <v>255</v>
      </c>
      <c r="B765" s="346" t="s">
        <v>3</v>
      </c>
      <c r="C765" s="347" t="s">
        <v>685</v>
      </c>
      <c r="D765" s="146" t="s">
        <v>673</v>
      </c>
      <c r="E765" s="139" t="s">
        <v>131</v>
      </c>
      <c r="F765" s="196" t="s">
        <v>1419</v>
      </c>
      <c r="G765" s="179" t="s">
        <v>1082</v>
      </c>
      <c r="H765" s="350" t="s">
        <v>5</v>
      </c>
      <c r="I765" s="147" t="s">
        <v>61</v>
      </c>
      <c r="J765" s="139">
        <v>0</v>
      </c>
      <c r="K765" s="358" t="s">
        <v>1205</v>
      </c>
    </row>
    <row r="766" spans="1:11" ht="25.5">
      <c r="A766" s="178" t="s">
        <v>255</v>
      </c>
      <c r="B766" s="346" t="s">
        <v>3</v>
      </c>
      <c r="C766" s="347" t="s">
        <v>685</v>
      </c>
      <c r="D766" s="146" t="s">
        <v>674</v>
      </c>
      <c r="E766" s="139" t="s">
        <v>131</v>
      </c>
      <c r="F766" s="196" t="s">
        <v>1419</v>
      </c>
      <c r="G766" s="179" t="s">
        <v>1082</v>
      </c>
      <c r="H766" s="350" t="s">
        <v>5</v>
      </c>
      <c r="I766" s="147" t="s">
        <v>61</v>
      </c>
      <c r="J766" s="139">
        <v>0</v>
      </c>
      <c r="K766" s="358" t="s">
        <v>1205</v>
      </c>
    </row>
    <row r="767" spans="1:11" ht="25.5">
      <c r="A767" s="178" t="s">
        <v>255</v>
      </c>
      <c r="B767" s="346" t="s">
        <v>3</v>
      </c>
      <c r="C767" s="347" t="s">
        <v>680</v>
      </c>
      <c r="D767" s="146" t="s">
        <v>677</v>
      </c>
      <c r="E767" s="139" t="s">
        <v>131</v>
      </c>
      <c r="F767" s="196" t="s">
        <v>1419</v>
      </c>
      <c r="G767" s="179" t="s">
        <v>1082</v>
      </c>
      <c r="H767" s="350" t="s">
        <v>5</v>
      </c>
      <c r="I767" s="147" t="s">
        <v>61</v>
      </c>
      <c r="J767" s="139">
        <v>38</v>
      </c>
      <c r="K767" s="358"/>
    </row>
    <row r="768" spans="1:11" ht="25.5">
      <c r="A768" s="178" t="s">
        <v>255</v>
      </c>
      <c r="B768" s="346" t="s">
        <v>3</v>
      </c>
      <c r="C768" s="347" t="s">
        <v>680</v>
      </c>
      <c r="D768" s="146" t="s">
        <v>673</v>
      </c>
      <c r="E768" s="139" t="s">
        <v>131</v>
      </c>
      <c r="F768" s="196" t="s">
        <v>1419</v>
      </c>
      <c r="G768" s="179" t="s">
        <v>1082</v>
      </c>
      <c r="H768" s="350" t="s">
        <v>5</v>
      </c>
      <c r="I768" s="147" t="s">
        <v>61</v>
      </c>
      <c r="J768" s="139">
        <v>0</v>
      </c>
      <c r="K768" s="358" t="s">
        <v>1205</v>
      </c>
    </row>
    <row r="769" spans="1:11" ht="25.5">
      <c r="A769" s="178" t="s">
        <v>255</v>
      </c>
      <c r="B769" s="346" t="s">
        <v>3</v>
      </c>
      <c r="C769" s="347" t="s">
        <v>680</v>
      </c>
      <c r="D769" s="146" t="s">
        <v>674</v>
      </c>
      <c r="E769" s="139" t="s">
        <v>131</v>
      </c>
      <c r="F769" s="196" t="s">
        <v>1419</v>
      </c>
      <c r="G769" s="179" t="s">
        <v>1082</v>
      </c>
      <c r="H769" s="350" t="s">
        <v>5</v>
      </c>
      <c r="I769" s="147" t="s">
        <v>61</v>
      </c>
      <c r="J769" s="139">
        <v>0</v>
      </c>
      <c r="K769" s="358" t="s">
        <v>1205</v>
      </c>
    </row>
    <row r="770" spans="1:11" ht="25.5">
      <c r="A770" s="178" t="s">
        <v>255</v>
      </c>
      <c r="B770" s="346" t="s">
        <v>3</v>
      </c>
      <c r="C770" s="347" t="s">
        <v>679</v>
      </c>
      <c r="D770" s="146" t="s">
        <v>677</v>
      </c>
      <c r="E770" s="139" t="s">
        <v>131</v>
      </c>
      <c r="F770" s="196" t="s">
        <v>1419</v>
      </c>
      <c r="G770" s="179" t="s">
        <v>1082</v>
      </c>
      <c r="H770" s="350" t="s">
        <v>5</v>
      </c>
      <c r="I770" s="147" t="s">
        <v>61</v>
      </c>
      <c r="J770" s="139">
        <v>5</v>
      </c>
      <c r="K770" s="358"/>
    </row>
    <row r="771" spans="1:11" ht="25.5">
      <c r="A771" s="178" t="s">
        <v>255</v>
      </c>
      <c r="B771" s="346" t="s">
        <v>3</v>
      </c>
      <c r="C771" s="347" t="s">
        <v>679</v>
      </c>
      <c r="D771" s="146" t="s">
        <v>673</v>
      </c>
      <c r="E771" s="139" t="s">
        <v>131</v>
      </c>
      <c r="F771" s="196" t="s">
        <v>1419</v>
      </c>
      <c r="G771" s="179" t="s">
        <v>1082</v>
      </c>
      <c r="H771" s="350" t="s">
        <v>5</v>
      </c>
      <c r="I771" s="147" t="s">
        <v>61</v>
      </c>
      <c r="J771" s="139">
        <v>32</v>
      </c>
      <c r="K771" s="358"/>
    </row>
    <row r="772" spans="1:11" ht="25.5">
      <c r="A772" s="178" t="s">
        <v>255</v>
      </c>
      <c r="B772" s="346" t="s">
        <v>3</v>
      </c>
      <c r="C772" s="347" t="s">
        <v>679</v>
      </c>
      <c r="D772" s="146" t="s">
        <v>674</v>
      </c>
      <c r="E772" s="139" t="s">
        <v>131</v>
      </c>
      <c r="F772" s="196" t="s">
        <v>1419</v>
      </c>
      <c r="G772" s="179" t="s">
        <v>1082</v>
      </c>
      <c r="H772" s="350" t="s">
        <v>5</v>
      </c>
      <c r="I772" s="147" t="s">
        <v>61</v>
      </c>
      <c r="J772" s="139">
        <v>33</v>
      </c>
      <c r="K772" s="358"/>
    </row>
    <row r="773" spans="1:11" ht="25.5">
      <c r="A773" s="178" t="s">
        <v>255</v>
      </c>
      <c r="B773" s="346" t="s">
        <v>3</v>
      </c>
      <c r="C773" s="347" t="s">
        <v>679</v>
      </c>
      <c r="D773" s="146" t="s">
        <v>671</v>
      </c>
      <c r="E773" s="139" t="s">
        <v>131</v>
      </c>
      <c r="F773" s="196" t="s">
        <v>1419</v>
      </c>
      <c r="G773" s="179" t="s">
        <v>1082</v>
      </c>
      <c r="H773" s="350" t="s">
        <v>5</v>
      </c>
      <c r="I773" s="147" t="s">
        <v>61</v>
      </c>
      <c r="J773" s="139">
        <v>0</v>
      </c>
      <c r="K773" s="358" t="s">
        <v>1205</v>
      </c>
    </row>
    <row r="774" spans="1:11" ht="25.5">
      <c r="A774" s="178" t="s">
        <v>255</v>
      </c>
      <c r="B774" s="346" t="s">
        <v>3</v>
      </c>
      <c r="C774" s="347" t="s">
        <v>37</v>
      </c>
      <c r="D774" s="146" t="s">
        <v>669</v>
      </c>
      <c r="E774" s="139" t="s">
        <v>131</v>
      </c>
      <c r="F774" s="196" t="s">
        <v>1083</v>
      </c>
      <c r="G774" s="179" t="s">
        <v>1197</v>
      </c>
      <c r="H774" s="350" t="s">
        <v>5</v>
      </c>
      <c r="I774" s="147" t="s">
        <v>61</v>
      </c>
      <c r="J774" s="139">
        <v>33</v>
      </c>
      <c r="K774" s="358"/>
    </row>
    <row r="775" spans="1:11" ht="25.5">
      <c r="A775" s="178" t="s">
        <v>255</v>
      </c>
      <c r="B775" s="346" t="s">
        <v>3</v>
      </c>
      <c r="C775" s="347" t="s">
        <v>37</v>
      </c>
      <c r="D775" s="146" t="s">
        <v>671</v>
      </c>
      <c r="E775" s="139" t="s">
        <v>131</v>
      </c>
      <c r="F775" s="196" t="s">
        <v>1083</v>
      </c>
      <c r="G775" s="179" t="s">
        <v>1197</v>
      </c>
      <c r="H775" s="350" t="s">
        <v>5</v>
      </c>
      <c r="I775" s="147" t="s">
        <v>61</v>
      </c>
      <c r="J775" s="139">
        <v>0</v>
      </c>
      <c r="K775" s="358" t="s">
        <v>1205</v>
      </c>
    </row>
    <row r="776" spans="1:11" ht="25.5">
      <c r="A776" s="178" t="s">
        <v>255</v>
      </c>
      <c r="B776" s="346" t="s">
        <v>3</v>
      </c>
      <c r="C776" s="347" t="s">
        <v>672</v>
      </c>
      <c r="D776" s="146" t="s">
        <v>677</v>
      </c>
      <c r="E776" s="139" t="s">
        <v>131</v>
      </c>
      <c r="F776" s="196" t="s">
        <v>1083</v>
      </c>
      <c r="G776" s="179" t="s">
        <v>1198</v>
      </c>
      <c r="H776" s="350" t="s">
        <v>5</v>
      </c>
      <c r="I776" s="147" t="s">
        <v>61</v>
      </c>
      <c r="J776" s="139">
        <v>0</v>
      </c>
      <c r="K776" s="358" t="s">
        <v>1205</v>
      </c>
    </row>
    <row r="777" spans="1:11" ht="25.5">
      <c r="A777" s="178" t="s">
        <v>255</v>
      </c>
      <c r="B777" s="346" t="s">
        <v>3</v>
      </c>
      <c r="C777" s="347" t="s">
        <v>672</v>
      </c>
      <c r="D777" s="146" t="s">
        <v>673</v>
      </c>
      <c r="E777" s="139" t="s">
        <v>131</v>
      </c>
      <c r="F777" s="196" t="s">
        <v>1083</v>
      </c>
      <c r="G777" s="179" t="s">
        <v>1197</v>
      </c>
      <c r="H777" s="350" t="s">
        <v>5</v>
      </c>
      <c r="I777" s="147" t="s">
        <v>61</v>
      </c>
      <c r="J777" s="139">
        <v>26</v>
      </c>
      <c r="K777" s="358"/>
    </row>
    <row r="778" spans="1:11" ht="25.5">
      <c r="A778" s="178" t="s">
        <v>255</v>
      </c>
      <c r="B778" s="346" t="s">
        <v>3</v>
      </c>
      <c r="C778" s="347" t="s">
        <v>672</v>
      </c>
      <c r="D778" s="146" t="s">
        <v>674</v>
      </c>
      <c r="E778" s="139" t="s">
        <v>131</v>
      </c>
      <c r="F778" s="196" t="s">
        <v>1083</v>
      </c>
      <c r="G778" s="179" t="s">
        <v>1197</v>
      </c>
      <c r="H778" s="350" t="s">
        <v>5</v>
      </c>
      <c r="I778" s="147" t="s">
        <v>61</v>
      </c>
      <c r="J778" s="139">
        <v>16</v>
      </c>
      <c r="K778" s="358"/>
    </row>
    <row r="779" spans="1:11" ht="25.5">
      <c r="A779" s="178" t="s">
        <v>255</v>
      </c>
      <c r="B779" s="346" t="s">
        <v>3</v>
      </c>
      <c r="C779" s="347" t="s">
        <v>672</v>
      </c>
      <c r="D779" s="146" t="s">
        <v>669</v>
      </c>
      <c r="E779" s="139" t="s">
        <v>131</v>
      </c>
      <c r="F779" s="196" t="s">
        <v>1083</v>
      </c>
      <c r="G779" s="179" t="s">
        <v>1197</v>
      </c>
      <c r="H779" s="350" t="s">
        <v>5</v>
      </c>
      <c r="I779" s="147" t="s">
        <v>61</v>
      </c>
      <c r="J779" s="139">
        <v>6</v>
      </c>
      <c r="K779" s="358"/>
    </row>
    <row r="780" spans="1:11" ht="25.5">
      <c r="A780" s="178" t="s">
        <v>255</v>
      </c>
      <c r="B780" s="346" t="s">
        <v>3</v>
      </c>
      <c r="C780" s="347" t="s">
        <v>672</v>
      </c>
      <c r="D780" s="146" t="s">
        <v>671</v>
      </c>
      <c r="E780" s="139" t="s">
        <v>131</v>
      </c>
      <c r="F780" s="196" t="s">
        <v>1083</v>
      </c>
      <c r="G780" s="179" t="s">
        <v>1197</v>
      </c>
      <c r="H780" s="350" t="s">
        <v>5</v>
      </c>
      <c r="I780" s="147" t="s">
        <v>61</v>
      </c>
      <c r="J780" s="139">
        <v>8</v>
      </c>
      <c r="K780" s="358"/>
    </row>
    <row r="781" spans="1:11" ht="25.5">
      <c r="A781" s="178" t="s">
        <v>255</v>
      </c>
      <c r="B781" s="346" t="s">
        <v>3</v>
      </c>
      <c r="C781" s="347" t="s">
        <v>678</v>
      </c>
      <c r="D781" s="146" t="s">
        <v>677</v>
      </c>
      <c r="E781" s="139" t="s">
        <v>131</v>
      </c>
      <c r="F781" s="196" t="s">
        <v>1083</v>
      </c>
      <c r="G781" s="179" t="s">
        <v>1198</v>
      </c>
      <c r="H781" s="350" t="s">
        <v>5</v>
      </c>
      <c r="I781" s="147" t="s">
        <v>61</v>
      </c>
      <c r="J781" s="139">
        <v>28.999999999999996</v>
      </c>
      <c r="K781" s="358"/>
    </row>
    <row r="782" spans="1:11" ht="25.5">
      <c r="A782" s="178" t="s">
        <v>255</v>
      </c>
      <c r="B782" s="346" t="s">
        <v>3</v>
      </c>
      <c r="C782" s="347" t="s">
        <v>678</v>
      </c>
      <c r="D782" s="146" t="s">
        <v>673</v>
      </c>
      <c r="E782" s="139" t="s">
        <v>131</v>
      </c>
      <c r="F782" s="196" t="s">
        <v>1083</v>
      </c>
      <c r="G782" s="179" t="s">
        <v>1197</v>
      </c>
      <c r="H782" s="350" t="s">
        <v>5</v>
      </c>
      <c r="I782" s="147" t="s">
        <v>61</v>
      </c>
      <c r="J782" s="139">
        <v>8</v>
      </c>
      <c r="K782" s="358"/>
    </row>
    <row r="783" spans="1:11" ht="25.5">
      <c r="A783" s="178" t="s">
        <v>255</v>
      </c>
      <c r="B783" s="346" t="s">
        <v>3</v>
      </c>
      <c r="C783" s="347" t="s">
        <v>678</v>
      </c>
      <c r="D783" s="146" t="s">
        <v>674</v>
      </c>
      <c r="E783" s="139" t="s">
        <v>131</v>
      </c>
      <c r="F783" s="196" t="s">
        <v>1083</v>
      </c>
      <c r="G783" s="179" t="s">
        <v>1197</v>
      </c>
      <c r="H783" s="350" t="s">
        <v>5</v>
      </c>
      <c r="I783" s="147" t="s">
        <v>61</v>
      </c>
      <c r="J783" s="139">
        <v>0</v>
      </c>
      <c r="K783" s="358" t="s">
        <v>1205</v>
      </c>
    </row>
    <row r="784" spans="1:11" ht="25.5">
      <c r="A784" s="178" t="s">
        <v>255</v>
      </c>
      <c r="B784" s="346" t="s">
        <v>3</v>
      </c>
      <c r="C784" s="347" t="s">
        <v>678</v>
      </c>
      <c r="D784" s="146" t="s">
        <v>669</v>
      </c>
      <c r="E784" s="139" t="s">
        <v>131</v>
      </c>
      <c r="F784" s="196" t="s">
        <v>1083</v>
      </c>
      <c r="G784" s="179" t="s">
        <v>1197</v>
      </c>
      <c r="H784" s="350" t="s">
        <v>5</v>
      </c>
      <c r="I784" s="147" t="s">
        <v>61</v>
      </c>
      <c r="J784" s="139">
        <v>0</v>
      </c>
      <c r="K784" s="358" t="s">
        <v>1205</v>
      </c>
    </row>
    <row r="785" spans="1:11" ht="25.5">
      <c r="A785" s="178" t="s">
        <v>255</v>
      </c>
      <c r="B785" s="346" t="s">
        <v>3</v>
      </c>
      <c r="C785" s="347" t="s">
        <v>678</v>
      </c>
      <c r="D785" s="146" t="s">
        <v>671</v>
      </c>
      <c r="E785" s="139" t="s">
        <v>131</v>
      </c>
      <c r="F785" s="196" t="s">
        <v>1083</v>
      </c>
      <c r="G785" s="179" t="s">
        <v>1197</v>
      </c>
      <c r="H785" s="350" t="s">
        <v>5</v>
      </c>
      <c r="I785" s="147" t="s">
        <v>61</v>
      </c>
      <c r="J785" s="139">
        <v>0</v>
      </c>
      <c r="K785" s="358" t="s">
        <v>1205</v>
      </c>
    </row>
    <row r="786" spans="1:11" ht="25.5">
      <c r="A786" s="178" t="s">
        <v>255</v>
      </c>
      <c r="B786" s="346" t="s">
        <v>3</v>
      </c>
      <c r="C786" s="347" t="s">
        <v>38</v>
      </c>
      <c r="D786" s="146" t="s">
        <v>677</v>
      </c>
      <c r="E786" s="139" t="s">
        <v>131</v>
      </c>
      <c r="F786" s="196" t="s">
        <v>1083</v>
      </c>
      <c r="G786" s="179" t="s">
        <v>1198</v>
      </c>
      <c r="H786" s="350" t="s">
        <v>5</v>
      </c>
      <c r="I786" s="147" t="s">
        <v>61</v>
      </c>
      <c r="J786" s="139">
        <v>17</v>
      </c>
      <c r="K786" s="358"/>
    </row>
    <row r="787" spans="1:11" ht="25.5">
      <c r="A787" s="178" t="s">
        <v>255</v>
      </c>
      <c r="B787" s="346" t="s">
        <v>3</v>
      </c>
      <c r="C787" s="347" t="s">
        <v>38</v>
      </c>
      <c r="D787" s="146" t="s">
        <v>673</v>
      </c>
      <c r="E787" s="139" t="s">
        <v>131</v>
      </c>
      <c r="F787" s="196" t="s">
        <v>1083</v>
      </c>
      <c r="G787" s="179" t="s">
        <v>1197</v>
      </c>
      <c r="H787" s="350" t="s">
        <v>5</v>
      </c>
      <c r="I787" s="147" t="s">
        <v>61</v>
      </c>
      <c r="J787" s="139">
        <v>36</v>
      </c>
      <c r="K787" s="358"/>
    </row>
    <row r="788" spans="1:11" ht="25.5">
      <c r="A788" s="178" t="s">
        <v>255</v>
      </c>
      <c r="B788" s="346" t="s">
        <v>3</v>
      </c>
      <c r="C788" s="347" t="s">
        <v>38</v>
      </c>
      <c r="D788" s="146" t="s">
        <v>674</v>
      </c>
      <c r="E788" s="139" t="s">
        <v>131</v>
      </c>
      <c r="F788" s="196" t="s">
        <v>1083</v>
      </c>
      <c r="G788" s="179" t="s">
        <v>1197</v>
      </c>
      <c r="H788" s="350" t="s">
        <v>5</v>
      </c>
      <c r="I788" s="147" t="s">
        <v>61</v>
      </c>
      <c r="J788" s="139">
        <v>80</v>
      </c>
      <c r="K788" s="358"/>
    </row>
    <row r="789" spans="1:11" ht="25.5">
      <c r="A789" s="178" t="s">
        <v>255</v>
      </c>
      <c r="B789" s="346" t="s">
        <v>3</v>
      </c>
      <c r="C789" s="347" t="s">
        <v>38</v>
      </c>
      <c r="D789" s="146" t="s">
        <v>669</v>
      </c>
      <c r="E789" s="139" t="s">
        <v>131</v>
      </c>
      <c r="F789" s="196" t="s">
        <v>1083</v>
      </c>
      <c r="G789" s="179" t="s">
        <v>1197</v>
      </c>
      <c r="H789" s="350" t="s">
        <v>5</v>
      </c>
      <c r="I789" s="147" t="s">
        <v>61</v>
      </c>
      <c r="J789" s="139">
        <v>0</v>
      </c>
      <c r="K789" s="358" t="s">
        <v>1205</v>
      </c>
    </row>
    <row r="790" spans="1:11" ht="25.5">
      <c r="A790" s="178" t="s">
        <v>255</v>
      </c>
      <c r="B790" s="346" t="s">
        <v>3</v>
      </c>
      <c r="C790" s="347" t="s">
        <v>38</v>
      </c>
      <c r="D790" s="146" t="s">
        <v>671</v>
      </c>
      <c r="E790" s="139" t="s">
        <v>131</v>
      </c>
      <c r="F790" s="196" t="s">
        <v>1083</v>
      </c>
      <c r="G790" s="179" t="s">
        <v>1197</v>
      </c>
      <c r="H790" s="350" t="s">
        <v>5</v>
      </c>
      <c r="I790" s="147" t="s">
        <v>61</v>
      </c>
      <c r="J790" s="139">
        <v>0</v>
      </c>
      <c r="K790" s="358" t="s">
        <v>1205</v>
      </c>
    </row>
    <row r="791" spans="1:11" ht="25.5">
      <c r="A791" s="178" t="s">
        <v>255</v>
      </c>
      <c r="B791" s="346" t="s">
        <v>3</v>
      </c>
      <c r="C791" s="347" t="s">
        <v>675</v>
      </c>
      <c r="D791" s="146" t="s">
        <v>677</v>
      </c>
      <c r="E791" s="139" t="s">
        <v>131</v>
      </c>
      <c r="F791" s="196" t="s">
        <v>1083</v>
      </c>
      <c r="G791" s="179" t="s">
        <v>1198</v>
      </c>
      <c r="H791" s="350" t="s">
        <v>5</v>
      </c>
      <c r="I791" s="147" t="s">
        <v>61</v>
      </c>
      <c r="J791" s="139">
        <v>13</v>
      </c>
      <c r="K791" s="358"/>
    </row>
    <row r="792" spans="1:11" ht="25.5">
      <c r="A792" s="178" t="s">
        <v>255</v>
      </c>
      <c r="B792" s="346" t="s">
        <v>3</v>
      </c>
      <c r="C792" s="347" t="s">
        <v>675</v>
      </c>
      <c r="D792" s="146" t="s">
        <v>673</v>
      </c>
      <c r="E792" s="139" t="s">
        <v>131</v>
      </c>
      <c r="F792" s="196" t="s">
        <v>1083</v>
      </c>
      <c r="G792" s="179" t="s">
        <v>1197</v>
      </c>
      <c r="H792" s="350" t="s">
        <v>5</v>
      </c>
      <c r="I792" s="147" t="s">
        <v>61</v>
      </c>
      <c r="J792" s="139">
        <v>0</v>
      </c>
      <c r="K792" s="358" t="s">
        <v>1205</v>
      </c>
    </row>
    <row r="793" spans="1:11" ht="25.5">
      <c r="A793" s="178" t="s">
        <v>255</v>
      </c>
      <c r="B793" s="346" t="s">
        <v>3</v>
      </c>
      <c r="C793" s="347" t="s">
        <v>675</v>
      </c>
      <c r="D793" s="146" t="s">
        <v>674</v>
      </c>
      <c r="E793" s="139" t="s">
        <v>131</v>
      </c>
      <c r="F793" s="196" t="s">
        <v>1083</v>
      </c>
      <c r="G793" s="179" t="s">
        <v>1197</v>
      </c>
      <c r="H793" s="350" t="s">
        <v>5</v>
      </c>
      <c r="I793" s="147" t="s">
        <v>61</v>
      </c>
      <c r="J793" s="139">
        <v>0</v>
      </c>
      <c r="K793" s="358" t="s">
        <v>1205</v>
      </c>
    </row>
    <row r="794" spans="1:11" ht="25.5">
      <c r="A794" s="178" t="s">
        <v>255</v>
      </c>
      <c r="B794" s="346" t="s">
        <v>3</v>
      </c>
      <c r="C794" s="347" t="s">
        <v>675</v>
      </c>
      <c r="D794" s="146" t="s">
        <v>669</v>
      </c>
      <c r="E794" s="139" t="s">
        <v>131</v>
      </c>
      <c r="F794" s="196" t="s">
        <v>1083</v>
      </c>
      <c r="G794" s="179" t="s">
        <v>1197</v>
      </c>
      <c r="H794" s="350" t="s">
        <v>5</v>
      </c>
      <c r="I794" s="147" t="s">
        <v>61</v>
      </c>
      <c r="J794" s="139">
        <v>0</v>
      </c>
      <c r="K794" s="358" t="s">
        <v>1205</v>
      </c>
    </row>
    <row r="795" spans="1:11" ht="25.5">
      <c r="A795" s="178" t="s">
        <v>255</v>
      </c>
      <c r="B795" s="346" t="s">
        <v>3</v>
      </c>
      <c r="C795" s="347" t="s">
        <v>675</v>
      </c>
      <c r="D795" s="146" t="s">
        <v>671</v>
      </c>
      <c r="E795" s="139" t="s">
        <v>131</v>
      </c>
      <c r="F795" s="196" t="s">
        <v>1083</v>
      </c>
      <c r="G795" s="179" t="s">
        <v>1197</v>
      </c>
      <c r="H795" s="350" t="s">
        <v>5</v>
      </c>
      <c r="I795" s="147" t="s">
        <v>61</v>
      </c>
      <c r="J795" s="139">
        <v>25</v>
      </c>
      <c r="K795" s="358"/>
    </row>
    <row r="796" spans="1:11" ht="25.5">
      <c r="A796" s="178" t="s">
        <v>255</v>
      </c>
      <c r="B796" s="346" t="s">
        <v>3</v>
      </c>
      <c r="C796" s="347" t="s">
        <v>675</v>
      </c>
      <c r="D796" s="146" t="s">
        <v>676</v>
      </c>
      <c r="E796" s="139" t="s">
        <v>131</v>
      </c>
      <c r="F796" s="196" t="s">
        <v>1083</v>
      </c>
      <c r="G796" s="179" t="s">
        <v>1197</v>
      </c>
      <c r="H796" s="350" t="s">
        <v>5</v>
      </c>
      <c r="I796" s="147" t="s">
        <v>61</v>
      </c>
      <c r="J796" s="139">
        <v>10</v>
      </c>
      <c r="K796" s="358"/>
    </row>
    <row r="797" spans="1:11" ht="25.5">
      <c r="A797" s="178" t="s">
        <v>255</v>
      </c>
      <c r="B797" s="346" t="s">
        <v>3</v>
      </c>
      <c r="C797" s="347" t="s">
        <v>685</v>
      </c>
      <c r="D797" s="146" t="s">
        <v>673</v>
      </c>
      <c r="E797" s="139" t="s">
        <v>131</v>
      </c>
      <c r="F797" s="196" t="s">
        <v>1083</v>
      </c>
      <c r="G797" s="179" t="s">
        <v>1197</v>
      </c>
      <c r="H797" s="350" t="s">
        <v>5</v>
      </c>
      <c r="I797" s="147" t="s">
        <v>61</v>
      </c>
      <c r="J797" s="139">
        <v>0</v>
      </c>
      <c r="K797" s="358" t="s">
        <v>1205</v>
      </c>
    </row>
    <row r="798" spans="1:11" ht="25.5">
      <c r="A798" s="178" t="s">
        <v>255</v>
      </c>
      <c r="B798" s="346" t="s">
        <v>3</v>
      </c>
      <c r="C798" s="347" t="s">
        <v>685</v>
      </c>
      <c r="D798" s="146" t="s">
        <v>674</v>
      </c>
      <c r="E798" s="139" t="s">
        <v>131</v>
      </c>
      <c r="F798" s="196" t="s">
        <v>1083</v>
      </c>
      <c r="G798" s="179" t="s">
        <v>1197</v>
      </c>
      <c r="H798" s="350" t="s">
        <v>5</v>
      </c>
      <c r="I798" s="147" t="s">
        <v>61</v>
      </c>
      <c r="J798" s="139">
        <v>0</v>
      </c>
      <c r="K798" s="358" t="s">
        <v>1205</v>
      </c>
    </row>
    <row r="799" spans="1:11" ht="25.5">
      <c r="A799" s="178" t="s">
        <v>255</v>
      </c>
      <c r="B799" s="346" t="s">
        <v>3</v>
      </c>
      <c r="C799" s="347" t="s">
        <v>680</v>
      </c>
      <c r="D799" s="146" t="s">
        <v>677</v>
      </c>
      <c r="E799" s="139" t="s">
        <v>131</v>
      </c>
      <c r="F799" s="196" t="s">
        <v>1083</v>
      </c>
      <c r="G799" s="179" t="s">
        <v>1198</v>
      </c>
      <c r="H799" s="350" t="s">
        <v>5</v>
      </c>
      <c r="I799" s="147" t="s">
        <v>61</v>
      </c>
      <c r="J799" s="139">
        <v>38</v>
      </c>
      <c r="K799" s="358"/>
    </row>
    <row r="800" spans="1:11" ht="25.5">
      <c r="A800" s="178" t="s">
        <v>255</v>
      </c>
      <c r="B800" s="346" t="s">
        <v>3</v>
      </c>
      <c r="C800" s="347" t="s">
        <v>680</v>
      </c>
      <c r="D800" s="146" t="s">
        <v>673</v>
      </c>
      <c r="E800" s="139" t="s">
        <v>131</v>
      </c>
      <c r="F800" s="196" t="s">
        <v>1083</v>
      </c>
      <c r="G800" s="179" t="s">
        <v>1197</v>
      </c>
      <c r="H800" s="350" t="s">
        <v>5</v>
      </c>
      <c r="I800" s="147" t="s">
        <v>61</v>
      </c>
      <c r="J800" s="139">
        <v>0</v>
      </c>
      <c r="K800" s="358" t="s">
        <v>1205</v>
      </c>
    </row>
    <row r="801" spans="1:11" ht="25.5">
      <c r="A801" s="178" t="s">
        <v>255</v>
      </c>
      <c r="B801" s="346" t="s">
        <v>3</v>
      </c>
      <c r="C801" s="347" t="s">
        <v>680</v>
      </c>
      <c r="D801" s="146" t="s">
        <v>674</v>
      </c>
      <c r="E801" s="139" t="s">
        <v>131</v>
      </c>
      <c r="F801" s="196" t="s">
        <v>1083</v>
      </c>
      <c r="G801" s="179" t="s">
        <v>1197</v>
      </c>
      <c r="H801" s="350" t="s">
        <v>5</v>
      </c>
      <c r="I801" s="147" t="s">
        <v>61</v>
      </c>
      <c r="J801" s="139">
        <v>0</v>
      </c>
      <c r="K801" s="358" t="s">
        <v>1205</v>
      </c>
    </row>
    <row r="802" spans="1:11" ht="25.5">
      <c r="A802" s="178" t="s">
        <v>255</v>
      </c>
      <c r="B802" s="346" t="s">
        <v>3</v>
      </c>
      <c r="C802" s="347" t="s">
        <v>679</v>
      </c>
      <c r="D802" s="146" t="s">
        <v>677</v>
      </c>
      <c r="E802" s="139" t="s">
        <v>131</v>
      </c>
      <c r="F802" s="196" t="s">
        <v>1083</v>
      </c>
      <c r="G802" s="179" t="s">
        <v>1198</v>
      </c>
      <c r="H802" s="350" t="s">
        <v>5</v>
      </c>
      <c r="I802" s="147" t="s">
        <v>61</v>
      </c>
      <c r="J802" s="139">
        <v>5</v>
      </c>
      <c r="K802" s="358"/>
    </row>
    <row r="803" spans="1:11" ht="25.5">
      <c r="A803" s="178" t="s">
        <v>255</v>
      </c>
      <c r="B803" s="346" t="s">
        <v>3</v>
      </c>
      <c r="C803" s="347" t="s">
        <v>679</v>
      </c>
      <c r="D803" s="146" t="s">
        <v>673</v>
      </c>
      <c r="E803" s="139" t="s">
        <v>131</v>
      </c>
      <c r="F803" s="196" t="s">
        <v>1083</v>
      </c>
      <c r="G803" s="179" t="s">
        <v>1197</v>
      </c>
      <c r="H803" s="350" t="s">
        <v>5</v>
      </c>
      <c r="I803" s="147" t="s">
        <v>61</v>
      </c>
      <c r="J803" s="139">
        <v>32</v>
      </c>
      <c r="K803" s="358"/>
    </row>
    <row r="804" spans="1:11" ht="25.5">
      <c r="A804" s="178" t="s">
        <v>255</v>
      </c>
      <c r="B804" s="346" t="s">
        <v>3</v>
      </c>
      <c r="C804" s="347" t="s">
        <v>679</v>
      </c>
      <c r="D804" s="146" t="s">
        <v>674</v>
      </c>
      <c r="E804" s="139" t="s">
        <v>131</v>
      </c>
      <c r="F804" s="196" t="s">
        <v>1083</v>
      </c>
      <c r="G804" s="179" t="s">
        <v>1197</v>
      </c>
      <c r="H804" s="350" t="s">
        <v>5</v>
      </c>
      <c r="I804" s="147" t="s">
        <v>61</v>
      </c>
      <c r="J804" s="139">
        <v>33</v>
      </c>
      <c r="K804" s="358"/>
    </row>
    <row r="805" spans="1:11" ht="25.5">
      <c r="A805" s="178" t="s">
        <v>255</v>
      </c>
      <c r="B805" s="346" t="s">
        <v>3</v>
      </c>
      <c r="C805" s="347" t="s">
        <v>679</v>
      </c>
      <c r="D805" s="146" t="s">
        <v>671</v>
      </c>
      <c r="E805" s="139" t="s">
        <v>131</v>
      </c>
      <c r="F805" s="196" t="s">
        <v>1083</v>
      </c>
      <c r="G805" s="179" t="s">
        <v>1197</v>
      </c>
      <c r="H805" s="350" t="s">
        <v>5</v>
      </c>
      <c r="I805" s="147" t="s">
        <v>61</v>
      </c>
      <c r="J805" s="139">
        <v>0</v>
      </c>
      <c r="K805" s="358" t="s">
        <v>1205</v>
      </c>
    </row>
    <row r="806" spans="1:11" ht="25.5">
      <c r="A806" s="178" t="s">
        <v>255</v>
      </c>
      <c r="B806" s="346" t="s">
        <v>3</v>
      </c>
      <c r="C806" s="347" t="s">
        <v>37</v>
      </c>
      <c r="D806" s="146" t="s">
        <v>669</v>
      </c>
      <c r="E806" s="139" t="s">
        <v>131</v>
      </c>
      <c r="F806" s="196" t="s">
        <v>1084</v>
      </c>
      <c r="G806" s="179" t="s">
        <v>1197</v>
      </c>
      <c r="H806" s="350" t="s">
        <v>5</v>
      </c>
      <c r="I806" s="147" t="s">
        <v>61</v>
      </c>
      <c r="J806" s="139">
        <v>33</v>
      </c>
      <c r="K806" s="358"/>
    </row>
    <row r="807" spans="1:11" ht="25.5">
      <c r="A807" s="178" t="s">
        <v>255</v>
      </c>
      <c r="B807" s="346" t="s">
        <v>3</v>
      </c>
      <c r="C807" s="347" t="s">
        <v>37</v>
      </c>
      <c r="D807" s="146" t="s">
        <v>671</v>
      </c>
      <c r="E807" s="139" t="s">
        <v>131</v>
      </c>
      <c r="F807" s="196" t="s">
        <v>1084</v>
      </c>
      <c r="G807" s="179" t="s">
        <v>1197</v>
      </c>
      <c r="H807" s="350" t="s">
        <v>5</v>
      </c>
      <c r="I807" s="147" t="s">
        <v>61</v>
      </c>
      <c r="J807" s="139">
        <v>0</v>
      </c>
      <c r="K807" s="358" t="s">
        <v>1205</v>
      </c>
    </row>
    <row r="808" spans="1:11" ht="25.5">
      <c r="A808" s="178" t="s">
        <v>255</v>
      </c>
      <c r="B808" s="346" t="s">
        <v>3</v>
      </c>
      <c r="C808" s="347" t="s">
        <v>672</v>
      </c>
      <c r="D808" s="146" t="s">
        <v>677</v>
      </c>
      <c r="E808" s="139" t="s">
        <v>131</v>
      </c>
      <c r="F808" s="196" t="s">
        <v>1084</v>
      </c>
      <c r="G808" s="179" t="s">
        <v>1198</v>
      </c>
      <c r="H808" s="350" t="s">
        <v>5</v>
      </c>
      <c r="I808" s="147" t="s">
        <v>61</v>
      </c>
      <c r="J808" s="139">
        <v>0</v>
      </c>
      <c r="K808" s="358" t="s">
        <v>1205</v>
      </c>
    </row>
    <row r="809" spans="1:11" ht="25.5">
      <c r="A809" s="178" t="s">
        <v>255</v>
      </c>
      <c r="B809" s="346" t="s">
        <v>3</v>
      </c>
      <c r="C809" s="347" t="s">
        <v>672</v>
      </c>
      <c r="D809" s="146" t="s">
        <v>673</v>
      </c>
      <c r="E809" s="139" t="s">
        <v>131</v>
      </c>
      <c r="F809" s="196" t="s">
        <v>1084</v>
      </c>
      <c r="G809" s="179" t="s">
        <v>1197</v>
      </c>
      <c r="H809" s="350" t="s">
        <v>5</v>
      </c>
      <c r="I809" s="147" t="s">
        <v>61</v>
      </c>
      <c r="J809" s="139">
        <v>26</v>
      </c>
      <c r="K809" s="358"/>
    </row>
    <row r="810" spans="1:11" ht="25.5">
      <c r="A810" s="178" t="s">
        <v>255</v>
      </c>
      <c r="B810" s="346" t="s">
        <v>3</v>
      </c>
      <c r="C810" s="347" t="s">
        <v>672</v>
      </c>
      <c r="D810" s="146" t="s">
        <v>674</v>
      </c>
      <c r="E810" s="139" t="s">
        <v>131</v>
      </c>
      <c r="F810" s="196" t="s">
        <v>1084</v>
      </c>
      <c r="G810" s="179" t="s">
        <v>1197</v>
      </c>
      <c r="H810" s="350" t="s">
        <v>5</v>
      </c>
      <c r="I810" s="147" t="s">
        <v>61</v>
      </c>
      <c r="J810" s="139">
        <v>16</v>
      </c>
      <c r="K810" s="358"/>
    </row>
    <row r="811" spans="1:11" ht="25.5">
      <c r="A811" s="178" t="s">
        <v>255</v>
      </c>
      <c r="B811" s="346" t="s">
        <v>3</v>
      </c>
      <c r="C811" s="347" t="s">
        <v>672</v>
      </c>
      <c r="D811" s="146" t="s">
        <v>669</v>
      </c>
      <c r="E811" s="139" t="s">
        <v>131</v>
      </c>
      <c r="F811" s="196" t="s">
        <v>1084</v>
      </c>
      <c r="G811" s="179" t="s">
        <v>1197</v>
      </c>
      <c r="H811" s="350" t="s">
        <v>5</v>
      </c>
      <c r="I811" s="147" t="s">
        <v>61</v>
      </c>
      <c r="J811" s="139">
        <v>6</v>
      </c>
      <c r="K811" s="358"/>
    </row>
    <row r="812" spans="1:11" ht="25.5">
      <c r="A812" s="178" t="s">
        <v>255</v>
      </c>
      <c r="B812" s="346" t="s">
        <v>3</v>
      </c>
      <c r="C812" s="347" t="s">
        <v>672</v>
      </c>
      <c r="D812" s="146" t="s">
        <v>671</v>
      </c>
      <c r="E812" s="139" t="s">
        <v>131</v>
      </c>
      <c r="F812" s="196" t="s">
        <v>1084</v>
      </c>
      <c r="G812" s="179" t="s">
        <v>1197</v>
      </c>
      <c r="H812" s="350" t="s">
        <v>5</v>
      </c>
      <c r="I812" s="147" t="s">
        <v>61</v>
      </c>
      <c r="J812" s="139">
        <v>8</v>
      </c>
      <c r="K812" s="358"/>
    </row>
    <row r="813" spans="1:11" ht="25.5">
      <c r="A813" s="178" t="s">
        <v>255</v>
      </c>
      <c r="B813" s="346" t="s">
        <v>3</v>
      </c>
      <c r="C813" s="347" t="s">
        <v>678</v>
      </c>
      <c r="D813" s="146" t="s">
        <v>677</v>
      </c>
      <c r="E813" s="139" t="s">
        <v>131</v>
      </c>
      <c r="F813" s="196" t="s">
        <v>1084</v>
      </c>
      <c r="G813" s="179" t="s">
        <v>1198</v>
      </c>
      <c r="H813" s="350" t="s">
        <v>5</v>
      </c>
      <c r="I813" s="147" t="s">
        <v>61</v>
      </c>
      <c r="J813" s="139">
        <v>28.999999999999996</v>
      </c>
      <c r="K813" s="358"/>
    </row>
    <row r="814" spans="1:11" ht="25.5">
      <c r="A814" s="178" t="s">
        <v>255</v>
      </c>
      <c r="B814" s="346" t="s">
        <v>3</v>
      </c>
      <c r="C814" s="347" t="s">
        <v>678</v>
      </c>
      <c r="D814" s="146" t="s">
        <v>673</v>
      </c>
      <c r="E814" s="139" t="s">
        <v>131</v>
      </c>
      <c r="F814" s="196" t="s">
        <v>1084</v>
      </c>
      <c r="G814" s="179" t="s">
        <v>1197</v>
      </c>
      <c r="H814" s="350" t="s">
        <v>5</v>
      </c>
      <c r="I814" s="147" t="s">
        <v>61</v>
      </c>
      <c r="J814" s="139">
        <v>8</v>
      </c>
      <c r="K814" s="358"/>
    </row>
    <row r="815" spans="1:11" ht="25.5">
      <c r="A815" s="178" t="s">
        <v>255</v>
      </c>
      <c r="B815" s="346" t="s">
        <v>3</v>
      </c>
      <c r="C815" s="347" t="s">
        <v>678</v>
      </c>
      <c r="D815" s="146" t="s">
        <v>674</v>
      </c>
      <c r="E815" s="139" t="s">
        <v>131</v>
      </c>
      <c r="F815" s="196" t="s">
        <v>1084</v>
      </c>
      <c r="G815" s="179" t="s">
        <v>1197</v>
      </c>
      <c r="H815" s="350" t="s">
        <v>5</v>
      </c>
      <c r="I815" s="147" t="s">
        <v>61</v>
      </c>
      <c r="J815" s="139">
        <v>0</v>
      </c>
      <c r="K815" s="358" t="s">
        <v>1205</v>
      </c>
    </row>
    <row r="816" spans="1:11" ht="25.5">
      <c r="A816" s="178" t="s">
        <v>255</v>
      </c>
      <c r="B816" s="346" t="s">
        <v>3</v>
      </c>
      <c r="C816" s="347" t="s">
        <v>678</v>
      </c>
      <c r="D816" s="146" t="s">
        <v>669</v>
      </c>
      <c r="E816" s="139" t="s">
        <v>131</v>
      </c>
      <c r="F816" s="196" t="s">
        <v>1084</v>
      </c>
      <c r="G816" s="179" t="s">
        <v>1197</v>
      </c>
      <c r="H816" s="350" t="s">
        <v>5</v>
      </c>
      <c r="I816" s="147" t="s">
        <v>61</v>
      </c>
      <c r="J816" s="139">
        <v>0</v>
      </c>
      <c r="K816" s="358" t="s">
        <v>1205</v>
      </c>
    </row>
    <row r="817" spans="1:11" ht="25.5">
      <c r="A817" s="178" t="s">
        <v>255</v>
      </c>
      <c r="B817" s="346" t="s">
        <v>3</v>
      </c>
      <c r="C817" s="347" t="s">
        <v>678</v>
      </c>
      <c r="D817" s="146" t="s">
        <v>671</v>
      </c>
      <c r="E817" s="139" t="s">
        <v>131</v>
      </c>
      <c r="F817" s="196" t="s">
        <v>1084</v>
      </c>
      <c r="G817" s="179" t="s">
        <v>1197</v>
      </c>
      <c r="H817" s="350" t="s">
        <v>5</v>
      </c>
      <c r="I817" s="147" t="s">
        <v>61</v>
      </c>
      <c r="J817" s="139">
        <v>0</v>
      </c>
      <c r="K817" s="358" t="s">
        <v>1205</v>
      </c>
    </row>
    <row r="818" spans="1:11" ht="25.5">
      <c r="A818" s="178" t="s">
        <v>255</v>
      </c>
      <c r="B818" s="346" t="s">
        <v>3</v>
      </c>
      <c r="C818" s="347" t="s">
        <v>38</v>
      </c>
      <c r="D818" s="146" t="s">
        <v>677</v>
      </c>
      <c r="E818" s="139" t="s">
        <v>131</v>
      </c>
      <c r="F818" s="196" t="s">
        <v>1084</v>
      </c>
      <c r="G818" s="179" t="s">
        <v>1198</v>
      </c>
      <c r="H818" s="350" t="s">
        <v>5</v>
      </c>
      <c r="I818" s="147" t="s">
        <v>61</v>
      </c>
      <c r="J818" s="139">
        <v>17</v>
      </c>
      <c r="K818" s="358"/>
    </row>
    <row r="819" spans="1:11" ht="25.5">
      <c r="A819" s="178" t="s">
        <v>255</v>
      </c>
      <c r="B819" s="346" t="s">
        <v>3</v>
      </c>
      <c r="C819" s="347" t="s">
        <v>38</v>
      </c>
      <c r="D819" s="146" t="s">
        <v>673</v>
      </c>
      <c r="E819" s="139" t="s">
        <v>131</v>
      </c>
      <c r="F819" s="196" t="s">
        <v>1084</v>
      </c>
      <c r="G819" s="179" t="s">
        <v>1197</v>
      </c>
      <c r="H819" s="350" t="s">
        <v>5</v>
      </c>
      <c r="I819" s="147" t="s">
        <v>61</v>
      </c>
      <c r="J819" s="139">
        <v>36</v>
      </c>
      <c r="K819" s="358"/>
    </row>
    <row r="820" spans="1:11" ht="25.5">
      <c r="A820" s="178" t="s">
        <v>255</v>
      </c>
      <c r="B820" s="346" t="s">
        <v>3</v>
      </c>
      <c r="C820" s="347" t="s">
        <v>38</v>
      </c>
      <c r="D820" s="146" t="s">
        <v>674</v>
      </c>
      <c r="E820" s="139" t="s">
        <v>131</v>
      </c>
      <c r="F820" s="196" t="s">
        <v>1084</v>
      </c>
      <c r="G820" s="179" t="s">
        <v>1197</v>
      </c>
      <c r="H820" s="350" t="s">
        <v>5</v>
      </c>
      <c r="I820" s="147" t="s">
        <v>61</v>
      </c>
      <c r="J820" s="139">
        <v>80</v>
      </c>
      <c r="K820" s="358"/>
    </row>
    <row r="821" spans="1:11" ht="25.5">
      <c r="A821" s="178" t="s">
        <v>255</v>
      </c>
      <c r="B821" s="346" t="s">
        <v>3</v>
      </c>
      <c r="C821" s="347" t="s">
        <v>38</v>
      </c>
      <c r="D821" s="146" t="s">
        <v>669</v>
      </c>
      <c r="E821" s="139" t="s">
        <v>131</v>
      </c>
      <c r="F821" s="196" t="s">
        <v>1084</v>
      </c>
      <c r="G821" s="179" t="s">
        <v>1197</v>
      </c>
      <c r="H821" s="350" t="s">
        <v>5</v>
      </c>
      <c r="I821" s="147" t="s">
        <v>61</v>
      </c>
      <c r="J821" s="139">
        <v>0</v>
      </c>
      <c r="K821" s="358" t="s">
        <v>1205</v>
      </c>
    </row>
    <row r="822" spans="1:11" ht="25.5">
      <c r="A822" s="178" t="s">
        <v>255</v>
      </c>
      <c r="B822" s="346" t="s">
        <v>3</v>
      </c>
      <c r="C822" s="347" t="s">
        <v>38</v>
      </c>
      <c r="D822" s="146" t="s">
        <v>671</v>
      </c>
      <c r="E822" s="139" t="s">
        <v>131</v>
      </c>
      <c r="F822" s="196" t="s">
        <v>1084</v>
      </c>
      <c r="G822" s="179" t="s">
        <v>1197</v>
      </c>
      <c r="H822" s="350" t="s">
        <v>5</v>
      </c>
      <c r="I822" s="147" t="s">
        <v>61</v>
      </c>
      <c r="J822" s="139">
        <v>0</v>
      </c>
      <c r="K822" s="358" t="s">
        <v>1205</v>
      </c>
    </row>
    <row r="823" spans="1:11" ht="25.5">
      <c r="A823" s="178" t="s">
        <v>255</v>
      </c>
      <c r="B823" s="346" t="s">
        <v>3</v>
      </c>
      <c r="C823" s="347" t="s">
        <v>675</v>
      </c>
      <c r="D823" s="146" t="s">
        <v>677</v>
      </c>
      <c r="E823" s="139" t="s">
        <v>131</v>
      </c>
      <c r="F823" s="196" t="s">
        <v>1084</v>
      </c>
      <c r="G823" s="179" t="s">
        <v>1198</v>
      </c>
      <c r="H823" s="350" t="s">
        <v>5</v>
      </c>
      <c r="I823" s="147" t="s">
        <v>61</v>
      </c>
      <c r="J823" s="139">
        <v>13</v>
      </c>
      <c r="K823" s="358"/>
    </row>
    <row r="824" spans="1:11" ht="25.5">
      <c r="A824" s="178" t="s">
        <v>255</v>
      </c>
      <c r="B824" s="346" t="s">
        <v>3</v>
      </c>
      <c r="C824" s="347" t="s">
        <v>675</v>
      </c>
      <c r="D824" s="146" t="s">
        <v>673</v>
      </c>
      <c r="E824" s="139" t="s">
        <v>131</v>
      </c>
      <c r="F824" s="196" t="s">
        <v>1084</v>
      </c>
      <c r="G824" s="179" t="s">
        <v>1197</v>
      </c>
      <c r="H824" s="350" t="s">
        <v>5</v>
      </c>
      <c r="I824" s="147" t="s">
        <v>61</v>
      </c>
      <c r="J824" s="139">
        <v>0</v>
      </c>
      <c r="K824" s="358" t="s">
        <v>1205</v>
      </c>
    </row>
    <row r="825" spans="1:11" ht="25.5">
      <c r="A825" s="178" t="s">
        <v>255</v>
      </c>
      <c r="B825" s="346" t="s">
        <v>3</v>
      </c>
      <c r="C825" s="347" t="s">
        <v>675</v>
      </c>
      <c r="D825" s="146" t="s">
        <v>674</v>
      </c>
      <c r="E825" s="139" t="s">
        <v>131</v>
      </c>
      <c r="F825" s="196" t="s">
        <v>1084</v>
      </c>
      <c r="G825" s="179" t="s">
        <v>1197</v>
      </c>
      <c r="H825" s="350" t="s">
        <v>5</v>
      </c>
      <c r="I825" s="147" t="s">
        <v>61</v>
      </c>
      <c r="J825" s="139">
        <v>0</v>
      </c>
      <c r="K825" s="358" t="s">
        <v>1205</v>
      </c>
    </row>
    <row r="826" spans="1:11" ht="25.5">
      <c r="A826" s="178" t="s">
        <v>255</v>
      </c>
      <c r="B826" s="346" t="s">
        <v>3</v>
      </c>
      <c r="C826" s="347" t="s">
        <v>675</v>
      </c>
      <c r="D826" s="146" t="s">
        <v>669</v>
      </c>
      <c r="E826" s="139" t="s">
        <v>131</v>
      </c>
      <c r="F826" s="196" t="s">
        <v>1084</v>
      </c>
      <c r="G826" s="179" t="s">
        <v>1197</v>
      </c>
      <c r="H826" s="350" t="s">
        <v>5</v>
      </c>
      <c r="I826" s="147" t="s">
        <v>61</v>
      </c>
      <c r="J826" s="139">
        <v>0</v>
      </c>
      <c r="K826" s="358" t="s">
        <v>1205</v>
      </c>
    </row>
    <row r="827" spans="1:11" ht="25.5">
      <c r="A827" s="178" t="s">
        <v>255</v>
      </c>
      <c r="B827" s="346" t="s">
        <v>3</v>
      </c>
      <c r="C827" s="347" t="s">
        <v>675</v>
      </c>
      <c r="D827" s="146" t="s">
        <v>671</v>
      </c>
      <c r="E827" s="139" t="s">
        <v>131</v>
      </c>
      <c r="F827" s="196" t="s">
        <v>1084</v>
      </c>
      <c r="G827" s="179" t="s">
        <v>1197</v>
      </c>
      <c r="H827" s="350" t="s">
        <v>5</v>
      </c>
      <c r="I827" s="147" t="s">
        <v>61</v>
      </c>
      <c r="J827" s="139">
        <v>25</v>
      </c>
      <c r="K827" s="358"/>
    </row>
    <row r="828" spans="1:11" ht="25.5">
      <c r="A828" s="178" t="s">
        <v>255</v>
      </c>
      <c r="B828" s="346" t="s">
        <v>3</v>
      </c>
      <c r="C828" s="347" t="s">
        <v>675</v>
      </c>
      <c r="D828" s="146" t="s">
        <v>676</v>
      </c>
      <c r="E828" s="139" t="s">
        <v>131</v>
      </c>
      <c r="F828" s="196" t="s">
        <v>1084</v>
      </c>
      <c r="G828" s="179" t="s">
        <v>1197</v>
      </c>
      <c r="H828" s="350" t="s">
        <v>5</v>
      </c>
      <c r="I828" s="147" t="s">
        <v>61</v>
      </c>
      <c r="J828" s="139">
        <v>10</v>
      </c>
      <c r="K828" s="358"/>
    </row>
    <row r="829" spans="1:11" ht="25.5">
      <c r="A829" s="178" t="s">
        <v>255</v>
      </c>
      <c r="B829" s="346" t="s">
        <v>3</v>
      </c>
      <c r="C829" s="347" t="s">
        <v>685</v>
      </c>
      <c r="D829" s="146" t="s">
        <v>673</v>
      </c>
      <c r="E829" s="139" t="s">
        <v>131</v>
      </c>
      <c r="F829" s="196" t="s">
        <v>1084</v>
      </c>
      <c r="G829" s="179" t="s">
        <v>1197</v>
      </c>
      <c r="H829" s="350" t="s">
        <v>5</v>
      </c>
      <c r="I829" s="147" t="s">
        <v>61</v>
      </c>
      <c r="J829" s="139">
        <v>0</v>
      </c>
      <c r="K829" s="358" t="s">
        <v>1205</v>
      </c>
    </row>
    <row r="830" spans="1:11" ht="25.5">
      <c r="A830" s="178" t="s">
        <v>255</v>
      </c>
      <c r="B830" s="346" t="s">
        <v>3</v>
      </c>
      <c r="C830" s="347" t="s">
        <v>685</v>
      </c>
      <c r="D830" s="146" t="s">
        <v>674</v>
      </c>
      <c r="E830" s="139" t="s">
        <v>131</v>
      </c>
      <c r="F830" s="196" t="s">
        <v>1084</v>
      </c>
      <c r="G830" s="179" t="s">
        <v>1197</v>
      </c>
      <c r="H830" s="350" t="s">
        <v>5</v>
      </c>
      <c r="I830" s="147" t="s">
        <v>61</v>
      </c>
      <c r="J830" s="139">
        <v>0</v>
      </c>
      <c r="K830" s="358" t="s">
        <v>1205</v>
      </c>
    </row>
    <row r="831" spans="1:11" ht="25.5">
      <c r="A831" s="178" t="s">
        <v>255</v>
      </c>
      <c r="B831" s="346" t="s">
        <v>3</v>
      </c>
      <c r="C831" s="347" t="s">
        <v>680</v>
      </c>
      <c r="D831" s="146" t="s">
        <v>677</v>
      </c>
      <c r="E831" s="139" t="s">
        <v>131</v>
      </c>
      <c r="F831" s="196" t="s">
        <v>1084</v>
      </c>
      <c r="G831" s="179" t="s">
        <v>1198</v>
      </c>
      <c r="H831" s="350" t="s">
        <v>5</v>
      </c>
      <c r="I831" s="147" t="s">
        <v>61</v>
      </c>
      <c r="J831" s="139">
        <v>38</v>
      </c>
      <c r="K831" s="358"/>
    </row>
    <row r="832" spans="1:11" ht="25.5">
      <c r="A832" s="178" t="s">
        <v>255</v>
      </c>
      <c r="B832" s="346" t="s">
        <v>3</v>
      </c>
      <c r="C832" s="347" t="s">
        <v>680</v>
      </c>
      <c r="D832" s="146" t="s">
        <v>673</v>
      </c>
      <c r="E832" s="139" t="s">
        <v>131</v>
      </c>
      <c r="F832" s="196" t="s">
        <v>1084</v>
      </c>
      <c r="G832" s="179" t="s">
        <v>1197</v>
      </c>
      <c r="H832" s="350" t="s">
        <v>5</v>
      </c>
      <c r="I832" s="147" t="s">
        <v>61</v>
      </c>
      <c r="J832" s="139">
        <v>0</v>
      </c>
      <c r="K832" s="358" t="s">
        <v>1205</v>
      </c>
    </row>
    <row r="833" spans="1:11" ht="25.5">
      <c r="A833" s="178" t="s">
        <v>255</v>
      </c>
      <c r="B833" s="346" t="s">
        <v>3</v>
      </c>
      <c r="C833" s="347" t="s">
        <v>680</v>
      </c>
      <c r="D833" s="146" t="s">
        <v>674</v>
      </c>
      <c r="E833" s="139" t="s">
        <v>131</v>
      </c>
      <c r="F833" s="196" t="s">
        <v>1084</v>
      </c>
      <c r="G833" s="179" t="s">
        <v>1197</v>
      </c>
      <c r="H833" s="350" t="s">
        <v>5</v>
      </c>
      <c r="I833" s="147" t="s">
        <v>61</v>
      </c>
      <c r="J833" s="139">
        <v>0</v>
      </c>
      <c r="K833" s="358" t="s">
        <v>1205</v>
      </c>
    </row>
    <row r="834" spans="1:11" ht="25.5">
      <c r="A834" s="178" t="s">
        <v>255</v>
      </c>
      <c r="B834" s="346" t="s">
        <v>3</v>
      </c>
      <c r="C834" s="347" t="s">
        <v>679</v>
      </c>
      <c r="D834" s="146" t="s">
        <v>677</v>
      </c>
      <c r="E834" s="139" t="s">
        <v>131</v>
      </c>
      <c r="F834" s="196" t="s">
        <v>1084</v>
      </c>
      <c r="G834" s="179" t="s">
        <v>1198</v>
      </c>
      <c r="H834" s="350" t="s">
        <v>5</v>
      </c>
      <c r="I834" s="147" t="s">
        <v>61</v>
      </c>
      <c r="J834" s="139">
        <v>5</v>
      </c>
      <c r="K834" s="358"/>
    </row>
    <row r="835" spans="1:11" ht="25.5">
      <c r="A835" s="178" t="s">
        <v>255</v>
      </c>
      <c r="B835" s="346" t="s">
        <v>3</v>
      </c>
      <c r="C835" s="347" t="s">
        <v>679</v>
      </c>
      <c r="D835" s="146" t="s">
        <v>673</v>
      </c>
      <c r="E835" s="139" t="s">
        <v>131</v>
      </c>
      <c r="F835" s="196" t="s">
        <v>1084</v>
      </c>
      <c r="G835" s="179" t="s">
        <v>1197</v>
      </c>
      <c r="H835" s="350" t="s">
        <v>5</v>
      </c>
      <c r="I835" s="147" t="s">
        <v>61</v>
      </c>
      <c r="J835" s="139">
        <v>32</v>
      </c>
      <c r="K835" s="358"/>
    </row>
    <row r="836" spans="1:11" ht="25.5">
      <c r="A836" s="178" t="s">
        <v>255</v>
      </c>
      <c r="B836" s="346" t="s">
        <v>3</v>
      </c>
      <c r="C836" s="347" t="s">
        <v>679</v>
      </c>
      <c r="D836" s="146" t="s">
        <v>674</v>
      </c>
      <c r="E836" s="139" t="s">
        <v>131</v>
      </c>
      <c r="F836" s="196" t="s">
        <v>1084</v>
      </c>
      <c r="G836" s="179" t="s">
        <v>1197</v>
      </c>
      <c r="H836" s="350" t="s">
        <v>5</v>
      </c>
      <c r="I836" s="147" t="s">
        <v>61</v>
      </c>
      <c r="J836" s="139">
        <v>33</v>
      </c>
      <c r="K836" s="358"/>
    </row>
    <row r="837" spans="1:11" ht="25.5">
      <c r="A837" s="178" t="s">
        <v>255</v>
      </c>
      <c r="B837" s="346" t="s">
        <v>3</v>
      </c>
      <c r="C837" s="347" t="s">
        <v>679</v>
      </c>
      <c r="D837" s="146" t="s">
        <v>671</v>
      </c>
      <c r="E837" s="139" t="s">
        <v>131</v>
      </c>
      <c r="F837" s="196" t="s">
        <v>1084</v>
      </c>
      <c r="G837" s="179" t="s">
        <v>1197</v>
      </c>
      <c r="H837" s="350" t="s">
        <v>5</v>
      </c>
      <c r="I837" s="147" t="s">
        <v>61</v>
      </c>
      <c r="J837" s="139">
        <v>0</v>
      </c>
      <c r="K837" s="358" t="s">
        <v>1205</v>
      </c>
    </row>
    <row r="838" spans="1:11" ht="25.5">
      <c r="A838" s="178" t="s">
        <v>255</v>
      </c>
      <c r="B838" s="346" t="s">
        <v>3</v>
      </c>
      <c r="C838" s="347" t="s">
        <v>37</v>
      </c>
      <c r="D838" s="146" t="s">
        <v>669</v>
      </c>
      <c r="E838" s="139" t="s">
        <v>129</v>
      </c>
      <c r="F838" s="196" t="s">
        <v>1085</v>
      </c>
      <c r="G838" s="179" t="s">
        <v>1197</v>
      </c>
      <c r="H838" s="350" t="s">
        <v>5</v>
      </c>
      <c r="I838" s="147" t="s">
        <v>61</v>
      </c>
      <c r="J838" s="139">
        <v>33</v>
      </c>
      <c r="K838" s="358"/>
    </row>
    <row r="839" spans="1:11" ht="25.5">
      <c r="A839" s="178" t="s">
        <v>255</v>
      </c>
      <c r="B839" s="346" t="s">
        <v>3</v>
      </c>
      <c r="C839" s="347" t="s">
        <v>37</v>
      </c>
      <c r="D839" s="146" t="s">
        <v>671</v>
      </c>
      <c r="E839" s="139" t="s">
        <v>129</v>
      </c>
      <c r="F839" s="196" t="s">
        <v>1085</v>
      </c>
      <c r="G839" s="179" t="s">
        <v>1197</v>
      </c>
      <c r="H839" s="350" t="s">
        <v>5</v>
      </c>
      <c r="I839" s="147" t="s">
        <v>61</v>
      </c>
      <c r="J839" s="139">
        <v>0</v>
      </c>
      <c r="K839" s="358" t="s">
        <v>1205</v>
      </c>
    </row>
    <row r="840" spans="1:11" ht="25.5">
      <c r="A840" s="178" t="s">
        <v>255</v>
      </c>
      <c r="B840" s="346" t="s">
        <v>3</v>
      </c>
      <c r="C840" s="347" t="s">
        <v>672</v>
      </c>
      <c r="D840" s="146" t="s">
        <v>677</v>
      </c>
      <c r="E840" s="139" t="s">
        <v>129</v>
      </c>
      <c r="F840" s="196" t="s">
        <v>1085</v>
      </c>
      <c r="G840" s="179" t="s">
        <v>1198</v>
      </c>
      <c r="H840" s="350" t="s">
        <v>5</v>
      </c>
      <c r="I840" s="147" t="s">
        <v>61</v>
      </c>
      <c r="J840" s="139">
        <v>0</v>
      </c>
      <c r="K840" s="358" t="s">
        <v>1205</v>
      </c>
    </row>
    <row r="841" spans="1:11" ht="25.5">
      <c r="A841" s="178" t="s">
        <v>255</v>
      </c>
      <c r="B841" s="346" t="s">
        <v>3</v>
      </c>
      <c r="C841" s="347" t="s">
        <v>672</v>
      </c>
      <c r="D841" s="146" t="s">
        <v>673</v>
      </c>
      <c r="E841" s="139" t="s">
        <v>129</v>
      </c>
      <c r="F841" s="196" t="s">
        <v>1085</v>
      </c>
      <c r="G841" s="179" t="s">
        <v>1197</v>
      </c>
      <c r="H841" s="350" t="s">
        <v>5</v>
      </c>
      <c r="I841" s="147" t="s">
        <v>61</v>
      </c>
      <c r="J841" s="139">
        <v>26</v>
      </c>
      <c r="K841" s="358"/>
    </row>
    <row r="842" spans="1:11" ht="25.5">
      <c r="A842" s="178" t="s">
        <v>255</v>
      </c>
      <c r="B842" s="346" t="s">
        <v>3</v>
      </c>
      <c r="C842" s="347" t="s">
        <v>672</v>
      </c>
      <c r="D842" s="146" t="s">
        <v>674</v>
      </c>
      <c r="E842" s="139" t="s">
        <v>129</v>
      </c>
      <c r="F842" s="196" t="s">
        <v>1085</v>
      </c>
      <c r="G842" s="179" t="s">
        <v>1197</v>
      </c>
      <c r="H842" s="350" t="s">
        <v>5</v>
      </c>
      <c r="I842" s="147" t="s">
        <v>61</v>
      </c>
      <c r="J842" s="139">
        <v>16</v>
      </c>
      <c r="K842" s="358"/>
    </row>
    <row r="843" spans="1:11" ht="25.5">
      <c r="A843" s="178" t="s">
        <v>255</v>
      </c>
      <c r="B843" s="346" t="s">
        <v>3</v>
      </c>
      <c r="C843" s="347" t="s">
        <v>672</v>
      </c>
      <c r="D843" s="146" t="s">
        <v>669</v>
      </c>
      <c r="E843" s="139" t="s">
        <v>129</v>
      </c>
      <c r="F843" s="196" t="s">
        <v>1085</v>
      </c>
      <c r="G843" s="179" t="s">
        <v>1197</v>
      </c>
      <c r="H843" s="350" t="s">
        <v>5</v>
      </c>
      <c r="I843" s="147" t="s">
        <v>61</v>
      </c>
      <c r="J843" s="139">
        <v>6</v>
      </c>
      <c r="K843" s="358"/>
    </row>
    <row r="844" spans="1:11" ht="25.5">
      <c r="A844" s="178" t="s">
        <v>255</v>
      </c>
      <c r="B844" s="346" t="s">
        <v>3</v>
      </c>
      <c r="C844" s="347" t="s">
        <v>672</v>
      </c>
      <c r="D844" s="146" t="s">
        <v>671</v>
      </c>
      <c r="E844" s="139" t="s">
        <v>129</v>
      </c>
      <c r="F844" s="196" t="s">
        <v>1085</v>
      </c>
      <c r="G844" s="179" t="s">
        <v>1197</v>
      </c>
      <c r="H844" s="350" t="s">
        <v>5</v>
      </c>
      <c r="I844" s="147" t="s">
        <v>61</v>
      </c>
      <c r="J844" s="139">
        <v>8</v>
      </c>
      <c r="K844" s="358"/>
    </row>
    <row r="845" spans="1:11" ht="25.5">
      <c r="A845" s="178" t="s">
        <v>255</v>
      </c>
      <c r="B845" s="346" t="s">
        <v>3</v>
      </c>
      <c r="C845" s="347" t="s">
        <v>678</v>
      </c>
      <c r="D845" s="146" t="s">
        <v>677</v>
      </c>
      <c r="E845" s="139" t="s">
        <v>129</v>
      </c>
      <c r="F845" s="196" t="s">
        <v>1085</v>
      </c>
      <c r="G845" s="179" t="s">
        <v>1198</v>
      </c>
      <c r="H845" s="350" t="s">
        <v>5</v>
      </c>
      <c r="I845" s="147" t="s">
        <v>61</v>
      </c>
      <c r="J845" s="139">
        <v>28.999999999999996</v>
      </c>
      <c r="K845" s="358"/>
    </row>
    <row r="846" spans="1:11" ht="25.5">
      <c r="A846" s="178" t="s">
        <v>255</v>
      </c>
      <c r="B846" s="346" t="s">
        <v>3</v>
      </c>
      <c r="C846" s="347" t="s">
        <v>678</v>
      </c>
      <c r="D846" s="146" t="s">
        <v>673</v>
      </c>
      <c r="E846" s="139" t="s">
        <v>129</v>
      </c>
      <c r="F846" s="196" t="s">
        <v>1085</v>
      </c>
      <c r="G846" s="179" t="s">
        <v>1197</v>
      </c>
      <c r="H846" s="350" t="s">
        <v>5</v>
      </c>
      <c r="I846" s="147" t="s">
        <v>61</v>
      </c>
      <c r="J846" s="139">
        <v>8</v>
      </c>
      <c r="K846" s="358"/>
    </row>
    <row r="847" spans="1:11" ht="25.5">
      <c r="A847" s="178" t="s">
        <v>255</v>
      </c>
      <c r="B847" s="346" t="s">
        <v>3</v>
      </c>
      <c r="C847" s="347" t="s">
        <v>678</v>
      </c>
      <c r="D847" s="146" t="s">
        <v>674</v>
      </c>
      <c r="E847" s="139" t="s">
        <v>129</v>
      </c>
      <c r="F847" s="196" t="s">
        <v>1085</v>
      </c>
      <c r="G847" s="179" t="s">
        <v>1197</v>
      </c>
      <c r="H847" s="350" t="s">
        <v>5</v>
      </c>
      <c r="I847" s="147" t="s">
        <v>61</v>
      </c>
      <c r="J847" s="139">
        <v>0</v>
      </c>
      <c r="K847" s="358" t="s">
        <v>1205</v>
      </c>
    </row>
    <row r="848" spans="1:11" ht="25.5">
      <c r="A848" s="178" t="s">
        <v>255</v>
      </c>
      <c r="B848" s="346" t="s">
        <v>3</v>
      </c>
      <c r="C848" s="347" t="s">
        <v>678</v>
      </c>
      <c r="D848" s="146" t="s">
        <v>669</v>
      </c>
      <c r="E848" s="139" t="s">
        <v>129</v>
      </c>
      <c r="F848" s="196" t="s">
        <v>1085</v>
      </c>
      <c r="G848" s="179" t="s">
        <v>1197</v>
      </c>
      <c r="H848" s="350" t="s">
        <v>5</v>
      </c>
      <c r="I848" s="147" t="s">
        <v>61</v>
      </c>
      <c r="J848" s="139">
        <v>0</v>
      </c>
      <c r="K848" s="358" t="s">
        <v>1205</v>
      </c>
    </row>
    <row r="849" spans="1:11" ht="25.5">
      <c r="A849" s="178" t="s">
        <v>255</v>
      </c>
      <c r="B849" s="346" t="s">
        <v>3</v>
      </c>
      <c r="C849" s="347" t="s">
        <v>678</v>
      </c>
      <c r="D849" s="146" t="s">
        <v>671</v>
      </c>
      <c r="E849" s="139" t="s">
        <v>129</v>
      </c>
      <c r="F849" s="196" t="s">
        <v>1085</v>
      </c>
      <c r="G849" s="179" t="s">
        <v>1197</v>
      </c>
      <c r="H849" s="350" t="s">
        <v>5</v>
      </c>
      <c r="I849" s="147" t="s">
        <v>61</v>
      </c>
      <c r="J849" s="139">
        <v>0</v>
      </c>
      <c r="K849" s="358" t="s">
        <v>1205</v>
      </c>
    </row>
    <row r="850" spans="1:11" ht="25.5">
      <c r="A850" s="178" t="s">
        <v>255</v>
      </c>
      <c r="B850" s="346" t="s">
        <v>3</v>
      </c>
      <c r="C850" s="347" t="s">
        <v>38</v>
      </c>
      <c r="D850" s="146" t="s">
        <v>677</v>
      </c>
      <c r="E850" s="139" t="s">
        <v>129</v>
      </c>
      <c r="F850" s="196" t="s">
        <v>1085</v>
      </c>
      <c r="G850" s="179" t="s">
        <v>1198</v>
      </c>
      <c r="H850" s="350" t="s">
        <v>5</v>
      </c>
      <c r="I850" s="147" t="s">
        <v>61</v>
      </c>
      <c r="J850" s="139">
        <v>17</v>
      </c>
      <c r="K850" s="358"/>
    </row>
    <row r="851" spans="1:11" ht="25.5">
      <c r="A851" s="178" t="s">
        <v>255</v>
      </c>
      <c r="B851" s="346" t="s">
        <v>3</v>
      </c>
      <c r="C851" s="347" t="s">
        <v>38</v>
      </c>
      <c r="D851" s="146" t="s">
        <v>673</v>
      </c>
      <c r="E851" s="139" t="s">
        <v>129</v>
      </c>
      <c r="F851" s="196" t="s">
        <v>1085</v>
      </c>
      <c r="G851" s="179" t="s">
        <v>1197</v>
      </c>
      <c r="H851" s="350" t="s">
        <v>5</v>
      </c>
      <c r="I851" s="147" t="s">
        <v>61</v>
      </c>
      <c r="J851" s="139">
        <v>36</v>
      </c>
      <c r="K851" s="358"/>
    </row>
    <row r="852" spans="1:11" ht="25.5">
      <c r="A852" s="178" t="s">
        <v>255</v>
      </c>
      <c r="B852" s="346" t="s">
        <v>3</v>
      </c>
      <c r="C852" s="347" t="s">
        <v>38</v>
      </c>
      <c r="D852" s="146" t="s">
        <v>674</v>
      </c>
      <c r="E852" s="139" t="s">
        <v>129</v>
      </c>
      <c r="F852" s="196" t="s">
        <v>1085</v>
      </c>
      <c r="G852" s="179" t="s">
        <v>1197</v>
      </c>
      <c r="H852" s="350" t="s">
        <v>5</v>
      </c>
      <c r="I852" s="147" t="s">
        <v>61</v>
      </c>
      <c r="J852" s="139">
        <v>80</v>
      </c>
      <c r="K852" s="358"/>
    </row>
    <row r="853" spans="1:11" ht="25.5">
      <c r="A853" s="178" t="s">
        <v>255</v>
      </c>
      <c r="B853" s="346" t="s">
        <v>3</v>
      </c>
      <c r="C853" s="347" t="s">
        <v>38</v>
      </c>
      <c r="D853" s="146" t="s">
        <v>669</v>
      </c>
      <c r="E853" s="139" t="s">
        <v>129</v>
      </c>
      <c r="F853" s="196" t="s">
        <v>1085</v>
      </c>
      <c r="G853" s="179" t="s">
        <v>1197</v>
      </c>
      <c r="H853" s="350" t="s">
        <v>5</v>
      </c>
      <c r="I853" s="147" t="s">
        <v>61</v>
      </c>
      <c r="J853" s="139">
        <v>0</v>
      </c>
      <c r="K853" s="358" t="s">
        <v>1205</v>
      </c>
    </row>
    <row r="854" spans="1:11" ht="25.5">
      <c r="A854" s="178" t="s">
        <v>255</v>
      </c>
      <c r="B854" s="346" t="s">
        <v>3</v>
      </c>
      <c r="C854" s="347" t="s">
        <v>38</v>
      </c>
      <c r="D854" s="146" t="s">
        <v>671</v>
      </c>
      <c r="E854" s="139" t="s">
        <v>129</v>
      </c>
      <c r="F854" s="196" t="s">
        <v>1085</v>
      </c>
      <c r="G854" s="179" t="s">
        <v>1197</v>
      </c>
      <c r="H854" s="350" t="s">
        <v>5</v>
      </c>
      <c r="I854" s="147" t="s">
        <v>61</v>
      </c>
      <c r="J854" s="139">
        <v>0</v>
      </c>
      <c r="K854" s="358" t="s">
        <v>1205</v>
      </c>
    </row>
    <row r="855" spans="1:11" ht="25.5">
      <c r="A855" s="178" t="s">
        <v>255</v>
      </c>
      <c r="B855" s="346" t="s">
        <v>3</v>
      </c>
      <c r="C855" s="347" t="s">
        <v>675</v>
      </c>
      <c r="D855" s="146" t="s">
        <v>677</v>
      </c>
      <c r="E855" s="139" t="s">
        <v>129</v>
      </c>
      <c r="F855" s="196" t="s">
        <v>1085</v>
      </c>
      <c r="G855" s="179" t="s">
        <v>1198</v>
      </c>
      <c r="H855" s="350" t="s">
        <v>5</v>
      </c>
      <c r="I855" s="147" t="s">
        <v>61</v>
      </c>
      <c r="J855" s="139">
        <v>13</v>
      </c>
      <c r="K855" s="358"/>
    </row>
    <row r="856" spans="1:11" ht="25.5">
      <c r="A856" s="178" t="s">
        <v>255</v>
      </c>
      <c r="B856" s="346" t="s">
        <v>3</v>
      </c>
      <c r="C856" s="347" t="s">
        <v>675</v>
      </c>
      <c r="D856" s="146" t="s">
        <v>673</v>
      </c>
      <c r="E856" s="139" t="s">
        <v>129</v>
      </c>
      <c r="F856" s="196" t="s">
        <v>1085</v>
      </c>
      <c r="G856" s="179" t="s">
        <v>1197</v>
      </c>
      <c r="H856" s="350" t="s">
        <v>5</v>
      </c>
      <c r="I856" s="147" t="s">
        <v>61</v>
      </c>
      <c r="J856" s="139">
        <v>0</v>
      </c>
      <c r="K856" s="358" t="s">
        <v>1205</v>
      </c>
    </row>
    <row r="857" spans="1:11" ht="25.5">
      <c r="A857" s="178" t="s">
        <v>255</v>
      </c>
      <c r="B857" s="346" t="s">
        <v>3</v>
      </c>
      <c r="C857" s="347" t="s">
        <v>675</v>
      </c>
      <c r="D857" s="146" t="s">
        <v>674</v>
      </c>
      <c r="E857" s="139" t="s">
        <v>129</v>
      </c>
      <c r="F857" s="196" t="s">
        <v>1085</v>
      </c>
      <c r="G857" s="179" t="s">
        <v>1197</v>
      </c>
      <c r="H857" s="350" t="s">
        <v>5</v>
      </c>
      <c r="I857" s="147" t="s">
        <v>61</v>
      </c>
      <c r="J857" s="139">
        <v>0</v>
      </c>
      <c r="K857" s="358" t="s">
        <v>1205</v>
      </c>
    </row>
    <row r="858" spans="1:11" ht="25.5">
      <c r="A858" s="178" t="s">
        <v>255</v>
      </c>
      <c r="B858" s="346" t="s">
        <v>3</v>
      </c>
      <c r="C858" s="347" t="s">
        <v>675</v>
      </c>
      <c r="D858" s="146" t="s">
        <v>669</v>
      </c>
      <c r="E858" s="139" t="s">
        <v>129</v>
      </c>
      <c r="F858" s="196" t="s">
        <v>1085</v>
      </c>
      <c r="G858" s="179" t="s">
        <v>1197</v>
      </c>
      <c r="H858" s="350" t="s">
        <v>5</v>
      </c>
      <c r="I858" s="147" t="s">
        <v>61</v>
      </c>
      <c r="J858" s="139">
        <v>0</v>
      </c>
      <c r="K858" s="358" t="s">
        <v>1205</v>
      </c>
    </row>
    <row r="859" spans="1:11" ht="25.5">
      <c r="A859" s="178" t="s">
        <v>255</v>
      </c>
      <c r="B859" s="346" t="s">
        <v>3</v>
      </c>
      <c r="C859" s="347" t="s">
        <v>675</v>
      </c>
      <c r="D859" s="146" t="s">
        <v>671</v>
      </c>
      <c r="E859" s="139" t="s">
        <v>129</v>
      </c>
      <c r="F859" s="196" t="s">
        <v>1085</v>
      </c>
      <c r="G859" s="179" t="s">
        <v>1197</v>
      </c>
      <c r="H859" s="350" t="s">
        <v>5</v>
      </c>
      <c r="I859" s="147" t="s">
        <v>61</v>
      </c>
      <c r="J859" s="139">
        <v>25</v>
      </c>
      <c r="K859" s="358"/>
    </row>
    <row r="860" spans="1:11" ht="25.5">
      <c r="A860" s="178" t="s">
        <v>255</v>
      </c>
      <c r="B860" s="346" t="s">
        <v>3</v>
      </c>
      <c r="C860" s="347" t="s">
        <v>675</v>
      </c>
      <c r="D860" s="146" t="s">
        <v>676</v>
      </c>
      <c r="E860" s="139" t="s">
        <v>129</v>
      </c>
      <c r="F860" s="196" t="s">
        <v>1085</v>
      </c>
      <c r="G860" s="179" t="s">
        <v>1197</v>
      </c>
      <c r="H860" s="350" t="s">
        <v>5</v>
      </c>
      <c r="I860" s="147" t="s">
        <v>61</v>
      </c>
      <c r="J860" s="139">
        <v>10</v>
      </c>
      <c r="K860" s="358"/>
    </row>
    <row r="861" spans="1:11" ht="25.5">
      <c r="A861" s="178" t="s">
        <v>255</v>
      </c>
      <c r="B861" s="346" t="s">
        <v>3</v>
      </c>
      <c r="C861" s="347" t="s">
        <v>685</v>
      </c>
      <c r="D861" s="146" t="s">
        <v>673</v>
      </c>
      <c r="E861" s="139" t="s">
        <v>129</v>
      </c>
      <c r="F861" s="196" t="s">
        <v>1085</v>
      </c>
      <c r="G861" s="179" t="s">
        <v>1197</v>
      </c>
      <c r="H861" s="350" t="s">
        <v>5</v>
      </c>
      <c r="I861" s="147" t="s">
        <v>61</v>
      </c>
      <c r="J861" s="139">
        <v>0</v>
      </c>
      <c r="K861" s="358" t="s">
        <v>1205</v>
      </c>
    </row>
    <row r="862" spans="1:11" ht="25.5">
      <c r="A862" s="178" t="s">
        <v>255</v>
      </c>
      <c r="B862" s="346" t="s">
        <v>3</v>
      </c>
      <c r="C862" s="347" t="s">
        <v>685</v>
      </c>
      <c r="D862" s="146" t="s">
        <v>674</v>
      </c>
      <c r="E862" s="139" t="s">
        <v>129</v>
      </c>
      <c r="F862" s="196" t="s">
        <v>1085</v>
      </c>
      <c r="G862" s="179" t="s">
        <v>1197</v>
      </c>
      <c r="H862" s="350" t="s">
        <v>5</v>
      </c>
      <c r="I862" s="147" t="s">
        <v>61</v>
      </c>
      <c r="J862" s="139">
        <v>0</v>
      </c>
      <c r="K862" s="358" t="s">
        <v>1205</v>
      </c>
    </row>
    <row r="863" spans="1:11" ht="25.5">
      <c r="A863" s="178" t="s">
        <v>255</v>
      </c>
      <c r="B863" s="346" t="s">
        <v>3</v>
      </c>
      <c r="C863" s="347" t="s">
        <v>680</v>
      </c>
      <c r="D863" s="146" t="s">
        <v>677</v>
      </c>
      <c r="E863" s="139" t="s">
        <v>129</v>
      </c>
      <c r="F863" s="196" t="s">
        <v>1085</v>
      </c>
      <c r="G863" s="179" t="s">
        <v>1198</v>
      </c>
      <c r="H863" s="350" t="s">
        <v>5</v>
      </c>
      <c r="I863" s="147" t="s">
        <v>61</v>
      </c>
      <c r="J863" s="139">
        <v>38</v>
      </c>
      <c r="K863" s="358"/>
    </row>
    <row r="864" spans="1:11" ht="25.5">
      <c r="A864" s="178" t="s">
        <v>255</v>
      </c>
      <c r="B864" s="346" t="s">
        <v>3</v>
      </c>
      <c r="C864" s="347" t="s">
        <v>680</v>
      </c>
      <c r="D864" s="146" t="s">
        <v>673</v>
      </c>
      <c r="E864" s="139" t="s">
        <v>129</v>
      </c>
      <c r="F864" s="196" t="s">
        <v>1085</v>
      </c>
      <c r="G864" s="179" t="s">
        <v>1197</v>
      </c>
      <c r="H864" s="350" t="s">
        <v>5</v>
      </c>
      <c r="I864" s="147" t="s">
        <v>61</v>
      </c>
      <c r="J864" s="139">
        <v>0</v>
      </c>
      <c r="K864" s="358" t="s">
        <v>1205</v>
      </c>
    </row>
    <row r="865" spans="1:11" ht="25.5">
      <c r="A865" s="178" t="s">
        <v>255</v>
      </c>
      <c r="B865" s="346" t="s">
        <v>3</v>
      </c>
      <c r="C865" s="347" t="s">
        <v>680</v>
      </c>
      <c r="D865" s="146" t="s">
        <v>674</v>
      </c>
      <c r="E865" s="139" t="s">
        <v>129</v>
      </c>
      <c r="F865" s="196" t="s">
        <v>1085</v>
      </c>
      <c r="G865" s="179" t="s">
        <v>1197</v>
      </c>
      <c r="H865" s="350" t="s">
        <v>5</v>
      </c>
      <c r="I865" s="147" t="s">
        <v>61</v>
      </c>
      <c r="J865" s="139">
        <v>0</v>
      </c>
      <c r="K865" s="358" t="s">
        <v>1205</v>
      </c>
    </row>
    <row r="866" spans="1:11" ht="25.5">
      <c r="A866" s="178" t="s">
        <v>255</v>
      </c>
      <c r="B866" s="346" t="s">
        <v>3</v>
      </c>
      <c r="C866" s="347" t="s">
        <v>679</v>
      </c>
      <c r="D866" s="146" t="s">
        <v>677</v>
      </c>
      <c r="E866" s="139" t="s">
        <v>129</v>
      </c>
      <c r="F866" s="196" t="s">
        <v>1085</v>
      </c>
      <c r="G866" s="179" t="s">
        <v>1198</v>
      </c>
      <c r="H866" s="350" t="s">
        <v>5</v>
      </c>
      <c r="I866" s="147" t="s">
        <v>61</v>
      </c>
      <c r="J866" s="139">
        <v>5</v>
      </c>
      <c r="K866" s="358"/>
    </row>
    <row r="867" spans="1:11" ht="25.5">
      <c r="A867" s="178" t="s">
        <v>255</v>
      </c>
      <c r="B867" s="346" t="s">
        <v>3</v>
      </c>
      <c r="C867" s="347" t="s">
        <v>679</v>
      </c>
      <c r="D867" s="146" t="s">
        <v>673</v>
      </c>
      <c r="E867" s="139" t="s">
        <v>129</v>
      </c>
      <c r="F867" s="196" t="s">
        <v>1085</v>
      </c>
      <c r="G867" s="179" t="s">
        <v>1197</v>
      </c>
      <c r="H867" s="350" t="s">
        <v>5</v>
      </c>
      <c r="I867" s="147" t="s">
        <v>61</v>
      </c>
      <c r="J867" s="139">
        <v>32</v>
      </c>
      <c r="K867" s="358"/>
    </row>
    <row r="868" spans="1:11" ht="25.5">
      <c r="A868" s="178" t="s">
        <v>255</v>
      </c>
      <c r="B868" s="346" t="s">
        <v>3</v>
      </c>
      <c r="C868" s="347" t="s">
        <v>679</v>
      </c>
      <c r="D868" s="146" t="s">
        <v>674</v>
      </c>
      <c r="E868" s="139" t="s">
        <v>129</v>
      </c>
      <c r="F868" s="196" t="s">
        <v>1085</v>
      </c>
      <c r="G868" s="179" t="s">
        <v>1197</v>
      </c>
      <c r="H868" s="350" t="s">
        <v>5</v>
      </c>
      <c r="I868" s="147" t="s">
        <v>61</v>
      </c>
      <c r="J868" s="139">
        <v>33</v>
      </c>
      <c r="K868" s="358"/>
    </row>
    <row r="869" spans="1:11" ht="25.5">
      <c r="A869" s="178" t="s">
        <v>255</v>
      </c>
      <c r="B869" s="346" t="s">
        <v>3</v>
      </c>
      <c r="C869" s="347" t="s">
        <v>679</v>
      </c>
      <c r="D869" s="146" t="s">
        <v>671</v>
      </c>
      <c r="E869" s="139" t="s">
        <v>129</v>
      </c>
      <c r="F869" s="196" t="s">
        <v>1085</v>
      </c>
      <c r="G869" s="179" t="s">
        <v>1197</v>
      </c>
      <c r="H869" s="350" t="s">
        <v>5</v>
      </c>
      <c r="I869" s="147" t="s">
        <v>61</v>
      </c>
      <c r="J869" s="139">
        <v>0</v>
      </c>
      <c r="K869" s="358" t="s">
        <v>1205</v>
      </c>
    </row>
    <row r="870" spans="1:11" ht="25.5">
      <c r="A870" s="178" t="s">
        <v>255</v>
      </c>
      <c r="B870" s="346" t="s">
        <v>3</v>
      </c>
      <c r="C870" s="347" t="s">
        <v>37</v>
      </c>
      <c r="D870" s="146" t="s">
        <v>669</v>
      </c>
      <c r="E870" s="139" t="s">
        <v>129</v>
      </c>
      <c r="F870" s="196" t="s">
        <v>1086</v>
      </c>
      <c r="G870" s="179" t="s">
        <v>1197</v>
      </c>
      <c r="H870" s="350" t="s">
        <v>5</v>
      </c>
      <c r="I870" s="147" t="s">
        <v>61</v>
      </c>
      <c r="J870" s="139">
        <v>33</v>
      </c>
      <c r="K870" s="358"/>
    </row>
    <row r="871" spans="1:11" ht="25.5">
      <c r="A871" s="178" t="s">
        <v>255</v>
      </c>
      <c r="B871" s="346" t="s">
        <v>3</v>
      </c>
      <c r="C871" s="347" t="s">
        <v>37</v>
      </c>
      <c r="D871" s="146" t="s">
        <v>671</v>
      </c>
      <c r="E871" s="139" t="s">
        <v>129</v>
      </c>
      <c r="F871" s="196" t="s">
        <v>1086</v>
      </c>
      <c r="G871" s="179" t="s">
        <v>1197</v>
      </c>
      <c r="H871" s="350" t="s">
        <v>5</v>
      </c>
      <c r="I871" s="147" t="s">
        <v>61</v>
      </c>
      <c r="J871" s="139">
        <v>0</v>
      </c>
      <c r="K871" s="358" t="s">
        <v>1205</v>
      </c>
    </row>
    <row r="872" spans="1:11" ht="25.5">
      <c r="A872" s="178" t="s">
        <v>255</v>
      </c>
      <c r="B872" s="346" t="s">
        <v>3</v>
      </c>
      <c r="C872" s="347" t="s">
        <v>672</v>
      </c>
      <c r="D872" s="146" t="s">
        <v>677</v>
      </c>
      <c r="E872" s="139" t="s">
        <v>129</v>
      </c>
      <c r="F872" s="196" t="s">
        <v>1086</v>
      </c>
      <c r="G872" s="179" t="s">
        <v>1198</v>
      </c>
      <c r="H872" s="350" t="s">
        <v>5</v>
      </c>
      <c r="I872" s="147" t="s">
        <v>61</v>
      </c>
      <c r="J872" s="139">
        <v>0</v>
      </c>
      <c r="K872" s="358" t="s">
        <v>1205</v>
      </c>
    </row>
    <row r="873" spans="1:11" ht="25.5">
      <c r="A873" s="178" t="s">
        <v>255</v>
      </c>
      <c r="B873" s="346" t="s">
        <v>3</v>
      </c>
      <c r="C873" s="347" t="s">
        <v>672</v>
      </c>
      <c r="D873" s="146" t="s">
        <v>673</v>
      </c>
      <c r="E873" s="139" t="s">
        <v>129</v>
      </c>
      <c r="F873" s="196" t="s">
        <v>1086</v>
      </c>
      <c r="G873" s="179" t="s">
        <v>1197</v>
      </c>
      <c r="H873" s="350" t="s">
        <v>5</v>
      </c>
      <c r="I873" s="147" t="s">
        <v>61</v>
      </c>
      <c r="J873" s="139">
        <v>26</v>
      </c>
      <c r="K873" s="358"/>
    </row>
    <row r="874" spans="1:11" ht="25.5">
      <c r="A874" s="178" t="s">
        <v>255</v>
      </c>
      <c r="B874" s="346" t="s">
        <v>3</v>
      </c>
      <c r="C874" s="347" t="s">
        <v>672</v>
      </c>
      <c r="D874" s="146" t="s">
        <v>674</v>
      </c>
      <c r="E874" s="139" t="s">
        <v>129</v>
      </c>
      <c r="F874" s="196" t="s">
        <v>1086</v>
      </c>
      <c r="G874" s="179" t="s">
        <v>1197</v>
      </c>
      <c r="H874" s="350" t="s">
        <v>5</v>
      </c>
      <c r="I874" s="147" t="s">
        <v>61</v>
      </c>
      <c r="J874" s="139">
        <v>16</v>
      </c>
      <c r="K874" s="358"/>
    </row>
    <row r="875" spans="1:11" ht="25.5">
      <c r="A875" s="178" t="s">
        <v>255</v>
      </c>
      <c r="B875" s="346" t="s">
        <v>3</v>
      </c>
      <c r="C875" s="347" t="s">
        <v>672</v>
      </c>
      <c r="D875" s="146" t="s">
        <v>669</v>
      </c>
      <c r="E875" s="139" t="s">
        <v>129</v>
      </c>
      <c r="F875" s="196" t="s">
        <v>1086</v>
      </c>
      <c r="G875" s="179" t="s">
        <v>1197</v>
      </c>
      <c r="H875" s="350" t="s">
        <v>5</v>
      </c>
      <c r="I875" s="147" t="s">
        <v>61</v>
      </c>
      <c r="J875" s="139">
        <v>6</v>
      </c>
      <c r="K875" s="358"/>
    </row>
    <row r="876" spans="1:11" ht="25.5">
      <c r="A876" s="178" t="s">
        <v>255</v>
      </c>
      <c r="B876" s="346" t="s">
        <v>3</v>
      </c>
      <c r="C876" s="347" t="s">
        <v>672</v>
      </c>
      <c r="D876" s="146" t="s">
        <v>671</v>
      </c>
      <c r="E876" s="139" t="s">
        <v>129</v>
      </c>
      <c r="F876" s="196" t="s">
        <v>1086</v>
      </c>
      <c r="G876" s="179" t="s">
        <v>1197</v>
      </c>
      <c r="H876" s="350" t="s">
        <v>5</v>
      </c>
      <c r="I876" s="147" t="s">
        <v>61</v>
      </c>
      <c r="J876" s="139">
        <v>8</v>
      </c>
      <c r="K876" s="358"/>
    </row>
    <row r="877" spans="1:11" ht="25.5">
      <c r="A877" s="178" t="s">
        <v>255</v>
      </c>
      <c r="B877" s="346" t="s">
        <v>3</v>
      </c>
      <c r="C877" s="347" t="s">
        <v>678</v>
      </c>
      <c r="D877" s="146" t="s">
        <v>677</v>
      </c>
      <c r="E877" s="139" t="s">
        <v>129</v>
      </c>
      <c r="F877" s="196" t="s">
        <v>1086</v>
      </c>
      <c r="G877" s="179" t="s">
        <v>1198</v>
      </c>
      <c r="H877" s="350" t="s">
        <v>5</v>
      </c>
      <c r="I877" s="147" t="s">
        <v>61</v>
      </c>
      <c r="J877" s="139">
        <v>28.999999999999996</v>
      </c>
      <c r="K877" s="358"/>
    </row>
    <row r="878" spans="1:11" ht="25.5">
      <c r="A878" s="178" t="s">
        <v>255</v>
      </c>
      <c r="B878" s="346" t="s">
        <v>3</v>
      </c>
      <c r="C878" s="347" t="s">
        <v>678</v>
      </c>
      <c r="D878" s="146" t="s">
        <v>673</v>
      </c>
      <c r="E878" s="139" t="s">
        <v>129</v>
      </c>
      <c r="F878" s="196" t="s">
        <v>1086</v>
      </c>
      <c r="G878" s="179" t="s">
        <v>1197</v>
      </c>
      <c r="H878" s="350" t="s">
        <v>5</v>
      </c>
      <c r="I878" s="147" t="s">
        <v>61</v>
      </c>
      <c r="J878" s="139">
        <v>8</v>
      </c>
      <c r="K878" s="358"/>
    </row>
    <row r="879" spans="1:11" ht="25.5">
      <c r="A879" s="178" t="s">
        <v>255</v>
      </c>
      <c r="B879" s="346" t="s">
        <v>3</v>
      </c>
      <c r="C879" s="347" t="s">
        <v>678</v>
      </c>
      <c r="D879" s="146" t="s">
        <v>674</v>
      </c>
      <c r="E879" s="139" t="s">
        <v>129</v>
      </c>
      <c r="F879" s="196" t="s">
        <v>1086</v>
      </c>
      <c r="G879" s="179" t="s">
        <v>1197</v>
      </c>
      <c r="H879" s="350" t="s">
        <v>5</v>
      </c>
      <c r="I879" s="147" t="s">
        <v>61</v>
      </c>
      <c r="J879" s="139">
        <v>0</v>
      </c>
      <c r="K879" s="358" t="s">
        <v>1205</v>
      </c>
    </row>
    <row r="880" spans="1:11" ht="25.5">
      <c r="A880" s="178" t="s">
        <v>255</v>
      </c>
      <c r="B880" s="346" t="s">
        <v>3</v>
      </c>
      <c r="C880" s="347" t="s">
        <v>678</v>
      </c>
      <c r="D880" s="146" t="s">
        <v>669</v>
      </c>
      <c r="E880" s="139" t="s">
        <v>129</v>
      </c>
      <c r="F880" s="196" t="s">
        <v>1086</v>
      </c>
      <c r="G880" s="179" t="s">
        <v>1197</v>
      </c>
      <c r="H880" s="350" t="s">
        <v>5</v>
      </c>
      <c r="I880" s="147" t="s">
        <v>61</v>
      </c>
      <c r="J880" s="139">
        <v>0</v>
      </c>
      <c r="K880" s="358" t="s">
        <v>1205</v>
      </c>
    </row>
    <row r="881" spans="1:11" ht="25.5">
      <c r="A881" s="178" t="s">
        <v>255</v>
      </c>
      <c r="B881" s="346" t="s">
        <v>3</v>
      </c>
      <c r="C881" s="347" t="s">
        <v>678</v>
      </c>
      <c r="D881" s="146" t="s">
        <v>671</v>
      </c>
      <c r="E881" s="139" t="s">
        <v>129</v>
      </c>
      <c r="F881" s="196" t="s">
        <v>1086</v>
      </c>
      <c r="G881" s="179" t="s">
        <v>1197</v>
      </c>
      <c r="H881" s="350" t="s">
        <v>5</v>
      </c>
      <c r="I881" s="147" t="s">
        <v>61</v>
      </c>
      <c r="J881" s="139">
        <v>0</v>
      </c>
      <c r="K881" s="358" t="s">
        <v>1205</v>
      </c>
    </row>
    <row r="882" spans="1:11" ht="25.5">
      <c r="A882" s="178" t="s">
        <v>255</v>
      </c>
      <c r="B882" s="346" t="s">
        <v>3</v>
      </c>
      <c r="C882" s="347" t="s">
        <v>38</v>
      </c>
      <c r="D882" s="146" t="s">
        <v>677</v>
      </c>
      <c r="E882" s="139" t="s">
        <v>129</v>
      </c>
      <c r="F882" s="196" t="s">
        <v>1086</v>
      </c>
      <c r="G882" s="179" t="s">
        <v>1198</v>
      </c>
      <c r="H882" s="350" t="s">
        <v>5</v>
      </c>
      <c r="I882" s="147" t="s">
        <v>61</v>
      </c>
      <c r="J882" s="139">
        <v>17</v>
      </c>
      <c r="K882" s="358"/>
    </row>
    <row r="883" spans="1:11" ht="25.5">
      <c r="A883" s="178" t="s">
        <v>255</v>
      </c>
      <c r="B883" s="346" t="s">
        <v>3</v>
      </c>
      <c r="C883" s="347" t="s">
        <v>38</v>
      </c>
      <c r="D883" s="146" t="s">
        <v>673</v>
      </c>
      <c r="E883" s="139" t="s">
        <v>129</v>
      </c>
      <c r="F883" s="196" t="s">
        <v>1086</v>
      </c>
      <c r="G883" s="179" t="s">
        <v>1197</v>
      </c>
      <c r="H883" s="350" t="s">
        <v>5</v>
      </c>
      <c r="I883" s="147" t="s">
        <v>61</v>
      </c>
      <c r="J883" s="139">
        <v>36</v>
      </c>
      <c r="K883" s="358"/>
    </row>
    <row r="884" spans="1:11" ht="25.5">
      <c r="A884" s="178" t="s">
        <v>255</v>
      </c>
      <c r="B884" s="346" t="s">
        <v>3</v>
      </c>
      <c r="C884" s="347" t="s">
        <v>38</v>
      </c>
      <c r="D884" s="146" t="s">
        <v>674</v>
      </c>
      <c r="E884" s="139" t="s">
        <v>129</v>
      </c>
      <c r="F884" s="196" t="s">
        <v>1086</v>
      </c>
      <c r="G884" s="179" t="s">
        <v>1197</v>
      </c>
      <c r="H884" s="350" t="s">
        <v>5</v>
      </c>
      <c r="I884" s="147" t="s">
        <v>61</v>
      </c>
      <c r="J884" s="139">
        <v>80</v>
      </c>
      <c r="K884" s="358"/>
    </row>
    <row r="885" spans="1:11" ht="25.5">
      <c r="A885" s="178" t="s">
        <v>255</v>
      </c>
      <c r="B885" s="346" t="s">
        <v>3</v>
      </c>
      <c r="C885" s="347" t="s">
        <v>38</v>
      </c>
      <c r="D885" s="146" t="s">
        <v>669</v>
      </c>
      <c r="E885" s="139" t="s">
        <v>129</v>
      </c>
      <c r="F885" s="196" t="s">
        <v>1086</v>
      </c>
      <c r="G885" s="179" t="s">
        <v>1197</v>
      </c>
      <c r="H885" s="350" t="s">
        <v>5</v>
      </c>
      <c r="I885" s="147" t="s">
        <v>61</v>
      </c>
      <c r="J885" s="139">
        <v>0</v>
      </c>
      <c r="K885" s="358" t="s">
        <v>1205</v>
      </c>
    </row>
    <row r="886" spans="1:11" ht="25.5">
      <c r="A886" s="178" t="s">
        <v>255</v>
      </c>
      <c r="B886" s="346" t="s">
        <v>3</v>
      </c>
      <c r="C886" s="347" t="s">
        <v>38</v>
      </c>
      <c r="D886" s="146" t="s">
        <v>671</v>
      </c>
      <c r="E886" s="139" t="s">
        <v>129</v>
      </c>
      <c r="F886" s="196" t="s">
        <v>1086</v>
      </c>
      <c r="G886" s="179" t="s">
        <v>1197</v>
      </c>
      <c r="H886" s="350" t="s">
        <v>5</v>
      </c>
      <c r="I886" s="147" t="s">
        <v>61</v>
      </c>
      <c r="J886" s="139">
        <v>0</v>
      </c>
      <c r="K886" s="358" t="s">
        <v>1205</v>
      </c>
    </row>
    <row r="887" spans="1:11" ht="25.5">
      <c r="A887" s="178" t="s">
        <v>255</v>
      </c>
      <c r="B887" s="346" t="s">
        <v>3</v>
      </c>
      <c r="C887" s="347" t="s">
        <v>675</v>
      </c>
      <c r="D887" s="146" t="s">
        <v>677</v>
      </c>
      <c r="E887" s="139" t="s">
        <v>129</v>
      </c>
      <c r="F887" s="196" t="s">
        <v>1086</v>
      </c>
      <c r="G887" s="179" t="s">
        <v>1198</v>
      </c>
      <c r="H887" s="350" t="s">
        <v>5</v>
      </c>
      <c r="I887" s="147" t="s">
        <v>61</v>
      </c>
      <c r="J887" s="139">
        <v>13</v>
      </c>
      <c r="K887" s="358"/>
    </row>
    <row r="888" spans="1:11" ht="25.5">
      <c r="A888" s="178" t="s">
        <v>255</v>
      </c>
      <c r="B888" s="346" t="s">
        <v>3</v>
      </c>
      <c r="C888" s="347" t="s">
        <v>675</v>
      </c>
      <c r="D888" s="146" t="s">
        <v>673</v>
      </c>
      <c r="E888" s="139" t="s">
        <v>129</v>
      </c>
      <c r="F888" s="196" t="s">
        <v>1086</v>
      </c>
      <c r="G888" s="179" t="s">
        <v>1197</v>
      </c>
      <c r="H888" s="350" t="s">
        <v>5</v>
      </c>
      <c r="I888" s="147" t="s">
        <v>61</v>
      </c>
      <c r="J888" s="139">
        <v>0</v>
      </c>
      <c r="K888" s="358" t="s">
        <v>1205</v>
      </c>
    </row>
    <row r="889" spans="1:11" ht="25.5">
      <c r="A889" s="178" t="s">
        <v>255</v>
      </c>
      <c r="B889" s="346" t="s">
        <v>3</v>
      </c>
      <c r="C889" s="347" t="s">
        <v>675</v>
      </c>
      <c r="D889" s="146" t="s">
        <v>674</v>
      </c>
      <c r="E889" s="139" t="s">
        <v>129</v>
      </c>
      <c r="F889" s="196" t="s">
        <v>1086</v>
      </c>
      <c r="G889" s="179" t="s">
        <v>1197</v>
      </c>
      <c r="H889" s="350" t="s">
        <v>5</v>
      </c>
      <c r="I889" s="147" t="s">
        <v>61</v>
      </c>
      <c r="J889" s="139">
        <v>0</v>
      </c>
      <c r="K889" s="358" t="s">
        <v>1205</v>
      </c>
    </row>
    <row r="890" spans="1:11" ht="25.5">
      <c r="A890" s="178" t="s">
        <v>255</v>
      </c>
      <c r="B890" s="346" t="s">
        <v>3</v>
      </c>
      <c r="C890" s="347" t="s">
        <v>675</v>
      </c>
      <c r="D890" s="146" t="s">
        <v>669</v>
      </c>
      <c r="E890" s="139" t="s">
        <v>129</v>
      </c>
      <c r="F890" s="196" t="s">
        <v>1086</v>
      </c>
      <c r="G890" s="179" t="s">
        <v>1197</v>
      </c>
      <c r="H890" s="350" t="s">
        <v>5</v>
      </c>
      <c r="I890" s="147" t="s">
        <v>61</v>
      </c>
      <c r="J890" s="139">
        <v>0</v>
      </c>
      <c r="K890" s="358" t="s">
        <v>1205</v>
      </c>
    </row>
    <row r="891" spans="1:11" ht="25.5">
      <c r="A891" s="178" t="s">
        <v>255</v>
      </c>
      <c r="B891" s="346" t="s">
        <v>3</v>
      </c>
      <c r="C891" s="347" t="s">
        <v>675</v>
      </c>
      <c r="D891" s="146" t="s">
        <v>671</v>
      </c>
      <c r="E891" s="139" t="s">
        <v>129</v>
      </c>
      <c r="F891" s="196" t="s">
        <v>1086</v>
      </c>
      <c r="G891" s="179" t="s">
        <v>1197</v>
      </c>
      <c r="H891" s="350" t="s">
        <v>5</v>
      </c>
      <c r="I891" s="147" t="s">
        <v>61</v>
      </c>
      <c r="J891" s="139">
        <v>25</v>
      </c>
      <c r="K891" s="358"/>
    </row>
    <row r="892" spans="1:11" ht="25.5">
      <c r="A892" s="178" t="s">
        <v>255</v>
      </c>
      <c r="B892" s="346" t="s">
        <v>3</v>
      </c>
      <c r="C892" s="347" t="s">
        <v>675</v>
      </c>
      <c r="D892" s="146" t="s">
        <v>676</v>
      </c>
      <c r="E892" s="139" t="s">
        <v>129</v>
      </c>
      <c r="F892" s="196" t="s">
        <v>1086</v>
      </c>
      <c r="G892" s="179" t="s">
        <v>1197</v>
      </c>
      <c r="H892" s="350" t="s">
        <v>5</v>
      </c>
      <c r="I892" s="147" t="s">
        <v>61</v>
      </c>
      <c r="J892" s="139">
        <v>10</v>
      </c>
      <c r="K892" s="358"/>
    </row>
    <row r="893" spans="1:11" ht="25.5">
      <c r="A893" s="178" t="s">
        <v>255</v>
      </c>
      <c r="B893" s="346" t="s">
        <v>3</v>
      </c>
      <c r="C893" s="347" t="s">
        <v>685</v>
      </c>
      <c r="D893" s="146" t="s">
        <v>673</v>
      </c>
      <c r="E893" s="139" t="s">
        <v>129</v>
      </c>
      <c r="F893" s="196" t="s">
        <v>1086</v>
      </c>
      <c r="G893" s="179" t="s">
        <v>1197</v>
      </c>
      <c r="H893" s="350" t="s">
        <v>5</v>
      </c>
      <c r="I893" s="147" t="s">
        <v>61</v>
      </c>
      <c r="J893" s="139">
        <v>0</v>
      </c>
      <c r="K893" s="358" t="s">
        <v>1205</v>
      </c>
    </row>
    <row r="894" spans="1:11" ht="25.5">
      <c r="A894" s="178" t="s">
        <v>255</v>
      </c>
      <c r="B894" s="346" t="s">
        <v>3</v>
      </c>
      <c r="C894" s="347" t="s">
        <v>685</v>
      </c>
      <c r="D894" s="146" t="s">
        <v>674</v>
      </c>
      <c r="E894" s="139" t="s">
        <v>129</v>
      </c>
      <c r="F894" s="196" t="s">
        <v>1086</v>
      </c>
      <c r="G894" s="179" t="s">
        <v>1197</v>
      </c>
      <c r="H894" s="350" t="s">
        <v>5</v>
      </c>
      <c r="I894" s="147" t="s">
        <v>61</v>
      </c>
      <c r="J894" s="139">
        <v>0</v>
      </c>
      <c r="K894" s="358" t="s">
        <v>1205</v>
      </c>
    </row>
    <row r="895" spans="1:11" ht="25.5">
      <c r="A895" s="178" t="s">
        <v>255</v>
      </c>
      <c r="B895" s="346" t="s">
        <v>3</v>
      </c>
      <c r="C895" s="347" t="s">
        <v>680</v>
      </c>
      <c r="D895" s="146" t="s">
        <v>677</v>
      </c>
      <c r="E895" s="139" t="s">
        <v>129</v>
      </c>
      <c r="F895" s="196" t="s">
        <v>1086</v>
      </c>
      <c r="G895" s="179" t="s">
        <v>1198</v>
      </c>
      <c r="H895" s="350" t="s">
        <v>5</v>
      </c>
      <c r="I895" s="147" t="s">
        <v>61</v>
      </c>
      <c r="J895" s="139">
        <v>38</v>
      </c>
      <c r="K895" s="358"/>
    </row>
    <row r="896" spans="1:11" ht="25.5">
      <c r="A896" s="178" t="s">
        <v>255</v>
      </c>
      <c r="B896" s="346" t="s">
        <v>3</v>
      </c>
      <c r="C896" s="347" t="s">
        <v>680</v>
      </c>
      <c r="D896" s="146" t="s">
        <v>673</v>
      </c>
      <c r="E896" s="139" t="s">
        <v>129</v>
      </c>
      <c r="F896" s="196" t="s">
        <v>1086</v>
      </c>
      <c r="G896" s="179" t="s">
        <v>1197</v>
      </c>
      <c r="H896" s="350" t="s">
        <v>5</v>
      </c>
      <c r="I896" s="147" t="s">
        <v>61</v>
      </c>
      <c r="J896" s="139">
        <v>0</v>
      </c>
      <c r="K896" s="358" t="s">
        <v>1205</v>
      </c>
    </row>
    <row r="897" spans="1:11" ht="25.5">
      <c r="A897" s="178" t="s">
        <v>255</v>
      </c>
      <c r="B897" s="346" t="s">
        <v>3</v>
      </c>
      <c r="C897" s="347" t="s">
        <v>680</v>
      </c>
      <c r="D897" s="146" t="s">
        <v>674</v>
      </c>
      <c r="E897" s="139" t="s">
        <v>129</v>
      </c>
      <c r="F897" s="196" t="s">
        <v>1086</v>
      </c>
      <c r="G897" s="179" t="s">
        <v>1197</v>
      </c>
      <c r="H897" s="350" t="s">
        <v>5</v>
      </c>
      <c r="I897" s="147" t="s">
        <v>61</v>
      </c>
      <c r="J897" s="139">
        <v>0</v>
      </c>
      <c r="K897" s="358" t="s">
        <v>1205</v>
      </c>
    </row>
    <row r="898" spans="1:11" ht="25.5">
      <c r="A898" s="178" t="s">
        <v>255</v>
      </c>
      <c r="B898" s="346" t="s">
        <v>3</v>
      </c>
      <c r="C898" s="347" t="s">
        <v>679</v>
      </c>
      <c r="D898" s="146" t="s">
        <v>677</v>
      </c>
      <c r="E898" s="139" t="s">
        <v>129</v>
      </c>
      <c r="F898" s="196" t="s">
        <v>1086</v>
      </c>
      <c r="G898" s="179" t="s">
        <v>1198</v>
      </c>
      <c r="H898" s="350" t="s">
        <v>5</v>
      </c>
      <c r="I898" s="147" t="s">
        <v>61</v>
      </c>
      <c r="J898" s="139">
        <v>5</v>
      </c>
      <c r="K898" s="358"/>
    </row>
    <row r="899" spans="1:11" ht="25.5">
      <c r="A899" s="178" t="s">
        <v>255</v>
      </c>
      <c r="B899" s="346" t="s">
        <v>3</v>
      </c>
      <c r="C899" s="347" t="s">
        <v>679</v>
      </c>
      <c r="D899" s="146" t="s">
        <v>673</v>
      </c>
      <c r="E899" s="139" t="s">
        <v>129</v>
      </c>
      <c r="F899" s="196" t="s">
        <v>1086</v>
      </c>
      <c r="G899" s="179" t="s">
        <v>1197</v>
      </c>
      <c r="H899" s="350" t="s">
        <v>5</v>
      </c>
      <c r="I899" s="147" t="s">
        <v>61</v>
      </c>
      <c r="J899" s="139">
        <v>32</v>
      </c>
      <c r="K899" s="358"/>
    </row>
    <row r="900" spans="1:11" ht="25.5">
      <c r="A900" s="178" t="s">
        <v>255</v>
      </c>
      <c r="B900" s="346" t="s">
        <v>3</v>
      </c>
      <c r="C900" s="347" t="s">
        <v>679</v>
      </c>
      <c r="D900" s="146" t="s">
        <v>674</v>
      </c>
      <c r="E900" s="139" t="s">
        <v>129</v>
      </c>
      <c r="F900" s="196" t="s">
        <v>1086</v>
      </c>
      <c r="G900" s="179" t="s">
        <v>1197</v>
      </c>
      <c r="H900" s="350" t="s">
        <v>5</v>
      </c>
      <c r="I900" s="147" t="s">
        <v>61</v>
      </c>
      <c r="J900" s="139">
        <v>33</v>
      </c>
      <c r="K900" s="358"/>
    </row>
    <row r="901" spans="1:11" ht="25.5">
      <c r="A901" s="178" t="s">
        <v>255</v>
      </c>
      <c r="B901" s="346" t="s">
        <v>3</v>
      </c>
      <c r="C901" s="347" t="s">
        <v>679</v>
      </c>
      <c r="D901" s="146" t="s">
        <v>671</v>
      </c>
      <c r="E901" s="139" t="s">
        <v>129</v>
      </c>
      <c r="F901" s="196" t="s">
        <v>1086</v>
      </c>
      <c r="G901" s="179" t="s">
        <v>1197</v>
      </c>
      <c r="H901" s="350" t="s">
        <v>5</v>
      </c>
      <c r="I901" s="147" t="s">
        <v>61</v>
      </c>
      <c r="J901" s="139">
        <v>0</v>
      </c>
      <c r="K901" s="358" t="s">
        <v>1205</v>
      </c>
    </row>
    <row r="902" spans="1:11" ht="25.5">
      <c r="A902" s="178" t="s">
        <v>255</v>
      </c>
      <c r="B902" s="346" t="s">
        <v>3</v>
      </c>
      <c r="C902" s="347" t="s">
        <v>1206</v>
      </c>
      <c r="D902" s="180" t="s">
        <v>677</v>
      </c>
      <c r="E902" s="139" t="s">
        <v>129</v>
      </c>
      <c r="F902" s="196" t="s">
        <v>1072</v>
      </c>
      <c r="G902" s="179" t="s">
        <v>1207</v>
      </c>
      <c r="H902" s="350" t="s">
        <v>5</v>
      </c>
      <c r="I902" s="147" t="s">
        <v>61</v>
      </c>
      <c r="J902" s="139">
        <v>10</v>
      </c>
      <c r="K902" s="358"/>
    </row>
    <row r="903" spans="1:11" ht="25.5">
      <c r="A903" s="178" t="s">
        <v>255</v>
      </c>
      <c r="B903" s="346" t="s">
        <v>3</v>
      </c>
      <c r="C903" s="347" t="s">
        <v>1206</v>
      </c>
      <c r="D903" s="180" t="s">
        <v>673</v>
      </c>
      <c r="E903" s="139" t="s">
        <v>129</v>
      </c>
      <c r="F903" s="196" t="s">
        <v>1072</v>
      </c>
      <c r="G903" s="179" t="s">
        <v>1207</v>
      </c>
      <c r="H903" s="350" t="s">
        <v>5</v>
      </c>
      <c r="I903" s="147" t="s">
        <v>61</v>
      </c>
      <c r="J903" s="139">
        <v>10</v>
      </c>
      <c r="K903" s="358"/>
    </row>
    <row r="904" spans="1:11" ht="25.5">
      <c r="A904" s="178" t="s">
        <v>255</v>
      </c>
      <c r="B904" s="346" t="s">
        <v>3</v>
      </c>
      <c r="C904" s="347" t="s">
        <v>1206</v>
      </c>
      <c r="D904" s="180" t="s">
        <v>674</v>
      </c>
      <c r="E904" s="139" t="s">
        <v>129</v>
      </c>
      <c r="F904" s="196" t="s">
        <v>1072</v>
      </c>
      <c r="G904" s="179" t="s">
        <v>1207</v>
      </c>
      <c r="H904" s="350" t="s">
        <v>5</v>
      </c>
      <c r="I904" s="147" t="s">
        <v>61</v>
      </c>
      <c r="J904" s="139">
        <v>10</v>
      </c>
      <c r="K904" s="358"/>
    </row>
    <row r="905" spans="1:11" ht="25.5">
      <c r="A905" s="178" t="s">
        <v>255</v>
      </c>
      <c r="B905" s="346" t="s">
        <v>3</v>
      </c>
      <c r="C905" s="347" t="s">
        <v>1206</v>
      </c>
      <c r="D905" s="180" t="s">
        <v>669</v>
      </c>
      <c r="E905" s="139" t="s">
        <v>129</v>
      </c>
      <c r="F905" s="196" t="s">
        <v>1072</v>
      </c>
      <c r="G905" s="179" t="s">
        <v>1207</v>
      </c>
      <c r="H905" s="350" t="s">
        <v>5</v>
      </c>
      <c r="I905" s="147" t="s">
        <v>61</v>
      </c>
      <c r="J905" s="139">
        <v>10</v>
      </c>
      <c r="K905" s="358"/>
    </row>
    <row r="906" spans="1:11" ht="25.5">
      <c r="A906" s="178" t="s">
        <v>255</v>
      </c>
      <c r="B906" s="346" t="s">
        <v>3</v>
      </c>
      <c r="C906" s="347" t="s">
        <v>1206</v>
      </c>
      <c r="D906" s="180" t="s">
        <v>671</v>
      </c>
      <c r="E906" s="139" t="s">
        <v>129</v>
      </c>
      <c r="F906" s="196" t="s">
        <v>1072</v>
      </c>
      <c r="G906" s="179" t="s">
        <v>1207</v>
      </c>
      <c r="H906" s="350" t="s">
        <v>5</v>
      </c>
      <c r="I906" s="147" t="s">
        <v>61</v>
      </c>
      <c r="J906" s="139">
        <v>10</v>
      </c>
      <c r="K906" s="358"/>
    </row>
    <row r="907" spans="1:11" ht="25.5">
      <c r="A907" s="178" t="s">
        <v>255</v>
      </c>
      <c r="B907" s="346" t="s">
        <v>3</v>
      </c>
      <c r="C907" s="347" t="s">
        <v>1206</v>
      </c>
      <c r="D907" s="180" t="s">
        <v>676</v>
      </c>
      <c r="E907" s="139" t="s">
        <v>129</v>
      </c>
      <c r="F907" s="196" t="s">
        <v>1072</v>
      </c>
      <c r="G907" s="179" t="s">
        <v>1207</v>
      </c>
      <c r="H907" s="350" t="s">
        <v>5</v>
      </c>
      <c r="I907" s="147" t="s">
        <v>61</v>
      </c>
      <c r="J907" s="139">
        <v>10</v>
      </c>
      <c r="K907" s="358"/>
    </row>
    <row r="908" spans="1:11" ht="25.5">
      <c r="A908" s="178" t="s">
        <v>255</v>
      </c>
      <c r="B908" s="346" t="s">
        <v>3</v>
      </c>
      <c r="C908" s="347" t="s">
        <v>1206</v>
      </c>
      <c r="D908" s="180" t="s">
        <v>677</v>
      </c>
      <c r="E908" s="139" t="s">
        <v>129</v>
      </c>
      <c r="F908" s="196" t="s">
        <v>1073</v>
      </c>
      <c r="G908" s="179" t="s">
        <v>45</v>
      </c>
      <c r="H908" s="351" t="s">
        <v>45</v>
      </c>
      <c r="I908" s="179" t="s">
        <v>45</v>
      </c>
      <c r="J908" s="223" t="s">
        <v>45</v>
      </c>
      <c r="K908" s="346" t="s">
        <v>1061</v>
      </c>
    </row>
    <row r="909" spans="1:11" ht="25.5">
      <c r="A909" s="178" t="s">
        <v>255</v>
      </c>
      <c r="B909" s="346" t="s">
        <v>3</v>
      </c>
      <c r="C909" s="347" t="s">
        <v>1206</v>
      </c>
      <c r="D909" s="180" t="s">
        <v>673</v>
      </c>
      <c r="E909" s="139" t="s">
        <v>129</v>
      </c>
      <c r="F909" s="196" t="s">
        <v>1073</v>
      </c>
      <c r="G909" s="179" t="s">
        <v>45</v>
      </c>
      <c r="H909" s="351" t="s">
        <v>45</v>
      </c>
      <c r="I909" s="179" t="s">
        <v>45</v>
      </c>
      <c r="J909" s="223" t="s">
        <v>45</v>
      </c>
      <c r="K909" s="346" t="s">
        <v>1061</v>
      </c>
    </row>
    <row r="910" spans="1:11" ht="25.5">
      <c r="A910" s="178" t="s">
        <v>255</v>
      </c>
      <c r="B910" s="346" t="s">
        <v>3</v>
      </c>
      <c r="C910" s="347" t="s">
        <v>1206</v>
      </c>
      <c r="D910" s="180" t="s">
        <v>674</v>
      </c>
      <c r="E910" s="139" t="s">
        <v>129</v>
      </c>
      <c r="F910" s="196" t="s">
        <v>1073</v>
      </c>
      <c r="G910" s="179" t="s">
        <v>45</v>
      </c>
      <c r="H910" s="351" t="s">
        <v>45</v>
      </c>
      <c r="I910" s="179" t="s">
        <v>45</v>
      </c>
      <c r="J910" s="223" t="s">
        <v>45</v>
      </c>
      <c r="K910" s="346" t="s">
        <v>1061</v>
      </c>
    </row>
    <row r="911" spans="1:11" ht="25.5">
      <c r="A911" s="178" t="s">
        <v>255</v>
      </c>
      <c r="B911" s="346" t="s">
        <v>3</v>
      </c>
      <c r="C911" s="347" t="s">
        <v>1206</v>
      </c>
      <c r="D911" s="180" t="s">
        <v>669</v>
      </c>
      <c r="E911" s="139" t="s">
        <v>129</v>
      </c>
      <c r="F911" s="196" t="s">
        <v>1073</v>
      </c>
      <c r="G911" s="179" t="s">
        <v>45</v>
      </c>
      <c r="H911" s="351" t="s">
        <v>45</v>
      </c>
      <c r="I911" s="179" t="s">
        <v>45</v>
      </c>
      <c r="J911" s="223" t="s">
        <v>45</v>
      </c>
      <c r="K911" s="346" t="s">
        <v>1061</v>
      </c>
    </row>
    <row r="912" spans="1:11" ht="25.5">
      <c r="A912" s="178" t="s">
        <v>255</v>
      </c>
      <c r="B912" s="346" t="s">
        <v>3</v>
      </c>
      <c r="C912" s="347" t="s">
        <v>1206</v>
      </c>
      <c r="D912" s="180" t="s">
        <v>671</v>
      </c>
      <c r="E912" s="139" t="s">
        <v>129</v>
      </c>
      <c r="F912" s="196" t="s">
        <v>1073</v>
      </c>
      <c r="G912" s="179" t="s">
        <v>45</v>
      </c>
      <c r="H912" s="351" t="s">
        <v>45</v>
      </c>
      <c r="I912" s="179" t="s">
        <v>45</v>
      </c>
      <c r="J912" s="223" t="s">
        <v>45</v>
      </c>
      <c r="K912" s="346" t="s">
        <v>1061</v>
      </c>
    </row>
    <row r="913" spans="1:11" ht="25.5">
      <c r="A913" s="178" t="s">
        <v>255</v>
      </c>
      <c r="B913" s="346" t="s">
        <v>3</v>
      </c>
      <c r="C913" s="347" t="s">
        <v>1206</v>
      </c>
      <c r="D913" s="180" t="s">
        <v>676</v>
      </c>
      <c r="E913" s="139" t="s">
        <v>129</v>
      </c>
      <c r="F913" s="196" t="s">
        <v>1073</v>
      </c>
      <c r="G913" s="179" t="s">
        <v>45</v>
      </c>
      <c r="H913" s="351" t="s">
        <v>45</v>
      </c>
      <c r="I913" s="179" t="s">
        <v>45</v>
      </c>
      <c r="J913" s="223" t="s">
        <v>45</v>
      </c>
      <c r="K913" s="346" t="s">
        <v>1061</v>
      </c>
    </row>
    <row r="914" spans="1:11" ht="25.5">
      <c r="A914" s="178" t="s">
        <v>255</v>
      </c>
      <c r="B914" s="346" t="s">
        <v>3</v>
      </c>
      <c r="C914" s="347" t="s">
        <v>37</v>
      </c>
      <c r="D914" s="149" t="s">
        <v>669</v>
      </c>
      <c r="E914" s="218" t="s">
        <v>129</v>
      </c>
      <c r="F914" s="219" t="s">
        <v>1227</v>
      </c>
      <c r="G914" s="220" t="s">
        <v>1228</v>
      </c>
      <c r="H914" s="352" t="s">
        <v>4</v>
      </c>
      <c r="I914" s="220" t="s">
        <v>61</v>
      </c>
      <c r="J914" s="224">
        <v>100</v>
      </c>
      <c r="K914" s="358"/>
    </row>
    <row r="915" spans="1:11" ht="25.5">
      <c r="A915" s="178" t="s">
        <v>255</v>
      </c>
      <c r="B915" s="346" t="s">
        <v>3</v>
      </c>
      <c r="C915" s="347" t="s">
        <v>37</v>
      </c>
      <c r="D915" s="149" t="s">
        <v>671</v>
      </c>
      <c r="E915" s="218" t="s">
        <v>129</v>
      </c>
      <c r="F915" s="219" t="s">
        <v>1227</v>
      </c>
      <c r="G915" s="220" t="s">
        <v>1228</v>
      </c>
      <c r="H915" s="352" t="s">
        <v>4</v>
      </c>
      <c r="I915" s="220" t="s">
        <v>61</v>
      </c>
      <c r="J915" s="224">
        <v>100</v>
      </c>
      <c r="K915" s="358"/>
    </row>
    <row r="916" spans="1:11" ht="25.5">
      <c r="A916" s="178" t="s">
        <v>255</v>
      </c>
      <c r="B916" s="346" t="s">
        <v>3</v>
      </c>
      <c r="C916" s="347" t="s">
        <v>672</v>
      </c>
      <c r="D916" s="149" t="s">
        <v>677</v>
      </c>
      <c r="E916" s="218" t="s">
        <v>129</v>
      </c>
      <c r="F916" s="219" t="s">
        <v>1227</v>
      </c>
      <c r="G916" s="220" t="s">
        <v>1228</v>
      </c>
      <c r="H916" s="352" t="s">
        <v>4</v>
      </c>
      <c r="I916" s="220" t="s">
        <v>61</v>
      </c>
      <c r="J916" s="224">
        <v>100</v>
      </c>
      <c r="K916" s="358"/>
    </row>
    <row r="917" spans="1:11" ht="25.5">
      <c r="A917" s="178" t="s">
        <v>255</v>
      </c>
      <c r="B917" s="346" t="s">
        <v>3</v>
      </c>
      <c r="C917" s="347" t="s">
        <v>672</v>
      </c>
      <c r="D917" s="149" t="s">
        <v>673</v>
      </c>
      <c r="E917" s="218" t="s">
        <v>129</v>
      </c>
      <c r="F917" s="219" t="s">
        <v>1227</v>
      </c>
      <c r="G917" s="220" t="s">
        <v>1228</v>
      </c>
      <c r="H917" s="352" t="s">
        <v>4</v>
      </c>
      <c r="I917" s="220" t="s">
        <v>61</v>
      </c>
      <c r="J917" s="224">
        <v>100</v>
      </c>
      <c r="K917" s="358"/>
    </row>
    <row r="918" spans="1:11" ht="25.5">
      <c r="A918" s="178" t="s">
        <v>255</v>
      </c>
      <c r="B918" s="346" t="s">
        <v>3</v>
      </c>
      <c r="C918" s="347" t="s">
        <v>672</v>
      </c>
      <c r="D918" s="149" t="s">
        <v>674</v>
      </c>
      <c r="E918" s="218" t="s">
        <v>129</v>
      </c>
      <c r="F918" s="219" t="s">
        <v>1227</v>
      </c>
      <c r="G918" s="220" t="s">
        <v>1228</v>
      </c>
      <c r="H918" s="352" t="s">
        <v>4</v>
      </c>
      <c r="I918" s="220" t="s">
        <v>61</v>
      </c>
      <c r="J918" s="224">
        <v>100</v>
      </c>
      <c r="K918" s="358"/>
    </row>
    <row r="919" spans="1:11" ht="25.5">
      <c r="A919" s="178" t="s">
        <v>255</v>
      </c>
      <c r="B919" s="346" t="s">
        <v>3</v>
      </c>
      <c r="C919" s="347" t="s">
        <v>672</v>
      </c>
      <c r="D919" s="149" t="s">
        <v>669</v>
      </c>
      <c r="E919" s="218" t="s">
        <v>129</v>
      </c>
      <c r="F919" s="219" t="s">
        <v>1227</v>
      </c>
      <c r="G919" s="220" t="s">
        <v>1228</v>
      </c>
      <c r="H919" s="352" t="s">
        <v>4</v>
      </c>
      <c r="I919" s="220" t="s">
        <v>61</v>
      </c>
      <c r="J919" s="224">
        <v>100</v>
      </c>
      <c r="K919" s="358"/>
    </row>
    <row r="920" spans="1:11" ht="25.5">
      <c r="A920" s="178" t="s">
        <v>255</v>
      </c>
      <c r="B920" s="346" t="s">
        <v>3</v>
      </c>
      <c r="C920" s="347" t="s">
        <v>672</v>
      </c>
      <c r="D920" s="149" t="s">
        <v>671</v>
      </c>
      <c r="E920" s="218" t="s">
        <v>129</v>
      </c>
      <c r="F920" s="219" t="s">
        <v>1227</v>
      </c>
      <c r="G920" s="220" t="s">
        <v>1228</v>
      </c>
      <c r="H920" s="352" t="s">
        <v>4</v>
      </c>
      <c r="I920" s="220" t="s">
        <v>61</v>
      </c>
      <c r="J920" s="224">
        <v>100</v>
      </c>
      <c r="K920" s="358"/>
    </row>
    <row r="921" spans="1:11" ht="25.5">
      <c r="A921" s="178" t="s">
        <v>255</v>
      </c>
      <c r="B921" s="346" t="s">
        <v>3</v>
      </c>
      <c r="C921" s="347" t="s">
        <v>678</v>
      </c>
      <c r="D921" s="149" t="s">
        <v>677</v>
      </c>
      <c r="E921" s="218" t="s">
        <v>129</v>
      </c>
      <c r="F921" s="219" t="s">
        <v>1227</v>
      </c>
      <c r="G921" s="220" t="s">
        <v>1228</v>
      </c>
      <c r="H921" s="352" t="s">
        <v>4</v>
      </c>
      <c r="I921" s="220" t="s">
        <v>61</v>
      </c>
      <c r="J921" s="224">
        <v>100</v>
      </c>
      <c r="K921" s="358"/>
    </row>
    <row r="922" spans="1:11" ht="25.5">
      <c r="A922" s="178" t="s">
        <v>255</v>
      </c>
      <c r="B922" s="346" t="s">
        <v>3</v>
      </c>
      <c r="C922" s="347" t="s">
        <v>678</v>
      </c>
      <c r="D922" s="149" t="s">
        <v>673</v>
      </c>
      <c r="E922" s="218" t="s">
        <v>129</v>
      </c>
      <c r="F922" s="219" t="s">
        <v>1227</v>
      </c>
      <c r="G922" s="220" t="s">
        <v>1228</v>
      </c>
      <c r="H922" s="352" t="s">
        <v>4</v>
      </c>
      <c r="I922" s="220" t="s">
        <v>61</v>
      </c>
      <c r="J922" s="224">
        <v>100</v>
      </c>
      <c r="K922" s="358"/>
    </row>
    <row r="923" spans="1:11" ht="25.5">
      <c r="A923" s="178" t="s">
        <v>255</v>
      </c>
      <c r="B923" s="346" t="s">
        <v>3</v>
      </c>
      <c r="C923" s="347" t="s">
        <v>678</v>
      </c>
      <c r="D923" s="149" t="s">
        <v>674</v>
      </c>
      <c r="E923" s="218" t="s">
        <v>129</v>
      </c>
      <c r="F923" s="219" t="s">
        <v>1227</v>
      </c>
      <c r="G923" s="220" t="s">
        <v>1228</v>
      </c>
      <c r="H923" s="352" t="s">
        <v>4</v>
      </c>
      <c r="I923" s="220" t="s">
        <v>61</v>
      </c>
      <c r="J923" s="224">
        <v>100</v>
      </c>
      <c r="K923" s="358"/>
    </row>
    <row r="924" spans="1:11" ht="25.5">
      <c r="A924" s="178" t="s">
        <v>255</v>
      </c>
      <c r="B924" s="346" t="s">
        <v>3</v>
      </c>
      <c r="C924" s="347" t="s">
        <v>678</v>
      </c>
      <c r="D924" s="149" t="s">
        <v>669</v>
      </c>
      <c r="E924" s="218" t="s">
        <v>129</v>
      </c>
      <c r="F924" s="219" t="s">
        <v>1227</v>
      </c>
      <c r="G924" s="220" t="s">
        <v>1228</v>
      </c>
      <c r="H924" s="352" t="s">
        <v>4</v>
      </c>
      <c r="I924" s="220" t="s">
        <v>61</v>
      </c>
      <c r="J924" s="224">
        <v>100</v>
      </c>
      <c r="K924" s="358"/>
    </row>
    <row r="925" spans="1:11" ht="25.5">
      <c r="A925" s="178" t="s">
        <v>255</v>
      </c>
      <c r="B925" s="346" t="s">
        <v>3</v>
      </c>
      <c r="C925" s="347" t="s">
        <v>678</v>
      </c>
      <c r="D925" s="149" t="s">
        <v>671</v>
      </c>
      <c r="E925" s="218" t="s">
        <v>129</v>
      </c>
      <c r="F925" s="219" t="s">
        <v>1227</v>
      </c>
      <c r="G925" s="220" t="s">
        <v>1228</v>
      </c>
      <c r="H925" s="352" t="s">
        <v>4</v>
      </c>
      <c r="I925" s="220" t="s">
        <v>61</v>
      </c>
      <c r="J925" s="224">
        <v>100</v>
      </c>
      <c r="K925" s="358"/>
    </row>
    <row r="926" spans="1:11" ht="25.5">
      <c r="A926" s="178" t="s">
        <v>255</v>
      </c>
      <c r="B926" s="346" t="s">
        <v>3</v>
      </c>
      <c r="C926" s="347" t="s">
        <v>38</v>
      </c>
      <c r="D926" s="149" t="s">
        <v>677</v>
      </c>
      <c r="E926" s="218" t="s">
        <v>129</v>
      </c>
      <c r="F926" s="219" t="s">
        <v>1227</v>
      </c>
      <c r="G926" s="220" t="s">
        <v>1228</v>
      </c>
      <c r="H926" s="352" t="s">
        <v>4</v>
      </c>
      <c r="I926" s="220" t="s">
        <v>61</v>
      </c>
      <c r="J926" s="224">
        <v>100</v>
      </c>
      <c r="K926" s="358"/>
    </row>
    <row r="927" spans="1:11" ht="25.5">
      <c r="A927" s="178" t="s">
        <v>255</v>
      </c>
      <c r="B927" s="346" t="s">
        <v>3</v>
      </c>
      <c r="C927" s="347" t="s">
        <v>38</v>
      </c>
      <c r="D927" s="149" t="s">
        <v>673</v>
      </c>
      <c r="E927" s="218" t="s">
        <v>129</v>
      </c>
      <c r="F927" s="219" t="s">
        <v>1227</v>
      </c>
      <c r="G927" s="220" t="s">
        <v>1228</v>
      </c>
      <c r="H927" s="352" t="s">
        <v>4</v>
      </c>
      <c r="I927" s="220" t="s">
        <v>61</v>
      </c>
      <c r="J927" s="224">
        <v>100</v>
      </c>
      <c r="K927" s="358"/>
    </row>
    <row r="928" spans="1:11" ht="25.5">
      <c r="A928" s="178" t="s">
        <v>255</v>
      </c>
      <c r="B928" s="346" t="s">
        <v>3</v>
      </c>
      <c r="C928" s="347" t="s">
        <v>38</v>
      </c>
      <c r="D928" s="149" t="s">
        <v>674</v>
      </c>
      <c r="E928" s="218" t="s">
        <v>129</v>
      </c>
      <c r="F928" s="219" t="s">
        <v>1227</v>
      </c>
      <c r="G928" s="220" t="s">
        <v>1228</v>
      </c>
      <c r="H928" s="352" t="s">
        <v>4</v>
      </c>
      <c r="I928" s="220" t="s">
        <v>61</v>
      </c>
      <c r="J928" s="224">
        <v>100</v>
      </c>
      <c r="K928" s="358"/>
    </row>
    <row r="929" spans="1:11" ht="25.5">
      <c r="A929" s="178" t="s">
        <v>255</v>
      </c>
      <c r="B929" s="346" t="s">
        <v>3</v>
      </c>
      <c r="C929" s="347" t="s">
        <v>38</v>
      </c>
      <c r="D929" s="149" t="s">
        <v>669</v>
      </c>
      <c r="E929" s="218" t="s">
        <v>129</v>
      </c>
      <c r="F929" s="219" t="s">
        <v>1227</v>
      </c>
      <c r="G929" s="220" t="s">
        <v>1228</v>
      </c>
      <c r="H929" s="352" t="s">
        <v>4</v>
      </c>
      <c r="I929" s="220" t="s">
        <v>61</v>
      </c>
      <c r="J929" s="224">
        <v>100</v>
      </c>
      <c r="K929" s="358"/>
    </row>
    <row r="930" spans="1:11" ht="25.5">
      <c r="A930" s="178" t="s">
        <v>255</v>
      </c>
      <c r="B930" s="346" t="s">
        <v>3</v>
      </c>
      <c r="C930" s="347" t="s">
        <v>38</v>
      </c>
      <c r="D930" s="149" t="s">
        <v>671</v>
      </c>
      <c r="E930" s="218" t="s">
        <v>129</v>
      </c>
      <c r="F930" s="219" t="s">
        <v>1227</v>
      </c>
      <c r="G930" s="220" t="s">
        <v>1228</v>
      </c>
      <c r="H930" s="352" t="s">
        <v>4</v>
      </c>
      <c r="I930" s="220" t="s">
        <v>61</v>
      </c>
      <c r="J930" s="224">
        <v>100</v>
      </c>
      <c r="K930" s="358"/>
    </row>
    <row r="931" spans="1:11" ht="25.5">
      <c r="A931" s="178" t="s">
        <v>255</v>
      </c>
      <c r="B931" s="346" t="s">
        <v>3</v>
      </c>
      <c r="C931" s="347" t="s">
        <v>675</v>
      </c>
      <c r="D931" s="149" t="s">
        <v>677</v>
      </c>
      <c r="E931" s="218" t="s">
        <v>129</v>
      </c>
      <c r="F931" s="219" t="s">
        <v>1227</v>
      </c>
      <c r="G931" s="220" t="s">
        <v>1228</v>
      </c>
      <c r="H931" s="352" t="s">
        <v>4</v>
      </c>
      <c r="I931" s="220" t="s">
        <v>61</v>
      </c>
      <c r="J931" s="224">
        <v>100</v>
      </c>
      <c r="K931" s="358"/>
    </row>
    <row r="932" spans="1:11" ht="25.5">
      <c r="A932" s="178" t="s">
        <v>255</v>
      </c>
      <c r="B932" s="346" t="s">
        <v>3</v>
      </c>
      <c r="C932" s="347" t="s">
        <v>675</v>
      </c>
      <c r="D932" s="149" t="s">
        <v>673</v>
      </c>
      <c r="E932" s="218" t="s">
        <v>129</v>
      </c>
      <c r="F932" s="219" t="s">
        <v>1227</v>
      </c>
      <c r="G932" s="220" t="s">
        <v>1228</v>
      </c>
      <c r="H932" s="352" t="s">
        <v>4</v>
      </c>
      <c r="I932" s="220" t="s">
        <v>61</v>
      </c>
      <c r="J932" s="224">
        <v>100</v>
      </c>
      <c r="K932" s="358"/>
    </row>
    <row r="933" spans="1:11" ht="25.5">
      <c r="A933" s="178" t="s">
        <v>255</v>
      </c>
      <c r="B933" s="346" t="s">
        <v>3</v>
      </c>
      <c r="C933" s="347" t="s">
        <v>675</v>
      </c>
      <c r="D933" s="149" t="s">
        <v>674</v>
      </c>
      <c r="E933" s="218" t="s">
        <v>129</v>
      </c>
      <c r="F933" s="219" t="s">
        <v>1227</v>
      </c>
      <c r="G933" s="220" t="s">
        <v>1228</v>
      </c>
      <c r="H933" s="352" t="s">
        <v>4</v>
      </c>
      <c r="I933" s="220" t="s">
        <v>61</v>
      </c>
      <c r="J933" s="224">
        <v>100</v>
      </c>
      <c r="K933" s="358"/>
    </row>
    <row r="934" spans="1:11" ht="25.5">
      <c r="A934" s="178" t="s">
        <v>255</v>
      </c>
      <c r="B934" s="346" t="s">
        <v>3</v>
      </c>
      <c r="C934" s="347" t="s">
        <v>675</v>
      </c>
      <c r="D934" s="149" t="s">
        <v>669</v>
      </c>
      <c r="E934" s="218" t="s">
        <v>129</v>
      </c>
      <c r="F934" s="219" t="s">
        <v>1227</v>
      </c>
      <c r="G934" s="220" t="s">
        <v>1228</v>
      </c>
      <c r="H934" s="352" t="s">
        <v>4</v>
      </c>
      <c r="I934" s="220" t="s">
        <v>61</v>
      </c>
      <c r="J934" s="224">
        <v>100</v>
      </c>
      <c r="K934" s="358"/>
    </row>
    <row r="935" spans="1:11" ht="25.5">
      <c r="A935" s="178" t="s">
        <v>255</v>
      </c>
      <c r="B935" s="346" t="s">
        <v>3</v>
      </c>
      <c r="C935" s="347" t="s">
        <v>675</v>
      </c>
      <c r="D935" s="149" t="s">
        <v>671</v>
      </c>
      <c r="E935" s="218" t="s">
        <v>129</v>
      </c>
      <c r="F935" s="219" t="s">
        <v>1227</v>
      </c>
      <c r="G935" s="220" t="s">
        <v>1228</v>
      </c>
      <c r="H935" s="352" t="s">
        <v>4</v>
      </c>
      <c r="I935" s="220" t="s">
        <v>61</v>
      </c>
      <c r="J935" s="224">
        <v>100</v>
      </c>
      <c r="K935" s="358"/>
    </row>
    <row r="936" spans="1:11" ht="25.5">
      <c r="A936" s="178" t="s">
        <v>255</v>
      </c>
      <c r="B936" s="346" t="s">
        <v>3</v>
      </c>
      <c r="C936" s="347" t="s">
        <v>675</v>
      </c>
      <c r="D936" s="149" t="s">
        <v>676</v>
      </c>
      <c r="E936" s="218" t="s">
        <v>129</v>
      </c>
      <c r="F936" s="219" t="s">
        <v>1227</v>
      </c>
      <c r="G936" s="220" t="s">
        <v>1228</v>
      </c>
      <c r="H936" s="352" t="s">
        <v>4</v>
      </c>
      <c r="I936" s="220" t="s">
        <v>61</v>
      </c>
      <c r="J936" s="224">
        <v>100</v>
      </c>
      <c r="K936" s="358"/>
    </row>
    <row r="937" spans="1:11" ht="25.5">
      <c r="A937" s="178" t="s">
        <v>255</v>
      </c>
      <c r="B937" s="346" t="s">
        <v>3</v>
      </c>
      <c r="C937" s="347" t="s">
        <v>685</v>
      </c>
      <c r="D937" s="149" t="s">
        <v>673</v>
      </c>
      <c r="E937" s="218" t="s">
        <v>129</v>
      </c>
      <c r="F937" s="219" t="s">
        <v>1227</v>
      </c>
      <c r="G937" s="220" t="s">
        <v>1228</v>
      </c>
      <c r="H937" s="352" t="s">
        <v>4</v>
      </c>
      <c r="I937" s="220" t="s">
        <v>61</v>
      </c>
      <c r="J937" s="224">
        <v>100</v>
      </c>
      <c r="K937" s="358"/>
    </row>
    <row r="938" spans="1:11" ht="25.5">
      <c r="A938" s="178" t="s">
        <v>255</v>
      </c>
      <c r="B938" s="346" t="s">
        <v>3</v>
      </c>
      <c r="C938" s="347" t="s">
        <v>685</v>
      </c>
      <c r="D938" s="149" t="s">
        <v>674</v>
      </c>
      <c r="E938" s="218" t="s">
        <v>129</v>
      </c>
      <c r="F938" s="219" t="s">
        <v>1227</v>
      </c>
      <c r="G938" s="220" t="s">
        <v>1228</v>
      </c>
      <c r="H938" s="352" t="s">
        <v>4</v>
      </c>
      <c r="I938" s="220" t="s">
        <v>61</v>
      </c>
      <c r="J938" s="224">
        <v>100</v>
      </c>
      <c r="K938" s="358"/>
    </row>
    <row r="939" spans="1:11" ht="25.5">
      <c r="A939" s="178" t="s">
        <v>255</v>
      </c>
      <c r="B939" s="346" t="s">
        <v>3</v>
      </c>
      <c r="C939" s="347" t="s">
        <v>680</v>
      </c>
      <c r="D939" s="149" t="s">
        <v>677</v>
      </c>
      <c r="E939" s="218" t="s">
        <v>129</v>
      </c>
      <c r="F939" s="219" t="s">
        <v>1227</v>
      </c>
      <c r="G939" s="220" t="s">
        <v>1228</v>
      </c>
      <c r="H939" s="352" t="s">
        <v>4</v>
      </c>
      <c r="I939" s="220" t="s">
        <v>61</v>
      </c>
      <c r="J939" s="224">
        <v>100</v>
      </c>
      <c r="K939" s="358"/>
    </row>
    <row r="940" spans="1:11" ht="25.5">
      <c r="A940" s="178" t="s">
        <v>255</v>
      </c>
      <c r="B940" s="346" t="s">
        <v>3</v>
      </c>
      <c r="C940" s="347" t="s">
        <v>680</v>
      </c>
      <c r="D940" s="149" t="s">
        <v>673</v>
      </c>
      <c r="E940" s="218" t="s">
        <v>129</v>
      </c>
      <c r="F940" s="219" t="s">
        <v>1227</v>
      </c>
      <c r="G940" s="220" t="s">
        <v>1228</v>
      </c>
      <c r="H940" s="352" t="s">
        <v>4</v>
      </c>
      <c r="I940" s="220" t="s">
        <v>61</v>
      </c>
      <c r="J940" s="224">
        <v>100</v>
      </c>
      <c r="K940" s="358"/>
    </row>
    <row r="941" spans="1:11" ht="25.5">
      <c r="A941" s="178" t="s">
        <v>255</v>
      </c>
      <c r="B941" s="346" t="s">
        <v>3</v>
      </c>
      <c r="C941" s="347" t="s">
        <v>680</v>
      </c>
      <c r="D941" s="149" t="s">
        <v>674</v>
      </c>
      <c r="E941" s="218" t="s">
        <v>129</v>
      </c>
      <c r="F941" s="219" t="s">
        <v>1227</v>
      </c>
      <c r="G941" s="220" t="s">
        <v>1228</v>
      </c>
      <c r="H941" s="352" t="s">
        <v>4</v>
      </c>
      <c r="I941" s="220" t="s">
        <v>61</v>
      </c>
      <c r="J941" s="224">
        <v>100</v>
      </c>
      <c r="K941" s="358"/>
    </row>
    <row r="942" spans="1:11" ht="25.5">
      <c r="A942" s="178" t="s">
        <v>255</v>
      </c>
      <c r="B942" s="346" t="s">
        <v>3</v>
      </c>
      <c r="C942" s="347" t="s">
        <v>679</v>
      </c>
      <c r="D942" s="149" t="s">
        <v>677</v>
      </c>
      <c r="E942" s="218" t="s">
        <v>129</v>
      </c>
      <c r="F942" s="219" t="s">
        <v>1227</v>
      </c>
      <c r="G942" s="220" t="s">
        <v>1228</v>
      </c>
      <c r="H942" s="352" t="s">
        <v>4</v>
      </c>
      <c r="I942" s="220" t="s">
        <v>61</v>
      </c>
      <c r="J942" s="224">
        <v>100</v>
      </c>
      <c r="K942" s="358"/>
    </row>
    <row r="943" spans="1:11" ht="25.5">
      <c r="A943" s="178" t="s">
        <v>255</v>
      </c>
      <c r="B943" s="346" t="s">
        <v>3</v>
      </c>
      <c r="C943" s="347" t="s">
        <v>679</v>
      </c>
      <c r="D943" s="149" t="s">
        <v>673</v>
      </c>
      <c r="E943" s="218" t="s">
        <v>129</v>
      </c>
      <c r="F943" s="219" t="s">
        <v>1227</v>
      </c>
      <c r="G943" s="220" t="s">
        <v>1228</v>
      </c>
      <c r="H943" s="352" t="s">
        <v>4</v>
      </c>
      <c r="I943" s="220" t="s">
        <v>61</v>
      </c>
      <c r="J943" s="224">
        <v>100</v>
      </c>
      <c r="K943" s="358"/>
    </row>
    <row r="944" spans="1:11" ht="25.5">
      <c r="A944" s="178" t="s">
        <v>255</v>
      </c>
      <c r="B944" s="346" t="s">
        <v>3</v>
      </c>
      <c r="C944" s="347" t="s">
        <v>679</v>
      </c>
      <c r="D944" s="149" t="s">
        <v>674</v>
      </c>
      <c r="E944" s="218" t="s">
        <v>129</v>
      </c>
      <c r="F944" s="219" t="s">
        <v>1227</v>
      </c>
      <c r="G944" s="220" t="s">
        <v>1228</v>
      </c>
      <c r="H944" s="352" t="s">
        <v>4</v>
      </c>
      <c r="I944" s="220" t="s">
        <v>61</v>
      </c>
      <c r="J944" s="224">
        <v>100</v>
      </c>
      <c r="K944" s="358"/>
    </row>
    <row r="945" spans="1:11" ht="25.5">
      <c r="A945" s="178" t="s">
        <v>255</v>
      </c>
      <c r="B945" s="346" t="s">
        <v>3</v>
      </c>
      <c r="C945" s="347" t="s">
        <v>679</v>
      </c>
      <c r="D945" s="149" t="s">
        <v>671</v>
      </c>
      <c r="E945" s="218" t="s">
        <v>129</v>
      </c>
      <c r="F945" s="219" t="s">
        <v>1227</v>
      </c>
      <c r="G945" s="220" t="s">
        <v>1228</v>
      </c>
      <c r="H945" s="352" t="s">
        <v>4</v>
      </c>
      <c r="I945" s="220" t="s">
        <v>61</v>
      </c>
      <c r="J945" s="224">
        <v>100</v>
      </c>
      <c r="K945" s="358"/>
    </row>
    <row r="946" spans="1:11" ht="25.5">
      <c r="A946" s="178" t="s">
        <v>255</v>
      </c>
      <c r="B946" s="346" t="s">
        <v>3</v>
      </c>
      <c r="C946" s="347" t="s">
        <v>37</v>
      </c>
      <c r="D946" s="149" t="s">
        <v>669</v>
      </c>
      <c r="E946" s="218" t="s">
        <v>129</v>
      </c>
      <c r="F946" s="219" t="s">
        <v>1229</v>
      </c>
      <c r="G946" s="220" t="s">
        <v>1228</v>
      </c>
      <c r="H946" s="352" t="s">
        <v>4</v>
      </c>
      <c r="I946" s="220" t="s">
        <v>61</v>
      </c>
      <c r="J946" s="224">
        <v>100</v>
      </c>
      <c r="K946" s="358"/>
    </row>
    <row r="947" spans="1:11" ht="25.5">
      <c r="A947" s="178" t="s">
        <v>255</v>
      </c>
      <c r="B947" s="346" t="s">
        <v>3</v>
      </c>
      <c r="C947" s="347" t="s">
        <v>37</v>
      </c>
      <c r="D947" s="149" t="s">
        <v>671</v>
      </c>
      <c r="E947" s="218" t="s">
        <v>129</v>
      </c>
      <c r="F947" s="219" t="s">
        <v>1229</v>
      </c>
      <c r="G947" s="220" t="s">
        <v>1228</v>
      </c>
      <c r="H947" s="352" t="s">
        <v>4</v>
      </c>
      <c r="I947" s="220" t="s">
        <v>61</v>
      </c>
      <c r="J947" s="224">
        <v>100</v>
      </c>
      <c r="K947" s="358"/>
    </row>
    <row r="948" spans="1:11" ht="25.5">
      <c r="A948" s="178" t="s">
        <v>255</v>
      </c>
      <c r="B948" s="346" t="s">
        <v>3</v>
      </c>
      <c r="C948" s="347" t="s">
        <v>672</v>
      </c>
      <c r="D948" s="149" t="s">
        <v>677</v>
      </c>
      <c r="E948" s="218" t="s">
        <v>129</v>
      </c>
      <c r="F948" s="219" t="s">
        <v>1229</v>
      </c>
      <c r="G948" s="220" t="s">
        <v>1228</v>
      </c>
      <c r="H948" s="352" t="s">
        <v>4</v>
      </c>
      <c r="I948" s="220" t="s">
        <v>61</v>
      </c>
      <c r="J948" s="224">
        <v>100</v>
      </c>
      <c r="K948" s="358"/>
    </row>
    <row r="949" spans="1:11" ht="25.5">
      <c r="A949" s="178" t="s">
        <v>255</v>
      </c>
      <c r="B949" s="346" t="s">
        <v>3</v>
      </c>
      <c r="C949" s="347" t="s">
        <v>672</v>
      </c>
      <c r="D949" s="149" t="s">
        <v>673</v>
      </c>
      <c r="E949" s="218" t="s">
        <v>129</v>
      </c>
      <c r="F949" s="219" t="s">
        <v>1229</v>
      </c>
      <c r="G949" s="220" t="s">
        <v>1228</v>
      </c>
      <c r="H949" s="352" t="s">
        <v>4</v>
      </c>
      <c r="I949" s="220" t="s">
        <v>61</v>
      </c>
      <c r="J949" s="224">
        <v>100</v>
      </c>
      <c r="K949" s="358"/>
    </row>
    <row r="950" spans="1:11" ht="25.5">
      <c r="A950" s="178" t="s">
        <v>255</v>
      </c>
      <c r="B950" s="346" t="s">
        <v>3</v>
      </c>
      <c r="C950" s="347" t="s">
        <v>672</v>
      </c>
      <c r="D950" s="149" t="s">
        <v>674</v>
      </c>
      <c r="E950" s="218" t="s">
        <v>129</v>
      </c>
      <c r="F950" s="219" t="s">
        <v>1229</v>
      </c>
      <c r="G950" s="220" t="s">
        <v>1228</v>
      </c>
      <c r="H950" s="352" t="s">
        <v>4</v>
      </c>
      <c r="I950" s="220" t="s">
        <v>61</v>
      </c>
      <c r="J950" s="224">
        <v>100</v>
      </c>
      <c r="K950" s="358"/>
    </row>
    <row r="951" spans="1:11" ht="25.5">
      <c r="A951" s="178" t="s">
        <v>255</v>
      </c>
      <c r="B951" s="346" t="s">
        <v>3</v>
      </c>
      <c r="C951" s="347" t="s">
        <v>672</v>
      </c>
      <c r="D951" s="149" t="s">
        <v>669</v>
      </c>
      <c r="E951" s="218" t="s">
        <v>129</v>
      </c>
      <c r="F951" s="219" t="s">
        <v>1229</v>
      </c>
      <c r="G951" s="220" t="s">
        <v>1228</v>
      </c>
      <c r="H951" s="352" t="s">
        <v>4</v>
      </c>
      <c r="I951" s="220" t="s">
        <v>61</v>
      </c>
      <c r="J951" s="224">
        <v>100</v>
      </c>
      <c r="K951" s="358"/>
    </row>
    <row r="952" spans="1:11" ht="25.5">
      <c r="A952" s="178" t="s">
        <v>255</v>
      </c>
      <c r="B952" s="346" t="s">
        <v>3</v>
      </c>
      <c r="C952" s="347" t="s">
        <v>672</v>
      </c>
      <c r="D952" s="149" t="s">
        <v>671</v>
      </c>
      <c r="E952" s="218" t="s">
        <v>129</v>
      </c>
      <c r="F952" s="219" t="s">
        <v>1229</v>
      </c>
      <c r="G952" s="220" t="s">
        <v>1228</v>
      </c>
      <c r="H952" s="352" t="s">
        <v>4</v>
      </c>
      <c r="I952" s="220" t="s">
        <v>61</v>
      </c>
      <c r="J952" s="224">
        <v>100</v>
      </c>
      <c r="K952" s="358"/>
    </row>
    <row r="953" spans="1:11" ht="25.5">
      <c r="A953" s="178" t="s">
        <v>255</v>
      </c>
      <c r="B953" s="346" t="s">
        <v>3</v>
      </c>
      <c r="C953" s="347" t="s">
        <v>678</v>
      </c>
      <c r="D953" s="149" t="s">
        <v>677</v>
      </c>
      <c r="E953" s="218" t="s">
        <v>129</v>
      </c>
      <c r="F953" s="219" t="s">
        <v>1229</v>
      </c>
      <c r="G953" s="220" t="s">
        <v>1228</v>
      </c>
      <c r="H953" s="352" t="s">
        <v>4</v>
      </c>
      <c r="I953" s="220" t="s">
        <v>61</v>
      </c>
      <c r="J953" s="224">
        <v>100</v>
      </c>
      <c r="K953" s="358"/>
    </row>
    <row r="954" spans="1:11" ht="25.5">
      <c r="A954" s="178" t="s">
        <v>255</v>
      </c>
      <c r="B954" s="346" t="s">
        <v>3</v>
      </c>
      <c r="C954" s="347" t="s">
        <v>678</v>
      </c>
      <c r="D954" s="149" t="s">
        <v>673</v>
      </c>
      <c r="E954" s="218" t="s">
        <v>129</v>
      </c>
      <c r="F954" s="219" t="s">
        <v>1229</v>
      </c>
      <c r="G954" s="220" t="s">
        <v>1228</v>
      </c>
      <c r="H954" s="352" t="s">
        <v>4</v>
      </c>
      <c r="I954" s="220" t="s">
        <v>61</v>
      </c>
      <c r="J954" s="224">
        <v>100</v>
      </c>
      <c r="K954" s="358"/>
    </row>
    <row r="955" spans="1:11" ht="25.5">
      <c r="A955" s="178" t="s">
        <v>255</v>
      </c>
      <c r="B955" s="346" t="s">
        <v>3</v>
      </c>
      <c r="C955" s="347" t="s">
        <v>678</v>
      </c>
      <c r="D955" s="149" t="s">
        <v>674</v>
      </c>
      <c r="E955" s="218" t="s">
        <v>129</v>
      </c>
      <c r="F955" s="219" t="s">
        <v>1229</v>
      </c>
      <c r="G955" s="220" t="s">
        <v>1228</v>
      </c>
      <c r="H955" s="352" t="s">
        <v>4</v>
      </c>
      <c r="I955" s="220" t="s">
        <v>61</v>
      </c>
      <c r="J955" s="224">
        <v>100</v>
      </c>
      <c r="K955" s="358"/>
    </row>
    <row r="956" spans="1:11" ht="25.5">
      <c r="A956" s="178" t="s">
        <v>255</v>
      </c>
      <c r="B956" s="346" t="s">
        <v>3</v>
      </c>
      <c r="C956" s="347" t="s">
        <v>678</v>
      </c>
      <c r="D956" s="149" t="s">
        <v>669</v>
      </c>
      <c r="E956" s="218" t="s">
        <v>129</v>
      </c>
      <c r="F956" s="219" t="s">
        <v>1229</v>
      </c>
      <c r="G956" s="220" t="s">
        <v>1228</v>
      </c>
      <c r="H956" s="352" t="s">
        <v>4</v>
      </c>
      <c r="I956" s="220" t="s">
        <v>61</v>
      </c>
      <c r="J956" s="224">
        <v>100</v>
      </c>
      <c r="K956" s="358"/>
    </row>
    <row r="957" spans="1:11" ht="25.5">
      <c r="A957" s="178" t="s">
        <v>255</v>
      </c>
      <c r="B957" s="346" t="s">
        <v>3</v>
      </c>
      <c r="C957" s="347" t="s">
        <v>678</v>
      </c>
      <c r="D957" s="149" t="s">
        <v>671</v>
      </c>
      <c r="E957" s="218" t="s">
        <v>129</v>
      </c>
      <c r="F957" s="219" t="s">
        <v>1229</v>
      </c>
      <c r="G957" s="220" t="s">
        <v>1228</v>
      </c>
      <c r="H957" s="352" t="s">
        <v>4</v>
      </c>
      <c r="I957" s="220" t="s">
        <v>61</v>
      </c>
      <c r="J957" s="224">
        <v>100</v>
      </c>
      <c r="K957" s="358"/>
    </row>
    <row r="958" spans="1:11" ht="25.5">
      <c r="A958" s="178" t="s">
        <v>255</v>
      </c>
      <c r="B958" s="346" t="s">
        <v>3</v>
      </c>
      <c r="C958" s="347" t="s">
        <v>38</v>
      </c>
      <c r="D958" s="149" t="s">
        <v>677</v>
      </c>
      <c r="E958" s="218" t="s">
        <v>129</v>
      </c>
      <c r="F958" s="219" t="s">
        <v>1229</v>
      </c>
      <c r="G958" s="220" t="s">
        <v>1228</v>
      </c>
      <c r="H958" s="352" t="s">
        <v>4</v>
      </c>
      <c r="I958" s="220" t="s">
        <v>61</v>
      </c>
      <c r="J958" s="224">
        <v>100</v>
      </c>
      <c r="K958" s="358"/>
    </row>
    <row r="959" spans="1:11" ht="25.5">
      <c r="A959" s="178" t="s">
        <v>255</v>
      </c>
      <c r="B959" s="346" t="s">
        <v>3</v>
      </c>
      <c r="C959" s="347" t="s">
        <v>38</v>
      </c>
      <c r="D959" s="149" t="s">
        <v>673</v>
      </c>
      <c r="E959" s="218" t="s">
        <v>129</v>
      </c>
      <c r="F959" s="219" t="s">
        <v>1229</v>
      </c>
      <c r="G959" s="220" t="s">
        <v>1228</v>
      </c>
      <c r="H959" s="352" t="s">
        <v>4</v>
      </c>
      <c r="I959" s="220" t="s">
        <v>61</v>
      </c>
      <c r="J959" s="224">
        <v>100</v>
      </c>
      <c r="K959" s="358"/>
    </row>
    <row r="960" spans="1:11" ht="25.5">
      <c r="A960" s="178" t="s">
        <v>255</v>
      </c>
      <c r="B960" s="346" t="s">
        <v>3</v>
      </c>
      <c r="C960" s="347" t="s">
        <v>38</v>
      </c>
      <c r="D960" s="149" t="s">
        <v>674</v>
      </c>
      <c r="E960" s="218" t="s">
        <v>129</v>
      </c>
      <c r="F960" s="219" t="s">
        <v>1229</v>
      </c>
      <c r="G960" s="220" t="s">
        <v>1228</v>
      </c>
      <c r="H960" s="352" t="s">
        <v>4</v>
      </c>
      <c r="I960" s="220" t="s">
        <v>61</v>
      </c>
      <c r="J960" s="224">
        <v>100</v>
      </c>
      <c r="K960" s="358"/>
    </row>
    <row r="961" spans="1:11" ht="25.5">
      <c r="A961" s="178" t="s">
        <v>255</v>
      </c>
      <c r="B961" s="346" t="s">
        <v>3</v>
      </c>
      <c r="C961" s="347" t="s">
        <v>38</v>
      </c>
      <c r="D961" s="149" t="s">
        <v>669</v>
      </c>
      <c r="E961" s="218" t="s">
        <v>129</v>
      </c>
      <c r="F961" s="219" t="s">
        <v>1229</v>
      </c>
      <c r="G961" s="220" t="s">
        <v>1228</v>
      </c>
      <c r="H961" s="352" t="s">
        <v>4</v>
      </c>
      <c r="I961" s="220" t="s">
        <v>61</v>
      </c>
      <c r="J961" s="224">
        <v>100</v>
      </c>
      <c r="K961" s="358"/>
    </row>
    <row r="962" spans="1:11" ht="25.5">
      <c r="A962" s="178" t="s">
        <v>255</v>
      </c>
      <c r="B962" s="346" t="s">
        <v>3</v>
      </c>
      <c r="C962" s="347" t="s">
        <v>38</v>
      </c>
      <c r="D962" s="149" t="s">
        <v>671</v>
      </c>
      <c r="E962" s="218" t="s">
        <v>129</v>
      </c>
      <c r="F962" s="219" t="s">
        <v>1229</v>
      </c>
      <c r="G962" s="220" t="s">
        <v>1228</v>
      </c>
      <c r="H962" s="352" t="s">
        <v>4</v>
      </c>
      <c r="I962" s="220" t="s">
        <v>61</v>
      </c>
      <c r="J962" s="224">
        <v>100</v>
      </c>
      <c r="K962" s="358"/>
    </row>
    <row r="963" spans="1:11" ht="25.5">
      <c r="A963" s="178" t="s">
        <v>255</v>
      </c>
      <c r="B963" s="346" t="s">
        <v>3</v>
      </c>
      <c r="C963" s="347" t="s">
        <v>675</v>
      </c>
      <c r="D963" s="149" t="s">
        <v>677</v>
      </c>
      <c r="E963" s="218" t="s">
        <v>129</v>
      </c>
      <c r="F963" s="219" t="s">
        <v>1229</v>
      </c>
      <c r="G963" s="220" t="s">
        <v>1228</v>
      </c>
      <c r="H963" s="352" t="s">
        <v>4</v>
      </c>
      <c r="I963" s="220" t="s">
        <v>61</v>
      </c>
      <c r="J963" s="224">
        <v>100</v>
      </c>
      <c r="K963" s="358"/>
    </row>
    <row r="964" spans="1:11" ht="25.5">
      <c r="A964" s="178" t="s">
        <v>255</v>
      </c>
      <c r="B964" s="346" t="s">
        <v>3</v>
      </c>
      <c r="C964" s="347" t="s">
        <v>675</v>
      </c>
      <c r="D964" s="149" t="s">
        <v>673</v>
      </c>
      <c r="E964" s="218" t="s">
        <v>129</v>
      </c>
      <c r="F964" s="219" t="s">
        <v>1229</v>
      </c>
      <c r="G964" s="220" t="s">
        <v>1228</v>
      </c>
      <c r="H964" s="352" t="s">
        <v>4</v>
      </c>
      <c r="I964" s="220" t="s">
        <v>61</v>
      </c>
      <c r="J964" s="224">
        <v>100</v>
      </c>
      <c r="K964" s="358"/>
    </row>
    <row r="965" spans="1:11" ht="25.5">
      <c r="A965" s="178" t="s">
        <v>255</v>
      </c>
      <c r="B965" s="346" t="s">
        <v>3</v>
      </c>
      <c r="C965" s="347" t="s">
        <v>675</v>
      </c>
      <c r="D965" s="149" t="s">
        <v>674</v>
      </c>
      <c r="E965" s="218" t="s">
        <v>129</v>
      </c>
      <c r="F965" s="219" t="s">
        <v>1229</v>
      </c>
      <c r="G965" s="220" t="s">
        <v>1228</v>
      </c>
      <c r="H965" s="352" t="s">
        <v>4</v>
      </c>
      <c r="I965" s="220" t="s">
        <v>61</v>
      </c>
      <c r="J965" s="224">
        <v>100</v>
      </c>
      <c r="K965" s="358"/>
    </row>
    <row r="966" spans="1:11" ht="25.5">
      <c r="A966" s="178" t="s">
        <v>255</v>
      </c>
      <c r="B966" s="346" t="s">
        <v>3</v>
      </c>
      <c r="C966" s="347" t="s">
        <v>675</v>
      </c>
      <c r="D966" s="149" t="s">
        <v>669</v>
      </c>
      <c r="E966" s="218" t="s">
        <v>129</v>
      </c>
      <c r="F966" s="219" t="s">
        <v>1229</v>
      </c>
      <c r="G966" s="220" t="s">
        <v>1228</v>
      </c>
      <c r="H966" s="352" t="s">
        <v>4</v>
      </c>
      <c r="I966" s="220" t="s">
        <v>61</v>
      </c>
      <c r="J966" s="224">
        <v>100</v>
      </c>
      <c r="K966" s="358"/>
    </row>
    <row r="967" spans="1:11" ht="25.5">
      <c r="A967" s="178" t="s">
        <v>255</v>
      </c>
      <c r="B967" s="346" t="s">
        <v>3</v>
      </c>
      <c r="C967" s="347" t="s">
        <v>675</v>
      </c>
      <c r="D967" s="149" t="s">
        <v>671</v>
      </c>
      <c r="E967" s="218" t="s">
        <v>129</v>
      </c>
      <c r="F967" s="219" t="s">
        <v>1229</v>
      </c>
      <c r="G967" s="220" t="s">
        <v>1228</v>
      </c>
      <c r="H967" s="352" t="s">
        <v>4</v>
      </c>
      <c r="I967" s="220" t="s">
        <v>61</v>
      </c>
      <c r="J967" s="224">
        <v>100</v>
      </c>
      <c r="K967" s="358"/>
    </row>
    <row r="968" spans="1:11" ht="25.5">
      <c r="A968" s="178" t="s">
        <v>255</v>
      </c>
      <c r="B968" s="346" t="s">
        <v>3</v>
      </c>
      <c r="C968" s="347" t="s">
        <v>675</v>
      </c>
      <c r="D968" s="149" t="s">
        <v>676</v>
      </c>
      <c r="E968" s="218" t="s">
        <v>129</v>
      </c>
      <c r="F968" s="219" t="s">
        <v>1229</v>
      </c>
      <c r="G968" s="220" t="s">
        <v>1228</v>
      </c>
      <c r="H968" s="352" t="s">
        <v>4</v>
      </c>
      <c r="I968" s="220" t="s">
        <v>61</v>
      </c>
      <c r="J968" s="224">
        <v>100</v>
      </c>
      <c r="K968" s="358"/>
    </row>
    <row r="969" spans="1:11" ht="25.5">
      <c r="A969" s="178" t="s">
        <v>255</v>
      </c>
      <c r="B969" s="346" t="s">
        <v>3</v>
      </c>
      <c r="C969" s="347" t="s">
        <v>685</v>
      </c>
      <c r="D969" s="149" t="s">
        <v>673</v>
      </c>
      <c r="E969" s="218" t="s">
        <v>129</v>
      </c>
      <c r="F969" s="219" t="s">
        <v>1229</v>
      </c>
      <c r="G969" s="220" t="s">
        <v>1228</v>
      </c>
      <c r="H969" s="352" t="s">
        <v>4</v>
      </c>
      <c r="I969" s="220" t="s">
        <v>61</v>
      </c>
      <c r="J969" s="224">
        <v>100</v>
      </c>
      <c r="K969" s="358"/>
    </row>
    <row r="970" spans="1:11" ht="25.5">
      <c r="A970" s="178" t="s">
        <v>255</v>
      </c>
      <c r="B970" s="346" t="s">
        <v>3</v>
      </c>
      <c r="C970" s="347" t="s">
        <v>685</v>
      </c>
      <c r="D970" s="149" t="s">
        <v>674</v>
      </c>
      <c r="E970" s="218" t="s">
        <v>129</v>
      </c>
      <c r="F970" s="219" t="s">
        <v>1229</v>
      </c>
      <c r="G970" s="220" t="s">
        <v>1228</v>
      </c>
      <c r="H970" s="352" t="s">
        <v>4</v>
      </c>
      <c r="I970" s="220" t="s">
        <v>61</v>
      </c>
      <c r="J970" s="224">
        <v>100</v>
      </c>
      <c r="K970" s="358"/>
    </row>
    <row r="971" spans="1:11" ht="25.5">
      <c r="A971" s="178" t="s">
        <v>255</v>
      </c>
      <c r="B971" s="346" t="s">
        <v>3</v>
      </c>
      <c r="C971" s="347" t="s">
        <v>680</v>
      </c>
      <c r="D971" s="149" t="s">
        <v>677</v>
      </c>
      <c r="E971" s="218" t="s">
        <v>129</v>
      </c>
      <c r="F971" s="219" t="s">
        <v>1229</v>
      </c>
      <c r="G971" s="220" t="s">
        <v>1228</v>
      </c>
      <c r="H971" s="352" t="s">
        <v>4</v>
      </c>
      <c r="I971" s="220" t="s">
        <v>61</v>
      </c>
      <c r="J971" s="224">
        <v>100</v>
      </c>
      <c r="K971" s="358"/>
    </row>
    <row r="972" spans="1:11" ht="25.5">
      <c r="A972" s="178" t="s">
        <v>255</v>
      </c>
      <c r="B972" s="346" t="s">
        <v>3</v>
      </c>
      <c r="C972" s="347" t="s">
        <v>680</v>
      </c>
      <c r="D972" s="149" t="s">
        <v>673</v>
      </c>
      <c r="E972" s="218" t="s">
        <v>129</v>
      </c>
      <c r="F972" s="219" t="s">
        <v>1229</v>
      </c>
      <c r="G972" s="220" t="s">
        <v>1228</v>
      </c>
      <c r="H972" s="352" t="s">
        <v>4</v>
      </c>
      <c r="I972" s="220" t="s">
        <v>61</v>
      </c>
      <c r="J972" s="224">
        <v>100</v>
      </c>
      <c r="K972" s="358"/>
    </row>
    <row r="973" spans="1:11" ht="25.5">
      <c r="A973" s="178" t="s">
        <v>255</v>
      </c>
      <c r="B973" s="346" t="s">
        <v>3</v>
      </c>
      <c r="C973" s="347" t="s">
        <v>680</v>
      </c>
      <c r="D973" s="149" t="s">
        <v>674</v>
      </c>
      <c r="E973" s="218" t="s">
        <v>129</v>
      </c>
      <c r="F973" s="219" t="s">
        <v>1229</v>
      </c>
      <c r="G973" s="220" t="s">
        <v>1228</v>
      </c>
      <c r="H973" s="352" t="s">
        <v>4</v>
      </c>
      <c r="I973" s="220" t="s">
        <v>61</v>
      </c>
      <c r="J973" s="224">
        <v>100</v>
      </c>
      <c r="K973" s="358"/>
    </row>
    <row r="974" spans="1:11" ht="25.5">
      <c r="A974" s="178" t="s">
        <v>255</v>
      </c>
      <c r="B974" s="346" t="s">
        <v>3</v>
      </c>
      <c r="C974" s="347" t="s">
        <v>679</v>
      </c>
      <c r="D974" s="149" t="s">
        <v>677</v>
      </c>
      <c r="E974" s="218" t="s">
        <v>129</v>
      </c>
      <c r="F974" s="219" t="s">
        <v>1229</v>
      </c>
      <c r="G974" s="220" t="s">
        <v>1228</v>
      </c>
      <c r="H974" s="352" t="s">
        <v>4</v>
      </c>
      <c r="I974" s="220" t="s">
        <v>61</v>
      </c>
      <c r="J974" s="224">
        <v>100</v>
      </c>
      <c r="K974" s="358"/>
    </row>
    <row r="975" spans="1:11" ht="25.5">
      <c r="A975" s="178" t="s">
        <v>255</v>
      </c>
      <c r="B975" s="346" t="s">
        <v>3</v>
      </c>
      <c r="C975" s="347" t="s">
        <v>679</v>
      </c>
      <c r="D975" s="149" t="s">
        <v>673</v>
      </c>
      <c r="E975" s="218" t="s">
        <v>129</v>
      </c>
      <c r="F975" s="219" t="s">
        <v>1229</v>
      </c>
      <c r="G975" s="220" t="s">
        <v>1228</v>
      </c>
      <c r="H975" s="352" t="s">
        <v>4</v>
      </c>
      <c r="I975" s="220" t="s">
        <v>61</v>
      </c>
      <c r="J975" s="224">
        <v>100</v>
      </c>
      <c r="K975" s="358"/>
    </row>
    <row r="976" spans="1:11" ht="25.5">
      <c r="A976" s="178" t="s">
        <v>255</v>
      </c>
      <c r="B976" s="346" t="s">
        <v>3</v>
      </c>
      <c r="C976" s="347" t="s">
        <v>679</v>
      </c>
      <c r="D976" s="149" t="s">
        <v>674</v>
      </c>
      <c r="E976" s="218" t="s">
        <v>129</v>
      </c>
      <c r="F976" s="219" t="s">
        <v>1229</v>
      </c>
      <c r="G976" s="220" t="s">
        <v>1228</v>
      </c>
      <c r="H976" s="352" t="s">
        <v>4</v>
      </c>
      <c r="I976" s="220" t="s">
        <v>61</v>
      </c>
      <c r="J976" s="224">
        <v>100</v>
      </c>
      <c r="K976" s="358"/>
    </row>
    <row r="977" spans="1:11" ht="25.5">
      <c r="A977" s="178" t="s">
        <v>255</v>
      </c>
      <c r="B977" s="346" t="s">
        <v>3</v>
      </c>
      <c r="C977" s="347" t="s">
        <v>679</v>
      </c>
      <c r="D977" s="149" t="s">
        <v>671</v>
      </c>
      <c r="E977" s="218" t="s">
        <v>129</v>
      </c>
      <c r="F977" s="219" t="s">
        <v>1229</v>
      </c>
      <c r="G977" s="220" t="s">
        <v>1228</v>
      </c>
      <c r="H977" s="352" t="s">
        <v>4</v>
      </c>
      <c r="I977" s="220" t="s">
        <v>61</v>
      </c>
      <c r="J977" s="224">
        <v>100</v>
      </c>
      <c r="K977" s="358"/>
    </row>
    <row r="978" spans="1:11" ht="25.5">
      <c r="A978" s="178" t="s">
        <v>255</v>
      </c>
      <c r="B978" s="346" t="s">
        <v>3</v>
      </c>
      <c r="C978" s="347" t="s">
        <v>37</v>
      </c>
      <c r="D978" s="149" t="s">
        <v>669</v>
      </c>
      <c r="E978" s="218" t="s">
        <v>129</v>
      </c>
      <c r="F978" s="219" t="s">
        <v>1230</v>
      </c>
      <c r="G978" s="220" t="s">
        <v>1228</v>
      </c>
      <c r="H978" s="352" t="s">
        <v>4</v>
      </c>
      <c r="I978" s="220" t="s">
        <v>61</v>
      </c>
      <c r="J978" s="224">
        <v>100</v>
      </c>
      <c r="K978" s="358"/>
    </row>
    <row r="979" spans="1:11" ht="25.5">
      <c r="A979" s="178" t="s">
        <v>255</v>
      </c>
      <c r="B979" s="346" t="s">
        <v>3</v>
      </c>
      <c r="C979" s="347" t="s">
        <v>37</v>
      </c>
      <c r="D979" s="149" t="s">
        <v>671</v>
      </c>
      <c r="E979" s="218" t="s">
        <v>129</v>
      </c>
      <c r="F979" s="219" t="s">
        <v>1230</v>
      </c>
      <c r="G979" s="220" t="s">
        <v>1228</v>
      </c>
      <c r="H979" s="352" t="s">
        <v>4</v>
      </c>
      <c r="I979" s="220" t="s">
        <v>61</v>
      </c>
      <c r="J979" s="224">
        <v>100</v>
      </c>
      <c r="K979" s="358"/>
    </row>
    <row r="980" spans="1:11" ht="25.5">
      <c r="A980" s="178" t="s">
        <v>255</v>
      </c>
      <c r="B980" s="346" t="s">
        <v>3</v>
      </c>
      <c r="C980" s="347" t="s">
        <v>672</v>
      </c>
      <c r="D980" s="149" t="s">
        <v>677</v>
      </c>
      <c r="E980" s="218" t="s">
        <v>129</v>
      </c>
      <c r="F980" s="219" t="s">
        <v>1230</v>
      </c>
      <c r="G980" s="220" t="s">
        <v>1228</v>
      </c>
      <c r="H980" s="352" t="s">
        <v>4</v>
      </c>
      <c r="I980" s="220" t="s">
        <v>61</v>
      </c>
      <c r="J980" s="224">
        <v>100</v>
      </c>
      <c r="K980" s="358"/>
    </row>
    <row r="981" spans="1:11" ht="25.5">
      <c r="A981" s="178" t="s">
        <v>255</v>
      </c>
      <c r="B981" s="346" t="s">
        <v>3</v>
      </c>
      <c r="C981" s="347" t="s">
        <v>672</v>
      </c>
      <c r="D981" s="149" t="s">
        <v>673</v>
      </c>
      <c r="E981" s="218" t="s">
        <v>129</v>
      </c>
      <c r="F981" s="219" t="s">
        <v>1230</v>
      </c>
      <c r="G981" s="220" t="s">
        <v>1228</v>
      </c>
      <c r="H981" s="352" t="s">
        <v>4</v>
      </c>
      <c r="I981" s="220" t="s">
        <v>61</v>
      </c>
      <c r="J981" s="224">
        <v>100</v>
      </c>
      <c r="K981" s="358"/>
    </row>
    <row r="982" spans="1:11" ht="25.5">
      <c r="A982" s="178" t="s">
        <v>255</v>
      </c>
      <c r="B982" s="346" t="s">
        <v>3</v>
      </c>
      <c r="C982" s="347" t="s">
        <v>672</v>
      </c>
      <c r="D982" s="149" t="s">
        <v>674</v>
      </c>
      <c r="E982" s="218" t="s">
        <v>129</v>
      </c>
      <c r="F982" s="219" t="s">
        <v>1230</v>
      </c>
      <c r="G982" s="220" t="s">
        <v>1228</v>
      </c>
      <c r="H982" s="352" t="s">
        <v>4</v>
      </c>
      <c r="I982" s="220" t="s">
        <v>61</v>
      </c>
      <c r="J982" s="224">
        <v>100</v>
      </c>
      <c r="K982" s="358"/>
    </row>
    <row r="983" spans="1:11" ht="25.5">
      <c r="A983" s="178" t="s">
        <v>255</v>
      </c>
      <c r="B983" s="346" t="s">
        <v>3</v>
      </c>
      <c r="C983" s="347" t="s">
        <v>672</v>
      </c>
      <c r="D983" s="149" t="s">
        <v>669</v>
      </c>
      <c r="E983" s="218" t="s">
        <v>129</v>
      </c>
      <c r="F983" s="219" t="s">
        <v>1230</v>
      </c>
      <c r="G983" s="220" t="s">
        <v>1228</v>
      </c>
      <c r="H983" s="352" t="s">
        <v>4</v>
      </c>
      <c r="I983" s="220" t="s">
        <v>61</v>
      </c>
      <c r="J983" s="224">
        <v>100</v>
      </c>
      <c r="K983" s="358"/>
    </row>
    <row r="984" spans="1:11" ht="25.5">
      <c r="A984" s="178" t="s">
        <v>255</v>
      </c>
      <c r="B984" s="346" t="s">
        <v>3</v>
      </c>
      <c r="C984" s="347" t="s">
        <v>672</v>
      </c>
      <c r="D984" s="149" t="s">
        <v>671</v>
      </c>
      <c r="E984" s="218" t="s">
        <v>129</v>
      </c>
      <c r="F984" s="219" t="s">
        <v>1230</v>
      </c>
      <c r="G984" s="220" t="s">
        <v>1228</v>
      </c>
      <c r="H984" s="352" t="s">
        <v>4</v>
      </c>
      <c r="I984" s="220" t="s">
        <v>61</v>
      </c>
      <c r="J984" s="224">
        <v>100</v>
      </c>
      <c r="K984" s="358"/>
    </row>
    <row r="985" spans="1:11" ht="25.5">
      <c r="A985" s="178" t="s">
        <v>255</v>
      </c>
      <c r="B985" s="346" t="s">
        <v>3</v>
      </c>
      <c r="C985" s="347" t="s">
        <v>678</v>
      </c>
      <c r="D985" s="149" t="s">
        <v>677</v>
      </c>
      <c r="E985" s="218" t="s">
        <v>129</v>
      </c>
      <c r="F985" s="219" t="s">
        <v>1230</v>
      </c>
      <c r="G985" s="220" t="s">
        <v>1228</v>
      </c>
      <c r="H985" s="352" t="s">
        <v>4</v>
      </c>
      <c r="I985" s="220" t="s">
        <v>61</v>
      </c>
      <c r="J985" s="224">
        <v>100</v>
      </c>
      <c r="K985" s="358"/>
    </row>
    <row r="986" spans="1:11" ht="25.5">
      <c r="A986" s="178" t="s">
        <v>255</v>
      </c>
      <c r="B986" s="346" t="s">
        <v>3</v>
      </c>
      <c r="C986" s="347" t="s">
        <v>678</v>
      </c>
      <c r="D986" s="149" t="s">
        <v>673</v>
      </c>
      <c r="E986" s="218" t="s">
        <v>129</v>
      </c>
      <c r="F986" s="219" t="s">
        <v>1230</v>
      </c>
      <c r="G986" s="220" t="s">
        <v>1228</v>
      </c>
      <c r="H986" s="352" t="s">
        <v>4</v>
      </c>
      <c r="I986" s="220" t="s">
        <v>61</v>
      </c>
      <c r="J986" s="224">
        <v>100</v>
      </c>
      <c r="K986" s="358"/>
    </row>
    <row r="987" spans="1:11" ht="25.5">
      <c r="A987" s="178" t="s">
        <v>255</v>
      </c>
      <c r="B987" s="346" t="s">
        <v>3</v>
      </c>
      <c r="C987" s="347" t="s">
        <v>678</v>
      </c>
      <c r="D987" s="149" t="s">
        <v>674</v>
      </c>
      <c r="E987" s="218" t="s">
        <v>129</v>
      </c>
      <c r="F987" s="219" t="s">
        <v>1230</v>
      </c>
      <c r="G987" s="220" t="s">
        <v>1228</v>
      </c>
      <c r="H987" s="352" t="s">
        <v>4</v>
      </c>
      <c r="I987" s="220" t="s">
        <v>61</v>
      </c>
      <c r="J987" s="224">
        <v>100</v>
      </c>
      <c r="K987" s="358"/>
    </row>
    <row r="988" spans="1:11" ht="25.5">
      <c r="A988" s="178" t="s">
        <v>255</v>
      </c>
      <c r="B988" s="346" t="s">
        <v>3</v>
      </c>
      <c r="C988" s="347" t="s">
        <v>678</v>
      </c>
      <c r="D988" s="149" t="s">
        <v>669</v>
      </c>
      <c r="E988" s="218" t="s">
        <v>129</v>
      </c>
      <c r="F988" s="219" t="s">
        <v>1230</v>
      </c>
      <c r="G988" s="220" t="s">
        <v>1228</v>
      </c>
      <c r="H988" s="352" t="s">
        <v>4</v>
      </c>
      <c r="I988" s="220" t="s">
        <v>61</v>
      </c>
      <c r="J988" s="224">
        <v>100</v>
      </c>
      <c r="K988" s="358"/>
    </row>
    <row r="989" spans="1:11" ht="25.5">
      <c r="A989" s="178" t="s">
        <v>255</v>
      </c>
      <c r="B989" s="346" t="s">
        <v>3</v>
      </c>
      <c r="C989" s="347" t="s">
        <v>678</v>
      </c>
      <c r="D989" s="149" t="s">
        <v>671</v>
      </c>
      <c r="E989" s="218" t="s">
        <v>129</v>
      </c>
      <c r="F989" s="219" t="s">
        <v>1230</v>
      </c>
      <c r="G989" s="220" t="s">
        <v>1228</v>
      </c>
      <c r="H989" s="352" t="s">
        <v>4</v>
      </c>
      <c r="I989" s="220" t="s">
        <v>61</v>
      </c>
      <c r="J989" s="224">
        <v>100</v>
      </c>
      <c r="K989" s="358"/>
    </row>
    <row r="990" spans="1:11" ht="25.5">
      <c r="A990" s="178" t="s">
        <v>255</v>
      </c>
      <c r="B990" s="346" t="s">
        <v>3</v>
      </c>
      <c r="C990" s="347" t="s">
        <v>38</v>
      </c>
      <c r="D990" s="149" t="s">
        <v>677</v>
      </c>
      <c r="E990" s="218" t="s">
        <v>129</v>
      </c>
      <c r="F990" s="219" t="s">
        <v>1230</v>
      </c>
      <c r="G990" s="220" t="s">
        <v>1228</v>
      </c>
      <c r="H990" s="352" t="s">
        <v>4</v>
      </c>
      <c r="I990" s="220" t="s">
        <v>61</v>
      </c>
      <c r="J990" s="224">
        <v>100</v>
      </c>
      <c r="K990" s="358"/>
    </row>
    <row r="991" spans="1:11" ht="25.5">
      <c r="A991" s="178" t="s">
        <v>255</v>
      </c>
      <c r="B991" s="346" t="s">
        <v>3</v>
      </c>
      <c r="C991" s="347" t="s">
        <v>38</v>
      </c>
      <c r="D991" s="149" t="s">
        <v>673</v>
      </c>
      <c r="E991" s="218" t="s">
        <v>129</v>
      </c>
      <c r="F991" s="219" t="s">
        <v>1230</v>
      </c>
      <c r="G991" s="220" t="s">
        <v>1228</v>
      </c>
      <c r="H991" s="352" t="s">
        <v>4</v>
      </c>
      <c r="I991" s="220" t="s">
        <v>61</v>
      </c>
      <c r="J991" s="224">
        <v>100</v>
      </c>
      <c r="K991" s="358"/>
    </row>
    <row r="992" spans="1:11" ht="25.5">
      <c r="A992" s="178" t="s">
        <v>255</v>
      </c>
      <c r="B992" s="346" t="s">
        <v>3</v>
      </c>
      <c r="C992" s="347" t="s">
        <v>38</v>
      </c>
      <c r="D992" s="149" t="s">
        <v>674</v>
      </c>
      <c r="E992" s="218" t="s">
        <v>129</v>
      </c>
      <c r="F992" s="219" t="s">
        <v>1230</v>
      </c>
      <c r="G992" s="220" t="s">
        <v>1228</v>
      </c>
      <c r="H992" s="352" t="s">
        <v>4</v>
      </c>
      <c r="I992" s="220" t="s">
        <v>61</v>
      </c>
      <c r="J992" s="224">
        <v>100</v>
      </c>
      <c r="K992" s="358"/>
    </row>
    <row r="993" spans="1:11" ht="25.5">
      <c r="A993" s="178" t="s">
        <v>255</v>
      </c>
      <c r="B993" s="346" t="s">
        <v>3</v>
      </c>
      <c r="C993" s="347" t="s">
        <v>38</v>
      </c>
      <c r="D993" s="149" t="s">
        <v>669</v>
      </c>
      <c r="E993" s="218" t="s">
        <v>129</v>
      </c>
      <c r="F993" s="219" t="s">
        <v>1230</v>
      </c>
      <c r="G993" s="220" t="s">
        <v>1228</v>
      </c>
      <c r="H993" s="352" t="s">
        <v>4</v>
      </c>
      <c r="I993" s="220" t="s">
        <v>61</v>
      </c>
      <c r="J993" s="224">
        <v>100</v>
      </c>
      <c r="K993" s="358"/>
    </row>
    <row r="994" spans="1:11" ht="25.5">
      <c r="A994" s="178" t="s">
        <v>255</v>
      </c>
      <c r="B994" s="346" t="s">
        <v>3</v>
      </c>
      <c r="C994" s="347" t="s">
        <v>38</v>
      </c>
      <c r="D994" s="149" t="s">
        <v>671</v>
      </c>
      <c r="E994" s="218" t="s">
        <v>129</v>
      </c>
      <c r="F994" s="219" t="s">
        <v>1230</v>
      </c>
      <c r="G994" s="220" t="s">
        <v>1228</v>
      </c>
      <c r="H994" s="352" t="s">
        <v>4</v>
      </c>
      <c r="I994" s="220" t="s">
        <v>61</v>
      </c>
      <c r="J994" s="224">
        <v>100</v>
      </c>
      <c r="K994" s="358"/>
    </row>
    <row r="995" spans="1:11" ht="25.5">
      <c r="A995" s="178" t="s">
        <v>255</v>
      </c>
      <c r="B995" s="346" t="s">
        <v>3</v>
      </c>
      <c r="C995" s="347" t="s">
        <v>675</v>
      </c>
      <c r="D995" s="149" t="s">
        <v>677</v>
      </c>
      <c r="E995" s="218" t="s">
        <v>129</v>
      </c>
      <c r="F995" s="219" t="s">
        <v>1230</v>
      </c>
      <c r="G995" s="220" t="s">
        <v>1228</v>
      </c>
      <c r="H995" s="352" t="s">
        <v>4</v>
      </c>
      <c r="I995" s="220" t="s">
        <v>61</v>
      </c>
      <c r="J995" s="224">
        <v>100</v>
      </c>
      <c r="K995" s="358"/>
    </row>
    <row r="996" spans="1:11" ht="25.5">
      <c r="A996" s="178" t="s">
        <v>255</v>
      </c>
      <c r="B996" s="346" t="s">
        <v>3</v>
      </c>
      <c r="C996" s="347" t="s">
        <v>675</v>
      </c>
      <c r="D996" s="149" t="s">
        <v>673</v>
      </c>
      <c r="E996" s="218" t="s">
        <v>129</v>
      </c>
      <c r="F996" s="219" t="s">
        <v>1230</v>
      </c>
      <c r="G996" s="220" t="s">
        <v>1228</v>
      </c>
      <c r="H996" s="352" t="s">
        <v>4</v>
      </c>
      <c r="I996" s="220" t="s">
        <v>61</v>
      </c>
      <c r="J996" s="224">
        <v>100</v>
      </c>
      <c r="K996" s="358"/>
    </row>
    <row r="997" spans="1:11" ht="25.5">
      <c r="A997" s="178" t="s">
        <v>255</v>
      </c>
      <c r="B997" s="346" t="s">
        <v>3</v>
      </c>
      <c r="C997" s="347" t="s">
        <v>675</v>
      </c>
      <c r="D997" s="149" t="s">
        <v>674</v>
      </c>
      <c r="E997" s="218" t="s">
        <v>129</v>
      </c>
      <c r="F997" s="219" t="s">
        <v>1230</v>
      </c>
      <c r="G997" s="220" t="s">
        <v>1228</v>
      </c>
      <c r="H997" s="352" t="s">
        <v>4</v>
      </c>
      <c r="I997" s="220" t="s">
        <v>61</v>
      </c>
      <c r="J997" s="224">
        <v>100</v>
      </c>
      <c r="K997" s="358"/>
    </row>
    <row r="998" spans="1:11" ht="25.5">
      <c r="A998" s="178" t="s">
        <v>255</v>
      </c>
      <c r="B998" s="346" t="s">
        <v>3</v>
      </c>
      <c r="C998" s="347" t="s">
        <v>675</v>
      </c>
      <c r="D998" s="149" t="s">
        <v>669</v>
      </c>
      <c r="E998" s="218" t="s">
        <v>129</v>
      </c>
      <c r="F998" s="219" t="s">
        <v>1230</v>
      </c>
      <c r="G998" s="220" t="s">
        <v>1228</v>
      </c>
      <c r="H998" s="352" t="s">
        <v>4</v>
      </c>
      <c r="I998" s="220" t="s">
        <v>61</v>
      </c>
      <c r="J998" s="224">
        <v>100</v>
      </c>
      <c r="K998" s="358"/>
    </row>
    <row r="999" spans="1:11" ht="25.5">
      <c r="A999" s="178" t="s">
        <v>255</v>
      </c>
      <c r="B999" s="346" t="s">
        <v>3</v>
      </c>
      <c r="C999" s="347" t="s">
        <v>675</v>
      </c>
      <c r="D999" s="149" t="s">
        <v>671</v>
      </c>
      <c r="E999" s="218" t="s">
        <v>129</v>
      </c>
      <c r="F999" s="219" t="s">
        <v>1230</v>
      </c>
      <c r="G999" s="220" t="s">
        <v>1228</v>
      </c>
      <c r="H999" s="352" t="s">
        <v>4</v>
      </c>
      <c r="I999" s="220" t="s">
        <v>61</v>
      </c>
      <c r="J999" s="224">
        <v>100</v>
      </c>
      <c r="K999" s="358"/>
    </row>
    <row r="1000" spans="1:11" ht="25.5">
      <c r="A1000" s="178" t="s">
        <v>255</v>
      </c>
      <c r="B1000" s="346" t="s">
        <v>3</v>
      </c>
      <c r="C1000" s="347" t="s">
        <v>675</v>
      </c>
      <c r="D1000" s="149" t="s">
        <v>676</v>
      </c>
      <c r="E1000" s="218" t="s">
        <v>129</v>
      </c>
      <c r="F1000" s="219" t="s">
        <v>1230</v>
      </c>
      <c r="G1000" s="220" t="s">
        <v>1228</v>
      </c>
      <c r="H1000" s="352" t="s">
        <v>4</v>
      </c>
      <c r="I1000" s="220" t="s">
        <v>61</v>
      </c>
      <c r="J1000" s="224">
        <v>100</v>
      </c>
      <c r="K1000" s="358"/>
    </row>
    <row r="1001" spans="1:11" ht="25.5">
      <c r="A1001" s="178" t="s">
        <v>255</v>
      </c>
      <c r="B1001" s="346" t="s">
        <v>3</v>
      </c>
      <c r="C1001" s="347" t="s">
        <v>685</v>
      </c>
      <c r="D1001" s="149" t="s">
        <v>673</v>
      </c>
      <c r="E1001" s="218" t="s">
        <v>129</v>
      </c>
      <c r="F1001" s="219" t="s">
        <v>1230</v>
      </c>
      <c r="G1001" s="220" t="s">
        <v>1228</v>
      </c>
      <c r="H1001" s="352" t="s">
        <v>4</v>
      </c>
      <c r="I1001" s="220" t="s">
        <v>61</v>
      </c>
      <c r="J1001" s="224">
        <v>100</v>
      </c>
      <c r="K1001" s="358"/>
    </row>
    <row r="1002" spans="1:11" ht="25.5">
      <c r="A1002" s="178" t="s">
        <v>255</v>
      </c>
      <c r="B1002" s="346" t="s">
        <v>3</v>
      </c>
      <c r="C1002" s="347" t="s">
        <v>685</v>
      </c>
      <c r="D1002" s="149" t="s">
        <v>674</v>
      </c>
      <c r="E1002" s="218" t="s">
        <v>129</v>
      </c>
      <c r="F1002" s="219" t="s">
        <v>1230</v>
      </c>
      <c r="G1002" s="220" t="s">
        <v>1228</v>
      </c>
      <c r="H1002" s="352" t="s">
        <v>4</v>
      </c>
      <c r="I1002" s="220" t="s">
        <v>61</v>
      </c>
      <c r="J1002" s="224">
        <v>100</v>
      </c>
      <c r="K1002" s="358"/>
    </row>
    <row r="1003" spans="1:11" ht="25.5">
      <c r="A1003" s="178" t="s">
        <v>255</v>
      </c>
      <c r="B1003" s="346" t="s">
        <v>3</v>
      </c>
      <c r="C1003" s="347" t="s">
        <v>680</v>
      </c>
      <c r="D1003" s="149" t="s">
        <v>677</v>
      </c>
      <c r="E1003" s="218" t="s">
        <v>129</v>
      </c>
      <c r="F1003" s="219" t="s">
        <v>1230</v>
      </c>
      <c r="G1003" s="220" t="s">
        <v>1228</v>
      </c>
      <c r="H1003" s="352" t="s">
        <v>4</v>
      </c>
      <c r="I1003" s="220" t="s">
        <v>61</v>
      </c>
      <c r="J1003" s="224">
        <v>100</v>
      </c>
      <c r="K1003" s="358"/>
    </row>
    <row r="1004" spans="1:11" ht="25.5">
      <c r="A1004" s="178" t="s">
        <v>255</v>
      </c>
      <c r="B1004" s="346" t="s">
        <v>3</v>
      </c>
      <c r="C1004" s="347" t="s">
        <v>680</v>
      </c>
      <c r="D1004" s="149" t="s">
        <v>673</v>
      </c>
      <c r="E1004" s="218" t="s">
        <v>129</v>
      </c>
      <c r="F1004" s="219" t="s">
        <v>1230</v>
      </c>
      <c r="G1004" s="220" t="s">
        <v>1228</v>
      </c>
      <c r="H1004" s="352" t="s">
        <v>4</v>
      </c>
      <c r="I1004" s="220" t="s">
        <v>61</v>
      </c>
      <c r="J1004" s="224">
        <v>100</v>
      </c>
      <c r="K1004" s="358"/>
    </row>
    <row r="1005" spans="1:11" ht="25.5">
      <c r="A1005" s="178" t="s">
        <v>255</v>
      </c>
      <c r="B1005" s="346" t="s">
        <v>3</v>
      </c>
      <c r="C1005" s="347" t="s">
        <v>680</v>
      </c>
      <c r="D1005" s="149" t="s">
        <v>674</v>
      </c>
      <c r="E1005" s="218" t="s">
        <v>129</v>
      </c>
      <c r="F1005" s="219" t="s">
        <v>1230</v>
      </c>
      <c r="G1005" s="220" t="s">
        <v>1228</v>
      </c>
      <c r="H1005" s="352" t="s">
        <v>4</v>
      </c>
      <c r="I1005" s="220" t="s">
        <v>61</v>
      </c>
      <c r="J1005" s="224">
        <v>100</v>
      </c>
      <c r="K1005" s="358"/>
    </row>
    <row r="1006" spans="1:11" ht="25.5">
      <c r="A1006" s="178" t="s">
        <v>255</v>
      </c>
      <c r="B1006" s="346" t="s">
        <v>3</v>
      </c>
      <c r="C1006" s="347" t="s">
        <v>679</v>
      </c>
      <c r="D1006" s="149" t="s">
        <v>677</v>
      </c>
      <c r="E1006" s="218" t="s">
        <v>129</v>
      </c>
      <c r="F1006" s="219" t="s">
        <v>1230</v>
      </c>
      <c r="G1006" s="220" t="s">
        <v>1228</v>
      </c>
      <c r="H1006" s="352" t="s">
        <v>4</v>
      </c>
      <c r="I1006" s="220" t="s">
        <v>61</v>
      </c>
      <c r="J1006" s="224">
        <v>100</v>
      </c>
      <c r="K1006" s="358"/>
    </row>
    <row r="1007" spans="1:11" ht="25.5">
      <c r="A1007" s="178" t="s">
        <v>255</v>
      </c>
      <c r="B1007" s="346" t="s">
        <v>3</v>
      </c>
      <c r="C1007" s="347" t="s">
        <v>679</v>
      </c>
      <c r="D1007" s="149" t="s">
        <v>673</v>
      </c>
      <c r="E1007" s="218" t="s">
        <v>129</v>
      </c>
      <c r="F1007" s="219" t="s">
        <v>1230</v>
      </c>
      <c r="G1007" s="220" t="s">
        <v>1228</v>
      </c>
      <c r="H1007" s="352" t="s">
        <v>4</v>
      </c>
      <c r="I1007" s="220" t="s">
        <v>61</v>
      </c>
      <c r="J1007" s="224">
        <v>100</v>
      </c>
      <c r="K1007" s="358"/>
    </row>
    <row r="1008" spans="1:11" ht="25.5">
      <c r="A1008" s="178" t="s">
        <v>255</v>
      </c>
      <c r="B1008" s="346" t="s">
        <v>3</v>
      </c>
      <c r="C1008" s="347" t="s">
        <v>679</v>
      </c>
      <c r="D1008" s="149" t="s">
        <v>674</v>
      </c>
      <c r="E1008" s="218" t="s">
        <v>129</v>
      </c>
      <c r="F1008" s="219" t="s">
        <v>1230</v>
      </c>
      <c r="G1008" s="220" t="s">
        <v>1228</v>
      </c>
      <c r="H1008" s="352" t="s">
        <v>4</v>
      </c>
      <c r="I1008" s="220" t="s">
        <v>61</v>
      </c>
      <c r="J1008" s="224">
        <v>100</v>
      </c>
      <c r="K1008" s="358"/>
    </row>
    <row r="1009" spans="1:11" ht="25.5">
      <c r="A1009" s="178" t="s">
        <v>255</v>
      </c>
      <c r="B1009" s="346" t="s">
        <v>3</v>
      </c>
      <c r="C1009" s="347" t="s">
        <v>679</v>
      </c>
      <c r="D1009" s="149" t="s">
        <v>671</v>
      </c>
      <c r="E1009" s="218" t="s">
        <v>129</v>
      </c>
      <c r="F1009" s="219" t="s">
        <v>1230</v>
      </c>
      <c r="G1009" s="220" t="s">
        <v>1228</v>
      </c>
      <c r="H1009" s="352" t="s">
        <v>4</v>
      </c>
      <c r="I1009" s="220" t="s">
        <v>61</v>
      </c>
      <c r="J1009" s="224">
        <v>100</v>
      </c>
      <c r="K1009" s="358"/>
    </row>
    <row r="1010" spans="1:11" ht="25.5">
      <c r="A1010" s="178" t="s">
        <v>255</v>
      </c>
      <c r="B1010" s="346" t="s">
        <v>3</v>
      </c>
      <c r="C1010" s="347" t="s">
        <v>37</v>
      </c>
      <c r="D1010" s="149" t="s">
        <v>669</v>
      </c>
      <c r="E1010" s="218" t="s">
        <v>129</v>
      </c>
      <c r="F1010" s="219" t="s">
        <v>1231</v>
      </c>
      <c r="G1010" s="220" t="s">
        <v>1228</v>
      </c>
      <c r="H1010" s="352" t="s">
        <v>4</v>
      </c>
      <c r="I1010" s="220" t="s">
        <v>61</v>
      </c>
      <c r="J1010" s="224">
        <v>100</v>
      </c>
      <c r="K1010" s="358"/>
    </row>
    <row r="1011" spans="1:11" ht="25.5">
      <c r="A1011" s="178" t="s">
        <v>255</v>
      </c>
      <c r="B1011" s="346" t="s">
        <v>3</v>
      </c>
      <c r="C1011" s="347" t="s">
        <v>37</v>
      </c>
      <c r="D1011" s="149" t="s">
        <v>671</v>
      </c>
      <c r="E1011" s="218" t="s">
        <v>129</v>
      </c>
      <c r="F1011" s="219" t="s">
        <v>1231</v>
      </c>
      <c r="G1011" s="220" t="s">
        <v>1228</v>
      </c>
      <c r="H1011" s="352" t="s">
        <v>4</v>
      </c>
      <c r="I1011" s="220" t="s">
        <v>61</v>
      </c>
      <c r="J1011" s="224">
        <v>100</v>
      </c>
      <c r="K1011" s="358"/>
    </row>
    <row r="1012" spans="1:11" ht="25.5">
      <c r="A1012" s="178" t="s">
        <v>255</v>
      </c>
      <c r="B1012" s="346" t="s">
        <v>3</v>
      </c>
      <c r="C1012" s="347" t="s">
        <v>672</v>
      </c>
      <c r="D1012" s="149" t="s">
        <v>677</v>
      </c>
      <c r="E1012" s="218" t="s">
        <v>129</v>
      </c>
      <c r="F1012" s="219" t="s">
        <v>1231</v>
      </c>
      <c r="G1012" s="220" t="s">
        <v>1228</v>
      </c>
      <c r="H1012" s="352" t="s">
        <v>4</v>
      </c>
      <c r="I1012" s="220" t="s">
        <v>61</v>
      </c>
      <c r="J1012" s="224">
        <v>100</v>
      </c>
      <c r="K1012" s="358"/>
    </row>
    <row r="1013" spans="1:11" ht="25.5">
      <c r="A1013" s="178" t="s">
        <v>255</v>
      </c>
      <c r="B1013" s="346" t="s">
        <v>3</v>
      </c>
      <c r="C1013" s="347" t="s">
        <v>672</v>
      </c>
      <c r="D1013" s="149" t="s">
        <v>673</v>
      </c>
      <c r="E1013" s="218" t="s">
        <v>129</v>
      </c>
      <c r="F1013" s="219" t="s">
        <v>1231</v>
      </c>
      <c r="G1013" s="220" t="s">
        <v>1228</v>
      </c>
      <c r="H1013" s="352" t="s">
        <v>4</v>
      </c>
      <c r="I1013" s="220" t="s">
        <v>61</v>
      </c>
      <c r="J1013" s="224">
        <v>100</v>
      </c>
      <c r="K1013" s="358"/>
    </row>
    <row r="1014" spans="1:11" ht="25.5">
      <c r="A1014" s="178" t="s">
        <v>255</v>
      </c>
      <c r="B1014" s="346" t="s">
        <v>3</v>
      </c>
      <c r="C1014" s="347" t="s">
        <v>672</v>
      </c>
      <c r="D1014" s="149" t="s">
        <v>674</v>
      </c>
      <c r="E1014" s="218" t="s">
        <v>129</v>
      </c>
      <c r="F1014" s="219" t="s">
        <v>1231</v>
      </c>
      <c r="G1014" s="220" t="s">
        <v>1228</v>
      </c>
      <c r="H1014" s="352" t="s">
        <v>4</v>
      </c>
      <c r="I1014" s="220" t="s">
        <v>61</v>
      </c>
      <c r="J1014" s="224">
        <v>100</v>
      </c>
      <c r="K1014" s="358"/>
    </row>
    <row r="1015" spans="1:11" ht="25.5">
      <c r="A1015" s="178" t="s">
        <v>255</v>
      </c>
      <c r="B1015" s="346" t="s">
        <v>3</v>
      </c>
      <c r="C1015" s="347" t="s">
        <v>672</v>
      </c>
      <c r="D1015" s="149" t="s">
        <v>669</v>
      </c>
      <c r="E1015" s="218" t="s">
        <v>129</v>
      </c>
      <c r="F1015" s="219" t="s">
        <v>1231</v>
      </c>
      <c r="G1015" s="220" t="s">
        <v>1228</v>
      </c>
      <c r="H1015" s="352" t="s">
        <v>4</v>
      </c>
      <c r="I1015" s="220" t="s">
        <v>61</v>
      </c>
      <c r="J1015" s="224">
        <v>100</v>
      </c>
      <c r="K1015" s="358"/>
    </row>
    <row r="1016" spans="1:11" ht="25.5">
      <c r="A1016" s="178" t="s">
        <v>255</v>
      </c>
      <c r="B1016" s="346" t="s">
        <v>3</v>
      </c>
      <c r="C1016" s="347" t="s">
        <v>672</v>
      </c>
      <c r="D1016" s="149" t="s">
        <v>671</v>
      </c>
      <c r="E1016" s="218" t="s">
        <v>129</v>
      </c>
      <c r="F1016" s="219" t="s">
        <v>1231</v>
      </c>
      <c r="G1016" s="220" t="s">
        <v>1228</v>
      </c>
      <c r="H1016" s="352" t="s">
        <v>4</v>
      </c>
      <c r="I1016" s="220" t="s">
        <v>61</v>
      </c>
      <c r="J1016" s="224">
        <v>100</v>
      </c>
      <c r="K1016" s="358"/>
    </row>
    <row r="1017" spans="1:11" ht="25.5">
      <c r="A1017" s="178" t="s">
        <v>255</v>
      </c>
      <c r="B1017" s="346" t="s">
        <v>3</v>
      </c>
      <c r="C1017" s="347" t="s">
        <v>678</v>
      </c>
      <c r="D1017" s="149" t="s">
        <v>677</v>
      </c>
      <c r="E1017" s="218" t="s">
        <v>129</v>
      </c>
      <c r="F1017" s="219" t="s">
        <v>1231</v>
      </c>
      <c r="G1017" s="220" t="s">
        <v>1228</v>
      </c>
      <c r="H1017" s="352" t="s">
        <v>4</v>
      </c>
      <c r="I1017" s="220" t="s">
        <v>61</v>
      </c>
      <c r="J1017" s="224">
        <v>100</v>
      </c>
      <c r="K1017" s="358"/>
    </row>
    <row r="1018" spans="1:11" ht="25.5">
      <c r="A1018" s="178" t="s">
        <v>255</v>
      </c>
      <c r="B1018" s="346" t="s">
        <v>3</v>
      </c>
      <c r="C1018" s="347" t="s">
        <v>678</v>
      </c>
      <c r="D1018" s="149" t="s">
        <v>673</v>
      </c>
      <c r="E1018" s="218" t="s">
        <v>129</v>
      </c>
      <c r="F1018" s="219" t="s">
        <v>1231</v>
      </c>
      <c r="G1018" s="220" t="s">
        <v>1228</v>
      </c>
      <c r="H1018" s="352" t="s">
        <v>4</v>
      </c>
      <c r="I1018" s="220" t="s">
        <v>61</v>
      </c>
      <c r="J1018" s="224">
        <v>100</v>
      </c>
      <c r="K1018" s="358"/>
    </row>
    <row r="1019" spans="1:11" ht="25.5">
      <c r="A1019" s="178" t="s">
        <v>255</v>
      </c>
      <c r="B1019" s="346" t="s">
        <v>3</v>
      </c>
      <c r="C1019" s="347" t="s">
        <v>678</v>
      </c>
      <c r="D1019" s="149" t="s">
        <v>674</v>
      </c>
      <c r="E1019" s="218" t="s">
        <v>129</v>
      </c>
      <c r="F1019" s="219" t="s">
        <v>1231</v>
      </c>
      <c r="G1019" s="220" t="s">
        <v>1228</v>
      </c>
      <c r="H1019" s="352" t="s">
        <v>4</v>
      </c>
      <c r="I1019" s="220" t="s">
        <v>61</v>
      </c>
      <c r="J1019" s="224">
        <v>100</v>
      </c>
      <c r="K1019" s="358"/>
    </row>
    <row r="1020" spans="1:11" ht="25.5">
      <c r="A1020" s="178" t="s">
        <v>255</v>
      </c>
      <c r="B1020" s="346" t="s">
        <v>3</v>
      </c>
      <c r="C1020" s="347" t="s">
        <v>678</v>
      </c>
      <c r="D1020" s="149" t="s">
        <v>669</v>
      </c>
      <c r="E1020" s="218" t="s">
        <v>129</v>
      </c>
      <c r="F1020" s="219" t="s">
        <v>1231</v>
      </c>
      <c r="G1020" s="220" t="s">
        <v>1228</v>
      </c>
      <c r="H1020" s="352" t="s">
        <v>4</v>
      </c>
      <c r="I1020" s="220" t="s">
        <v>61</v>
      </c>
      <c r="J1020" s="224">
        <v>100</v>
      </c>
      <c r="K1020" s="358"/>
    </row>
    <row r="1021" spans="1:11" ht="25.5">
      <c r="A1021" s="178" t="s">
        <v>255</v>
      </c>
      <c r="B1021" s="346" t="s">
        <v>3</v>
      </c>
      <c r="C1021" s="347" t="s">
        <v>678</v>
      </c>
      <c r="D1021" s="149" t="s">
        <v>671</v>
      </c>
      <c r="E1021" s="218" t="s">
        <v>129</v>
      </c>
      <c r="F1021" s="219" t="s">
        <v>1231</v>
      </c>
      <c r="G1021" s="220" t="s">
        <v>1228</v>
      </c>
      <c r="H1021" s="352" t="s">
        <v>4</v>
      </c>
      <c r="I1021" s="220" t="s">
        <v>61</v>
      </c>
      <c r="J1021" s="224">
        <v>100</v>
      </c>
      <c r="K1021" s="358"/>
    </row>
    <row r="1022" spans="1:11" ht="25.5">
      <c r="A1022" s="178" t="s">
        <v>255</v>
      </c>
      <c r="B1022" s="346" t="s">
        <v>3</v>
      </c>
      <c r="C1022" s="347" t="s">
        <v>38</v>
      </c>
      <c r="D1022" s="149" t="s">
        <v>677</v>
      </c>
      <c r="E1022" s="218" t="s">
        <v>129</v>
      </c>
      <c r="F1022" s="219" t="s">
        <v>1231</v>
      </c>
      <c r="G1022" s="220" t="s">
        <v>1228</v>
      </c>
      <c r="H1022" s="352" t="s">
        <v>4</v>
      </c>
      <c r="I1022" s="220" t="s">
        <v>61</v>
      </c>
      <c r="J1022" s="224">
        <v>100</v>
      </c>
      <c r="K1022" s="358"/>
    </row>
    <row r="1023" spans="1:11" ht="25.5">
      <c r="A1023" s="178" t="s">
        <v>255</v>
      </c>
      <c r="B1023" s="346" t="s">
        <v>3</v>
      </c>
      <c r="C1023" s="347" t="s">
        <v>38</v>
      </c>
      <c r="D1023" s="149" t="s">
        <v>673</v>
      </c>
      <c r="E1023" s="218" t="s">
        <v>129</v>
      </c>
      <c r="F1023" s="219" t="s">
        <v>1231</v>
      </c>
      <c r="G1023" s="220" t="s">
        <v>1228</v>
      </c>
      <c r="H1023" s="352" t="s">
        <v>4</v>
      </c>
      <c r="I1023" s="220" t="s">
        <v>61</v>
      </c>
      <c r="J1023" s="224">
        <v>100</v>
      </c>
      <c r="K1023" s="358"/>
    </row>
    <row r="1024" spans="1:11" ht="25.5">
      <c r="A1024" s="178" t="s">
        <v>255</v>
      </c>
      <c r="B1024" s="346" t="s">
        <v>3</v>
      </c>
      <c r="C1024" s="347" t="s">
        <v>38</v>
      </c>
      <c r="D1024" s="149" t="s">
        <v>674</v>
      </c>
      <c r="E1024" s="218" t="s">
        <v>129</v>
      </c>
      <c r="F1024" s="219" t="s">
        <v>1231</v>
      </c>
      <c r="G1024" s="220" t="s">
        <v>1228</v>
      </c>
      <c r="H1024" s="352" t="s">
        <v>4</v>
      </c>
      <c r="I1024" s="220" t="s">
        <v>61</v>
      </c>
      <c r="J1024" s="224">
        <v>100</v>
      </c>
      <c r="K1024" s="358"/>
    </row>
    <row r="1025" spans="1:11" ht="25.5">
      <c r="A1025" s="178" t="s">
        <v>255</v>
      </c>
      <c r="B1025" s="346" t="s">
        <v>3</v>
      </c>
      <c r="C1025" s="347" t="s">
        <v>38</v>
      </c>
      <c r="D1025" s="149" t="s">
        <v>669</v>
      </c>
      <c r="E1025" s="218" t="s">
        <v>129</v>
      </c>
      <c r="F1025" s="219" t="s">
        <v>1231</v>
      </c>
      <c r="G1025" s="220" t="s">
        <v>1228</v>
      </c>
      <c r="H1025" s="352" t="s">
        <v>4</v>
      </c>
      <c r="I1025" s="220" t="s">
        <v>61</v>
      </c>
      <c r="J1025" s="224">
        <v>100</v>
      </c>
      <c r="K1025" s="358"/>
    </row>
    <row r="1026" spans="1:11" ht="25.5">
      <c r="A1026" s="178" t="s">
        <v>255</v>
      </c>
      <c r="B1026" s="346" t="s">
        <v>3</v>
      </c>
      <c r="C1026" s="347" t="s">
        <v>38</v>
      </c>
      <c r="D1026" s="149" t="s">
        <v>671</v>
      </c>
      <c r="E1026" s="218" t="s">
        <v>129</v>
      </c>
      <c r="F1026" s="219" t="s">
        <v>1231</v>
      </c>
      <c r="G1026" s="220" t="s">
        <v>1228</v>
      </c>
      <c r="H1026" s="352" t="s">
        <v>4</v>
      </c>
      <c r="I1026" s="220" t="s">
        <v>61</v>
      </c>
      <c r="J1026" s="224">
        <v>100</v>
      </c>
      <c r="K1026" s="358"/>
    </row>
    <row r="1027" spans="1:11" ht="25.5">
      <c r="A1027" s="178" t="s">
        <v>255</v>
      </c>
      <c r="B1027" s="346" t="s">
        <v>3</v>
      </c>
      <c r="C1027" s="347" t="s">
        <v>675</v>
      </c>
      <c r="D1027" s="149" t="s">
        <v>677</v>
      </c>
      <c r="E1027" s="218" t="s">
        <v>129</v>
      </c>
      <c r="F1027" s="219" t="s">
        <v>1231</v>
      </c>
      <c r="G1027" s="220" t="s">
        <v>1228</v>
      </c>
      <c r="H1027" s="352" t="s">
        <v>4</v>
      </c>
      <c r="I1027" s="220" t="s">
        <v>61</v>
      </c>
      <c r="J1027" s="224">
        <v>100</v>
      </c>
      <c r="K1027" s="358"/>
    </row>
    <row r="1028" spans="1:11" ht="25.5">
      <c r="A1028" s="178" t="s">
        <v>255</v>
      </c>
      <c r="B1028" s="346" t="s">
        <v>3</v>
      </c>
      <c r="C1028" s="347" t="s">
        <v>675</v>
      </c>
      <c r="D1028" s="149" t="s">
        <v>673</v>
      </c>
      <c r="E1028" s="218" t="s">
        <v>129</v>
      </c>
      <c r="F1028" s="219" t="s">
        <v>1231</v>
      </c>
      <c r="G1028" s="220" t="s">
        <v>1228</v>
      </c>
      <c r="H1028" s="352" t="s">
        <v>4</v>
      </c>
      <c r="I1028" s="220" t="s">
        <v>61</v>
      </c>
      <c r="J1028" s="224">
        <v>100</v>
      </c>
      <c r="K1028" s="358"/>
    </row>
    <row r="1029" spans="1:11" ht="25.5">
      <c r="A1029" s="178" t="s">
        <v>255</v>
      </c>
      <c r="B1029" s="346" t="s">
        <v>3</v>
      </c>
      <c r="C1029" s="347" t="s">
        <v>675</v>
      </c>
      <c r="D1029" s="149" t="s">
        <v>674</v>
      </c>
      <c r="E1029" s="218" t="s">
        <v>129</v>
      </c>
      <c r="F1029" s="219" t="s">
        <v>1231</v>
      </c>
      <c r="G1029" s="220" t="s">
        <v>1228</v>
      </c>
      <c r="H1029" s="352" t="s">
        <v>4</v>
      </c>
      <c r="I1029" s="220" t="s">
        <v>61</v>
      </c>
      <c r="J1029" s="224">
        <v>100</v>
      </c>
      <c r="K1029" s="358"/>
    </row>
    <row r="1030" spans="1:11" ht="25.5">
      <c r="A1030" s="178" t="s">
        <v>255</v>
      </c>
      <c r="B1030" s="346" t="s">
        <v>3</v>
      </c>
      <c r="C1030" s="347" t="s">
        <v>675</v>
      </c>
      <c r="D1030" s="149" t="s">
        <v>669</v>
      </c>
      <c r="E1030" s="218" t="s">
        <v>129</v>
      </c>
      <c r="F1030" s="219" t="s">
        <v>1231</v>
      </c>
      <c r="G1030" s="220" t="s">
        <v>1228</v>
      </c>
      <c r="H1030" s="352" t="s">
        <v>4</v>
      </c>
      <c r="I1030" s="220" t="s">
        <v>61</v>
      </c>
      <c r="J1030" s="224">
        <v>100</v>
      </c>
      <c r="K1030" s="358"/>
    </row>
    <row r="1031" spans="1:11" ht="25.5">
      <c r="A1031" s="178" t="s">
        <v>255</v>
      </c>
      <c r="B1031" s="346" t="s">
        <v>3</v>
      </c>
      <c r="C1031" s="347" t="s">
        <v>675</v>
      </c>
      <c r="D1031" s="149" t="s">
        <v>671</v>
      </c>
      <c r="E1031" s="218" t="s">
        <v>129</v>
      </c>
      <c r="F1031" s="219" t="s">
        <v>1231</v>
      </c>
      <c r="G1031" s="220" t="s">
        <v>1228</v>
      </c>
      <c r="H1031" s="352" t="s">
        <v>4</v>
      </c>
      <c r="I1031" s="220" t="s">
        <v>61</v>
      </c>
      <c r="J1031" s="224">
        <v>100</v>
      </c>
      <c r="K1031" s="358"/>
    </row>
    <row r="1032" spans="1:11" ht="25.5">
      <c r="A1032" s="178" t="s">
        <v>255</v>
      </c>
      <c r="B1032" s="346" t="s">
        <v>3</v>
      </c>
      <c r="C1032" s="347" t="s">
        <v>675</v>
      </c>
      <c r="D1032" s="149" t="s">
        <v>676</v>
      </c>
      <c r="E1032" s="218" t="s">
        <v>129</v>
      </c>
      <c r="F1032" s="219" t="s">
        <v>1231</v>
      </c>
      <c r="G1032" s="220" t="s">
        <v>1228</v>
      </c>
      <c r="H1032" s="352" t="s">
        <v>4</v>
      </c>
      <c r="I1032" s="220" t="s">
        <v>61</v>
      </c>
      <c r="J1032" s="224">
        <v>100</v>
      </c>
      <c r="K1032" s="358"/>
    </row>
    <row r="1033" spans="1:11" ht="25.5">
      <c r="A1033" s="178" t="s">
        <v>255</v>
      </c>
      <c r="B1033" s="346" t="s">
        <v>3</v>
      </c>
      <c r="C1033" s="347" t="s">
        <v>685</v>
      </c>
      <c r="D1033" s="149" t="s">
        <v>673</v>
      </c>
      <c r="E1033" s="218" t="s">
        <v>129</v>
      </c>
      <c r="F1033" s="219" t="s">
        <v>1231</v>
      </c>
      <c r="G1033" s="220" t="s">
        <v>1228</v>
      </c>
      <c r="H1033" s="352" t="s">
        <v>4</v>
      </c>
      <c r="I1033" s="220" t="s">
        <v>61</v>
      </c>
      <c r="J1033" s="224">
        <v>100</v>
      </c>
      <c r="K1033" s="358"/>
    </row>
    <row r="1034" spans="1:11" ht="25.5">
      <c r="A1034" s="178" t="s">
        <v>255</v>
      </c>
      <c r="B1034" s="346" t="s">
        <v>3</v>
      </c>
      <c r="C1034" s="347" t="s">
        <v>685</v>
      </c>
      <c r="D1034" s="149" t="s">
        <v>674</v>
      </c>
      <c r="E1034" s="218" t="s">
        <v>129</v>
      </c>
      <c r="F1034" s="219" t="s">
        <v>1231</v>
      </c>
      <c r="G1034" s="220" t="s">
        <v>1228</v>
      </c>
      <c r="H1034" s="352" t="s">
        <v>4</v>
      </c>
      <c r="I1034" s="220" t="s">
        <v>61</v>
      </c>
      <c r="J1034" s="224">
        <v>100</v>
      </c>
      <c r="K1034" s="358"/>
    </row>
    <row r="1035" spans="1:11" ht="25.5">
      <c r="A1035" s="178" t="s">
        <v>255</v>
      </c>
      <c r="B1035" s="346" t="s">
        <v>3</v>
      </c>
      <c r="C1035" s="347" t="s">
        <v>680</v>
      </c>
      <c r="D1035" s="149" t="s">
        <v>677</v>
      </c>
      <c r="E1035" s="218" t="s">
        <v>129</v>
      </c>
      <c r="F1035" s="219" t="s">
        <v>1231</v>
      </c>
      <c r="G1035" s="220" t="s">
        <v>1228</v>
      </c>
      <c r="H1035" s="352" t="s">
        <v>4</v>
      </c>
      <c r="I1035" s="220" t="s">
        <v>61</v>
      </c>
      <c r="J1035" s="224">
        <v>100</v>
      </c>
      <c r="K1035" s="358"/>
    </row>
    <row r="1036" spans="1:11" ht="25.5">
      <c r="A1036" s="178" t="s">
        <v>255</v>
      </c>
      <c r="B1036" s="346" t="s">
        <v>3</v>
      </c>
      <c r="C1036" s="347" t="s">
        <v>680</v>
      </c>
      <c r="D1036" s="149" t="s">
        <v>673</v>
      </c>
      <c r="E1036" s="218" t="s">
        <v>129</v>
      </c>
      <c r="F1036" s="219" t="s">
        <v>1231</v>
      </c>
      <c r="G1036" s="220" t="s">
        <v>1228</v>
      </c>
      <c r="H1036" s="352" t="s">
        <v>4</v>
      </c>
      <c r="I1036" s="220" t="s">
        <v>61</v>
      </c>
      <c r="J1036" s="224">
        <v>100</v>
      </c>
      <c r="K1036" s="358"/>
    </row>
    <row r="1037" spans="1:11" ht="25.5">
      <c r="A1037" s="178" t="s">
        <v>255</v>
      </c>
      <c r="B1037" s="346" t="s">
        <v>3</v>
      </c>
      <c r="C1037" s="347" t="s">
        <v>680</v>
      </c>
      <c r="D1037" s="149" t="s">
        <v>674</v>
      </c>
      <c r="E1037" s="218" t="s">
        <v>129</v>
      </c>
      <c r="F1037" s="219" t="s">
        <v>1231</v>
      </c>
      <c r="G1037" s="220" t="s">
        <v>1228</v>
      </c>
      <c r="H1037" s="352" t="s">
        <v>4</v>
      </c>
      <c r="I1037" s="220" t="s">
        <v>61</v>
      </c>
      <c r="J1037" s="224">
        <v>100</v>
      </c>
      <c r="K1037" s="358"/>
    </row>
    <row r="1038" spans="1:11" ht="25.5">
      <c r="A1038" s="178" t="s">
        <v>255</v>
      </c>
      <c r="B1038" s="346" t="s">
        <v>3</v>
      </c>
      <c r="C1038" s="347" t="s">
        <v>679</v>
      </c>
      <c r="D1038" s="149" t="s">
        <v>677</v>
      </c>
      <c r="E1038" s="218" t="s">
        <v>129</v>
      </c>
      <c r="F1038" s="219" t="s">
        <v>1231</v>
      </c>
      <c r="G1038" s="220" t="s">
        <v>1228</v>
      </c>
      <c r="H1038" s="352" t="s">
        <v>4</v>
      </c>
      <c r="I1038" s="220" t="s">
        <v>61</v>
      </c>
      <c r="J1038" s="224">
        <v>100</v>
      </c>
      <c r="K1038" s="358"/>
    </row>
    <row r="1039" spans="1:11" ht="25.5">
      <c r="A1039" s="178" t="s">
        <v>255</v>
      </c>
      <c r="B1039" s="346" t="s">
        <v>3</v>
      </c>
      <c r="C1039" s="347" t="s">
        <v>679</v>
      </c>
      <c r="D1039" s="149" t="s">
        <v>673</v>
      </c>
      <c r="E1039" s="218" t="s">
        <v>129</v>
      </c>
      <c r="F1039" s="219" t="s">
        <v>1231</v>
      </c>
      <c r="G1039" s="220" t="s">
        <v>1228</v>
      </c>
      <c r="H1039" s="352" t="s">
        <v>4</v>
      </c>
      <c r="I1039" s="220" t="s">
        <v>61</v>
      </c>
      <c r="J1039" s="224">
        <v>100</v>
      </c>
      <c r="K1039" s="358"/>
    </row>
    <row r="1040" spans="1:11" ht="25.5">
      <c r="A1040" s="178" t="s">
        <v>255</v>
      </c>
      <c r="B1040" s="346" t="s">
        <v>3</v>
      </c>
      <c r="C1040" s="347" t="s">
        <v>679</v>
      </c>
      <c r="D1040" s="149" t="s">
        <v>674</v>
      </c>
      <c r="E1040" s="218" t="s">
        <v>129</v>
      </c>
      <c r="F1040" s="219" t="s">
        <v>1231</v>
      </c>
      <c r="G1040" s="220" t="s">
        <v>1228</v>
      </c>
      <c r="H1040" s="352" t="s">
        <v>4</v>
      </c>
      <c r="I1040" s="220" t="s">
        <v>61</v>
      </c>
      <c r="J1040" s="224">
        <v>100</v>
      </c>
      <c r="K1040" s="358"/>
    </row>
    <row r="1041" spans="1:11" ht="25.5">
      <c r="A1041" s="178" t="s">
        <v>255</v>
      </c>
      <c r="B1041" s="346" t="s">
        <v>3</v>
      </c>
      <c r="C1041" s="347" t="s">
        <v>679</v>
      </c>
      <c r="D1041" s="149" t="s">
        <v>671</v>
      </c>
      <c r="E1041" s="218" t="s">
        <v>129</v>
      </c>
      <c r="F1041" s="219" t="s">
        <v>1231</v>
      </c>
      <c r="G1041" s="220" t="s">
        <v>1228</v>
      </c>
      <c r="H1041" s="352" t="s">
        <v>4</v>
      </c>
      <c r="I1041" s="220" t="s">
        <v>61</v>
      </c>
      <c r="J1041" s="224">
        <v>100</v>
      </c>
      <c r="K1041" s="358"/>
    </row>
    <row r="1042" spans="1:11" ht="25.5">
      <c r="A1042" s="178" t="s">
        <v>255</v>
      </c>
      <c r="B1042" s="346" t="s">
        <v>3</v>
      </c>
      <c r="C1042" s="347" t="s">
        <v>37</v>
      </c>
      <c r="D1042" s="149" t="s">
        <v>669</v>
      </c>
      <c r="E1042" s="218" t="s">
        <v>129</v>
      </c>
      <c r="F1042" s="219" t="s">
        <v>1232</v>
      </c>
      <c r="G1042" s="220" t="s">
        <v>1228</v>
      </c>
      <c r="H1042" s="352" t="s">
        <v>4</v>
      </c>
      <c r="I1042" s="220" t="s">
        <v>61</v>
      </c>
      <c r="J1042" s="224">
        <v>100</v>
      </c>
      <c r="K1042" s="358"/>
    </row>
    <row r="1043" spans="1:11" ht="25.5">
      <c r="A1043" s="178" t="s">
        <v>255</v>
      </c>
      <c r="B1043" s="346" t="s">
        <v>3</v>
      </c>
      <c r="C1043" s="347" t="s">
        <v>37</v>
      </c>
      <c r="D1043" s="149" t="s">
        <v>671</v>
      </c>
      <c r="E1043" s="218" t="s">
        <v>129</v>
      </c>
      <c r="F1043" s="219" t="s">
        <v>1232</v>
      </c>
      <c r="G1043" s="220" t="s">
        <v>1228</v>
      </c>
      <c r="H1043" s="352" t="s">
        <v>4</v>
      </c>
      <c r="I1043" s="220" t="s">
        <v>61</v>
      </c>
      <c r="J1043" s="224">
        <v>100</v>
      </c>
      <c r="K1043" s="358"/>
    </row>
    <row r="1044" spans="1:11" ht="25.5">
      <c r="A1044" s="178" t="s">
        <v>255</v>
      </c>
      <c r="B1044" s="346" t="s">
        <v>3</v>
      </c>
      <c r="C1044" s="347" t="s">
        <v>672</v>
      </c>
      <c r="D1044" s="149" t="s">
        <v>677</v>
      </c>
      <c r="E1044" s="218" t="s">
        <v>129</v>
      </c>
      <c r="F1044" s="219" t="s">
        <v>1232</v>
      </c>
      <c r="G1044" s="220" t="s">
        <v>1228</v>
      </c>
      <c r="H1044" s="352" t="s">
        <v>4</v>
      </c>
      <c r="I1044" s="220" t="s">
        <v>61</v>
      </c>
      <c r="J1044" s="224">
        <v>100</v>
      </c>
      <c r="K1044" s="358"/>
    </row>
    <row r="1045" spans="1:11" ht="25.5">
      <c r="A1045" s="178" t="s">
        <v>255</v>
      </c>
      <c r="B1045" s="346" t="s">
        <v>3</v>
      </c>
      <c r="C1045" s="347" t="s">
        <v>672</v>
      </c>
      <c r="D1045" s="149" t="s">
        <v>673</v>
      </c>
      <c r="E1045" s="218" t="s">
        <v>129</v>
      </c>
      <c r="F1045" s="219" t="s">
        <v>1232</v>
      </c>
      <c r="G1045" s="220" t="s">
        <v>1228</v>
      </c>
      <c r="H1045" s="352" t="s">
        <v>4</v>
      </c>
      <c r="I1045" s="220" t="s">
        <v>61</v>
      </c>
      <c r="J1045" s="224">
        <v>100</v>
      </c>
      <c r="K1045" s="358"/>
    </row>
    <row r="1046" spans="1:11" ht="25.5">
      <c r="A1046" s="178" t="s">
        <v>255</v>
      </c>
      <c r="B1046" s="346" t="s">
        <v>3</v>
      </c>
      <c r="C1046" s="347" t="s">
        <v>672</v>
      </c>
      <c r="D1046" s="149" t="s">
        <v>674</v>
      </c>
      <c r="E1046" s="218" t="s">
        <v>129</v>
      </c>
      <c r="F1046" s="219" t="s">
        <v>1232</v>
      </c>
      <c r="G1046" s="220" t="s">
        <v>1228</v>
      </c>
      <c r="H1046" s="352" t="s">
        <v>4</v>
      </c>
      <c r="I1046" s="220" t="s">
        <v>61</v>
      </c>
      <c r="J1046" s="224">
        <v>100</v>
      </c>
      <c r="K1046" s="358"/>
    </row>
    <row r="1047" spans="1:11" ht="25.5">
      <c r="A1047" s="178" t="s">
        <v>255</v>
      </c>
      <c r="B1047" s="346" t="s">
        <v>3</v>
      </c>
      <c r="C1047" s="347" t="s">
        <v>672</v>
      </c>
      <c r="D1047" s="149" t="s">
        <v>669</v>
      </c>
      <c r="E1047" s="218" t="s">
        <v>129</v>
      </c>
      <c r="F1047" s="219" t="s">
        <v>1232</v>
      </c>
      <c r="G1047" s="220" t="s">
        <v>1228</v>
      </c>
      <c r="H1047" s="352" t="s">
        <v>4</v>
      </c>
      <c r="I1047" s="220" t="s">
        <v>61</v>
      </c>
      <c r="J1047" s="224">
        <v>100</v>
      </c>
      <c r="K1047" s="358"/>
    </row>
    <row r="1048" spans="1:11" ht="25.5">
      <c r="A1048" s="178" t="s">
        <v>255</v>
      </c>
      <c r="B1048" s="346" t="s">
        <v>3</v>
      </c>
      <c r="C1048" s="347" t="s">
        <v>672</v>
      </c>
      <c r="D1048" s="149" t="s">
        <v>671</v>
      </c>
      <c r="E1048" s="218" t="s">
        <v>129</v>
      </c>
      <c r="F1048" s="219" t="s">
        <v>1232</v>
      </c>
      <c r="G1048" s="220" t="s">
        <v>1228</v>
      </c>
      <c r="H1048" s="352" t="s">
        <v>4</v>
      </c>
      <c r="I1048" s="220" t="s">
        <v>61</v>
      </c>
      <c r="J1048" s="224">
        <v>100</v>
      </c>
      <c r="K1048" s="358"/>
    </row>
    <row r="1049" spans="1:11" ht="25.5">
      <c r="A1049" s="178" t="s">
        <v>255</v>
      </c>
      <c r="B1049" s="346" t="s">
        <v>3</v>
      </c>
      <c r="C1049" s="347" t="s">
        <v>678</v>
      </c>
      <c r="D1049" s="149" t="s">
        <v>677</v>
      </c>
      <c r="E1049" s="218" t="s">
        <v>129</v>
      </c>
      <c r="F1049" s="219" t="s">
        <v>1232</v>
      </c>
      <c r="G1049" s="220" t="s">
        <v>1228</v>
      </c>
      <c r="H1049" s="352" t="s">
        <v>4</v>
      </c>
      <c r="I1049" s="220" t="s">
        <v>61</v>
      </c>
      <c r="J1049" s="224">
        <v>100</v>
      </c>
      <c r="K1049" s="358"/>
    </row>
    <row r="1050" spans="1:11" ht="25.5">
      <c r="A1050" s="178" t="s">
        <v>255</v>
      </c>
      <c r="B1050" s="346" t="s">
        <v>3</v>
      </c>
      <c r="C1050" s="347" t="s">
        <v>678</v>
      </c>
      <c r="D1050" s="149" t="s">
        <v>673</v>
      </c>
      <c r="E1050" s="218" t="s">
        <v>129</v>
      </c>
      <c r="F1050" s="219" t="s">
        <v>1232</v>
      </c>
      <c r="G1050" s="220" t="s">
        <v>1228</v>
      </c>
      <c r="H1050" s="352" t="s">
        <v>4</v>
      </c>
      <c r="I1050" s="220" t="s">
        <v>61</v>
      </c>
      <c r="J1050" s="224">
        <v>100</v>
      </c>
      <c r="K1050" s="358"/>
    </row>
    <row r="1051" spans="1:11" ht="25.5">
      <c r="A1051" s="178" t="s">
        <v>255</v>
      </c>
      <c r="B1051" s="346" t="s">
        <v>3</v>
      </c>
      <c r="C1051" s="347" t="s">
        <v>678</v>
      </c>
      <c r="D1051" s="149" t="s">
        <v>674</v>
      </c>
      <c r="E1051" s="218" t="s">
        <v>129</v>
      </c>
      <c r="F1051" s="219" t="s">
        <v>1232</v>
      </c>
      <c r="G1051" s="220" t="s">
        <v>1228</v>
      </c>
      <c r="H1051" s="352" t="s">
        <v>4</v>
      </c>
      <c r="I1051" s="220" t="s">
        <v>61</v>
      </c>
      <c r="J1051" s="224">
        <v>100</v>
      </c>
      <c r="K1051" s="358"/>
    </row>
    <row r="1052" spans="1:11" ht="25.5">
      <c r="A1052" s="178" t="s">
        <v>255</v>
      </c>
      <c r="B1052" s="346" t="s">
        <v>3</v>
      </c>
      <c r="C1052" s="347" t="s">
        <v>678</v>
      </c>
      <c r="D1052" s="149" t="s">
        <v>669</v>
      </c>
      <c r="E1052" s="218" t="s">
        <v>129</v>
      </c>
      <c r="F1052" s="219" t="s">
        <v>1232</v>
      </c>
      <c r="G1052" s="220" t="s">
        <v>1228</v>
      </c>
      <c r="H1052" s="352" t="s">
        <v>4</v>
      </c>
      <c r="I1052" s="220" t="s">
        <v>61</v>
      </c>
      <c r="J1052" s="224">
        <v>100</v>
      </c>
      <c r="K1052" s="358"/>
    </row>
    <row r="1053" spans="1:11" ht="25.5">
      <c r="A1053" s="178" t="s">
        <v>255</v>
      </c>
      <c r="B1053" s="346" t="s">
        <v>3</v>
      </c>
      <c r="C1053" s="347" t="s">
        <v>678</v>
      </c>
      <c r="D1053" s="149" t="s">
        <v>671</v>
      </c>
      <c r="E1053" s="218" t="s">
        <v>129</v>
      </c>
      <c r="F1053" s="219" t="s">
        <v>1232</v>
      </c>
      <c r="G1053" s="220" t="s">
        <v>1228</v>
      </c>
      <c r="H1053" s="352" t="s">
        <v>4</v>
      </c>
      <c r="I1053" s="220" t="s">
        <v>61</v>
      </c>
      <c r="J1053" s="224">
        <v>100</v>
      </c>
      <c r="K1053" s="358"/>
    </row>
    <row r="1054" spans="1:11" ht="25.5">
      <c r="A1054" s="178" t="s">
        <v>255</v>
      </c>
      <c r="B1054" s="346" t="s">
        <v>3</v>
      </c>
      <c r="C1054" s="347" t="s">
        <v>38</v>
      </c>
      <c r="D1054" s="149" t="s">
        <v>677</v>
      </c>
      <c r="E1054" s="218" t="s">
        <v>129</v>
      </c>
      <c r="F1054" s="219" t="s">
        <v>1232</v>
      </c>
      <c r="G1054" s="220" t="s">
        <v>1228</v>
      </c>
      <c r="H1054" s="352" t="s">
        <v>4</v>
      </c>
      <c r="I1054" s="220" t="s">
        <v>61</v>
      </c>
      <c r="J1054" s="224">
        <v>100</v>
      </c>
      <c r="K1054" s="358"/>
    </row>
    <row r="1055" spans="1:11" ht="25.5">
      <c r="A1055" s="178" t="s">
        <v>255</v>
      </c>
      <c r="B1055" s="346" t="s">
        <v>3</v>
      </c>
      <c r="C1055" s="347" t="s">
        <v>38</v>
      </c>
      <c r="D1055" s="149" t="s">
        <v>673</v>
      </c>
      <c r="E1055" s="218" t="s">
        <v>129</v>
      </c>
      <c r="F1055" s="219" t="s">
        <v>1232</v>
      </c>
      <c r="G1055" s="220" t="s">
        <v>1228</v>
      </c>
      <c r="H1055" s="352" t="s">
        <v>4</v>
      </c>
      <c r="I1055" s="220" t="s">
        <v>61</v>
      </c>
      <c r="J1055" s="224">
        <v>100</v>
      </c>
      <c r="K1055" s="358"/>
    </row>
    <row r="1056" spans="1:11" ht="25.5">
      <c r="A1056" s="178" t="s">
        <v>255</v>
      </c>
      <c r="B1056" s="346" t="s">
        <v>3</v>
      </c>
      <c r="C1056" s="347" t="s">
        <v>38</v>
      </c>
      <c r="D1056" s="149" t="s">
        <v>674</v>
      </c>
      <c r="E1056" s="218" t="s">
        <v>129</v>
      </c>
      <c r="F1056" s="219" t="s">
        <v>1232</v>
      </c>
      <c r="G1056" s="220" t="s">
        <v>1228</v>
      </c>
      <c r="H1056" s="352" t="s">
        <v>4</v>
      </c>
      <c r="I1056" s="220" t="s">
        <v>61</v>
      </c>
      <c r="J1056" s="224">
        <v>100</v>
      </c>
      <c r="K1056" s="358"/>
    </row>
    <row r="1057" spans="1:11" ht="25.5">
      <c r="A1057" s="178" t="s">
        <v>255</v>
      </c>
      <c r="B1057" s="346" t="s">
        <v>3</v>
      </c>
      <c r="C1057" s="347" t="s">
        <v>38</v>
      </c>
      <c r="D1057" s="149" t="s">
        <v>669</v>
      </c>
      <c r="E1057" s="218" t="s">
        <v>129</v>
      </c>
      <c r="F1057" s="219" t="s">
        <v>1232</v>
      </c>
      <c r="G1057" s="220" t="s">
        <v>1228</v>
      </c>
      <c r="H1057" s="352" t="s">
        <v>4</v>
      </c>
      <c r="I1057" s="220" t="s">
        <v>61</v>
      </c>
      <c r="J1057" s="224">
        <v>100</v>
      </c>
      <c r="K1057" s="358"/>
    </row>
    <row r="1058" spans="1:11" ht="25.5">
      <c r="A1058" s="178" t="s">
        <v>255</v>
      </c>
      <c r="B1058" s="346" t="s">
        <v>3</v>
      </c>
      <c r="C1058" s="347" t="s">
        <v>38</v>
      </c>
      <c r="D1058" s="149" t="s">
        <v>671</v>
      </c>
      <c r="E1058" s="218" t="s">
        <v>129</v>
      </c>
      <c r="F1058" s="219" t="s">
        <v>1232</v>
      </c>
      <c r="G1058" s="220" t="s">
        <v>1228</v>
      </c>
      <c r="H1058" s="352" t="s">
        <v>4</v>
      </c>
      <c r="I1058" s="220" t="s">
        <v>61</v>
      </c>
      <c r="J1058" s="224">
        <v>100</v>
      </c>
      <c r="K1058" s="358"/>
    </row>
    <row r="1059" spans="1:11" ht="25.5">
      <c r="A1059" s="178" t="s">
        <v>255</v>
      </c>
      <c r="B1059" s="346" t="s">
        <v>3</v>
      </c>
      <c r="C1059" s="347" t="s">
        <v>675</v>
      </c>
      <c r="D1059" s="149" t="s">
        <v>677</v>
      </c>
      <c r="E1059" s="218" t="s">
        <v>129</v>
      </c>
      <c r="F1059" s="219" t="s">
        <v>1232</v>
      </c>
      <c r="G1059" s="220" t="s">
        <v>1228</v>
      </c>
      <c r="H1059" s="352" t="s">
        <v>4</v>
      </c>
      <c r="I1059" s="220" t="s">
        <v>61</v>
      </c>
      <c r="J1059" s="224">
        <v>100</v>
      </c>
      <c r="K1059" s="358"/>
    </row>
    <row r="1060" spans="1:11" ht="25.5">
      <c r="A1060" s="178" t="s">
        <v>255</v>
      </c>
      <c r="B1060" s="346" t="s">
        <v>3</v>
      </c>
      <c r="C1060" s="347" t="s">
        <v>675</v>
      </c>
      <c r="D1060" s="149" t="s">
        <v>673</v>
      </c>
      <c r="E1060" s="218" t="s">
        <v>129</v>
      </c>
      <c r="F1060" s="219" t="s">
        <v>1232</v>
      </c>
      <c r="G1060" s="220" t="s">
        <v>1228</v>
      </c>
      <c r="H1060" s="352" t="s">
        <v>4</v>
      </c>
      <c r="I1060" s="220" t="s">
        <v>61</v>
      </c>
      <c r="J1060" s="224">
        <v>100</v>
      </c>
      <c r="K1060" s="358"/>
    </row>
    <row r="1061" spans="1:11" ht="25.5">
      <c r="A1061" s="178" t="s">
        <v>255</v>
      </c>
      <c r="B1061" s="346" t="s">
        <v>3</v>
      </c>
      <c r="C1061" s="347" t="s">
        <v>675</v>
      </c>
      <c r="D1061" s="149" t="s">
        <v>674</v>
      </c>
      <c r="E1061" s="218" t="s">
        <v>129</v>
      </c>
      <c r="F1061" s="219" t="s">
        <v>1232</v>
      </c>
      <c r="G1061" s="220" t="s">
        <v>1228</v>
      </c>
      <c r="H1061" s="352" t="s">
        <v>4</v>
      </c>
      <c r="I1061" s="220" t="s">
        <v>61</v>
      </c>
      <c r="J1061" s="224">
        <v>100</v>
      </c>
      <c r="K1061" s="358"/>
    </row>
    <row r="1062" spans="1:11" ht="25.5">
      <c r="A1062" s="178" t="s">
        <v>255</v>
      </c>
      <c r="B1062" s="346" t="s">
        <v>3</v>
      </c>
      <c r="C1062" s="347" t="s">
        <v>675</v>
      </c>
      <c r="D1062" s="149" t="s">
        <v>669</v>
      </c>
      <c r="E1062" s="218" t="s">
        <v>129</v>
      </c>
      <c r="F1062" s="219" t="s">
        <v>1232</v>
      </c>
      <c r="G1062" s="220" t="s">
        <v>1228</v>
      </c>
      <c r="H1062" s="352" t="s">
        <v>4</v>
      </c>
      <c r="I1062" s="220" t="s">
        <v>61</v>
      </c>
      <c r="J1062" s="224">
        <v>100</v>
      </c>
      <c r="K1062" s="358"/>
    </row>
    <row r="1063" spans="1:11" ht="25.5">
      <c r="A1063" s="178" t="s">
        <v>255</v>
      </c>
      <c r="B1063" s="346" t="s">
        <v>3</v>
      </c>
      <c r="C1063" s="347" t="s">
        <v>675</v>
      </c>
      <c r="D1063" s="149" t="s">
        <v>671</v>
      </c>
      <c r="E1063" s="218" t="s">
        <v>129</v>
      </c>
      <c r="F1063" s="219" t="s">
        <v>1232</v>
      </c>
      <c r="G1063" s="220" t="s">
        <v>1228</v>
      </c>
      <c r="H1063" s="352" t="s">
        <v>4</v>
      </c>
      <c r="I1063" s="220" t="s">
        <v>61</v>
      </c>
      <c r="J1063" s="224">
        <v>100</v>
      </c>
      <c r="K1063" s="358"/>
    </row>
    <row r="1064" spans="1:11" ht="25.5">
      <c r="A1064" s="178" t="s">
        <v>255</v>
      </c>
      <c r="B1064" s="346" t="s">
        <v>3</v>
      </c>
      <c r="C1064" s="347" t="s">
        <v>675</v>
      </c>
      <c r="D1064" s="149" t="s">
        <v>676</v>
      </c>
      <c r="E1064" s="218" t="s">
        <v>129</v>
      </c>
      <c r="F1064" s="219" t="s">
        <v>1232</v>
      </c>
      <c r="G1064" s="220" t="s">
        <v>1228</v>
      </c>
      <c r="H1064" s="352" t="s">
        <v>4</v>
      </c>
      <c r="I1064" s="220" t="s">
        <v>61</v>
      </c>
      <c r="J1064" s="224">
        <v>100</v>
      </c>
      <c r="K1064" s="358"/>
    </row>
    <row r="1065" spans="1:11" ht="25.5">
      <c r="A1065" s="178" t="s">
        <v>255</v>
      </c>
      <c r="B1065" s="346" t="s">
        <v>3</v>
      </c>
      <c r="C1065" s="347" t="s">
        <v>685</v>
      </c>
      <c r="D1065" s="149" t="s">
        <v>673</v>
      </c>
      <c r="E1065" s="218" t="s">
        <v>129</v>
      </c>
      <c r="F1065" s="219" t="s">
        <v>1232</v>
      </c>
      <c r="G1065" s="220" t="s">
        <v>1228</v>
      </c>
      <c r="H1065" s="352" t="s">
        <v>4</v>
      </c>
      <c r="I1065" s="220" t="s">
        <v>61</v>
      </c>
      <c r="J1065" s="224">
        <v>100</v>
      </c>
      <c r="K1065" s="358"/>
    </row>
    <row r="1066" spans="1:11" ht="25.5">
      <c r="A1066" s="178" t="s">
        <v>255</v>
      </c>
      <c r="B1066" s="346" t="s">
        <v>3</v>
      </c>
      <c r="C1066" s="347" t="s">
        <v>685</v>
      </c>
      <c r="D1066" s="149" t="s">
        <v>674</v>
      </c>
      <c r="E1066" s="218" t="s">
        <v>129</v>
      </c>
      <c r="F1066" s="219" t="s">
        <v>1232</v>
      </c>
      <c r="G1066" s="220" t="s">
        <v>1228</v>
      </c>
      <c r="H1066" s="352" t="s">
        <v>4</v>
      </c>
      <c r="I1066" s="220" t="s">
        <v>61</v>
      </c>
      <c r="J1066" s="224">
        <v>100</v>
      </c>
      <c r="K1066" s="358"/>
    </row>
    <row r="1067" spans="1:11" ht="25.5">
      <c r="A1067" s="178" t="s">
        <v>255</v>
      </c>
      <c r="B1067" s="346" t="s">
        <v>3</v>
      </c>
      <c r="C1067" s="347" t="s">
        <v>680</v>
      </c>
      <c r="D1067" s="149" t="s">
        <v>677</v>
      </c>
      <c r="E1067" s="218" t="s">
        <v>129</v>
      </c>
      <c r="F1067" s="219" t="s">
        <v>1232</v>
      </c>
      <c r="G1067" s="220" t="s">
        <v>1228</v>
      </c>
      <c r="H1067" s="352" t="s">
        <v>4</v>
      </c>
      <c r="I1067" s="220" t="s">
        <v>61</v>
      </c>
      <c r="J1067" s="224">
        <v>100</v>
      </c>
      <c r="K1067" s="358"/>
    </row>
    <row r="1068" spans="1:11" ht="25.5">
      <c r="A1068" s="178" t="s">
        <v>255</v>
      </c>
      <c r="B1068" s="346" t="s">
        <v>3</v>
      </c>
      <c r="C1068" s="347" t="s">
        <v>680</v>
      </c>
      <c r="D1068" s="149" t="s">
        <v>673</v>
      </c>
      <c r="E1068" s="218" t="s">
        <v>129</v>
      </c>
      <c r="F1068" s="219" t="s">
        <v>1232</v>
      </c>
      <c r="G1068" s="220" t="s">
        <v>1228</v>
      </c>
      <c r="H1068" s="352" t="s">
        <v>4</v>
      </c>
      <c r="I1068" s="220" t="s">
        <v>61</v>
      </c>
      <c r="J1068" s="224">
        <v>100</v>
      </c>
      <c r="K1068" s="358"/>
    </row>
    <row r="1069" spans="1:11" ht="25.5">
      <c r="A1069" s="178" t="s">
        <v>255</v>
      </c>
      <c r="B1069" s="346" t="s">
        <v>3</v>
      </c>
      <c r="C1069" s="347" t="s">
        <v>680</v>
      </c>
      <c r="D1069" s="149" t="s">
        <v>674</v>
      </c>
      <c r="E1069" s="218" t="s">
        <v>129</v>
      </c>
      <c r="F1069" s="219" t="s">
        <v>1232</v>
      </c>
      <c r="G1069" s="220" t="s">
        <v>1228</v>
      </c>
      <c r="H1069" s="352" t="s">
        <v>4</v>
      </c>
      <c r="I1069" s="220" t="s">
        <v>61</v>
      </c>
      <c r="J1069" s="224">
        <v>100</v>
      </c>
      <c r="K1069" s="358"/>
    </row>
    <row r="1070" spans="1:11" ht="25.5">
      <c r="A1070" s="178" t="s">
        <v>255</v>
      </c>
      <c r="B1070" s="346" t="s">
        <v>3</v>
      </c>
      <c r="C1070" s="347" t="s">
        <v>679</v>
      </c>
      <c r="D1070" s="149" t="s">
        <v>677</v>
      </c>
      <c r="E1070" s="218" t="s">
        <v>129</v>
      </c>
      <c r="F1070" s="219" t="s">
        <v>1232</v>
      </c>
      <c r="G1070" s="220" t="s">
        <v>1228</v>
      </c>
      <c r="H1070" s="352" t="s">
        <v>4</v>
      </c>
      <c r="I1070" s="220" t="s">
        <v>61</v>
      </c>
      <c r="J1070" s="224">
        <v>100</v>
      </c>
      <c r="K1070" s="358"/>
    </row>
    <row r="1071" spans="1:11" ht="25.5">
      <c r="A1071" s="178" t="s">
        <v>255</v>
      </c>
      <c r="B1071" s="346" t="s">
        <v>3</v>
      </c>
      <c r="C1071" s="347" t="s">
        <v>679</v>
      </c>
      <c r="D1071" s="149" t="s">
        <v>673</v>
      </c>
      <c r="E1071" s="218" t="s">
        <v>129</v>
      </c>
      <c r="F1071" s="219" t="s">
        <v>1232</v>
      </c>
      <c r="G1071" s="220" t="s">
        <v>1228</v>
      </c>
      <c r="H1071" s="352" t="s">
        <v>4</v>
      </c>
      <c r="I1071" s="220" t="s">
        <v>61</v>
      </c>
      <c r="J1071" s="224">
        <v>100</v>
      </c>
      <c r="K1071" s="358"/>
    </row>
    <row r="1072" spans="1:11" ht="25.5">
      <c r="A1072" s="178" t="s">
        <v>255</v>
      </c>
      <c r="B1072" s="346" t="s">
        <v>3</v>
      </c>
      <c r="C1072" s="347" t="s">
        <v>679</v>
      </c>
      <c r="D1072" s="149" t="s">
        <v>674</v>
      </c>
      <c r="E1072" s="218" t="s">
        <v>129</v>
      </c>
      <c r="F1072" s="219" t="s">
        <v>1232</v>
      </c>
      <c r="G1072" s="220" t="s">
        <v>1228</v>
      </c>
      <c r="H1072" s="352" t="s">
        <v>4</v>
      </c>
      <c r="I1072" s="220" t="s">
        <v>61</v>
      </c>
      <c r="J1072" s="224">
        <v>100</v>
      </c>
      <c r="K1072" s="358"/>
    </row>
    <row r="1073" spans="1:11" ht="25.5">
      <c r="A1073" s="178" t="s">
        <v>255</v>
      </c>
      <c r="B1073" s="346" t="s">
        <v>3</v>
      </c>
      <c r="C1073" s="347" t="s">
        <v>679</v>
      </c>
      <c r="D1073" s="149" t="s">
        <v>671</v>
      </c>
      <c r="E1073" s="218" t="s">
        <v>129</v>
      </c>
      <c r="F1073" s="219" t="s">
        <v>1232</v>
      </c>
      <c r="G1073" s="220" t="s">
        <v>1228</v>
      </c>
      <c r="H1073" s="352" t="s">
        <v>4</v>
      </c>
      <c r="I1073" s="220" t="s">
        <v>61</v>
      </c>
      <c r="J1073" s="224">
        <v>100</v>
      </c>
      <c r="K1073" s="358"/>
    </row>
    <row r="1074" spans="1:11" ht="25.5">
      <c r="A1074" s="178" t="s">
        <v>255</v>
      </c>
      <c r="B1074" s="346" t="s">
        <v>3</v>
      </c>
      <c r="C1074" s="347" t="s">
        <v>37</v>
      </c>
      <c r="D1074" s="149" t="s">
        <v>669</v>
      </c>
      <c r="E1074" s="218" t="s">
        <v>129</v>
      </c>
      <c r="F1074" s="219" t="s">
        <v>1233</v>
      </c>
      <c r="G1074" s="220" t="s">
        <v>1059</v>
      </c>
      <c r="H1074" s="352" t="s">
        <v>4</v>
      </c>
      <c r="I1074" s="220" t="s">
        <v>61</v>
      </c>
      <c r="J1074" s="224">
        <v>100</v>
      </c>
      <c r="K1074" s="358"/>
    </row>
    <row r="1075" spans="1:11" ht="25.5">
      <c r="A1075" s="178" t="s">
        <v>255</v>
      </c>
      <c r="B1075" s="346" t="s">
        <v>3</v>
      </c>
      <c r="C1075" s="347" t="s">
        <v>37</v>
      </c>
      <c r="D1075" s="149" t="s">
        <v>671</v>
      </c>
      <c r="E1075" s="218" t="s">
        <v>129</v>
      </c>
      <c r="F1075" s="219" t="s">
        <v>1233</v>
      </c>
      <c r="G1075" s="220" t="s">
        <v>1059</v>
      </c>
      <c r="H1075" s="352" t="s">
        <v>4</v>
      </c>
      <c r="I1075" s="220" t="s">
        <v>61</v>
      </c>
      <c r="J1075" s="224">
        <v>100</v>
      </c>
      <c r="K1075" s="358"/>
    </row>
    <row r="1076" spans="1:11" ht="25.5">
      <c r="A1076" s="178" t="s">
        <v>255</v>
      </c>
      <c r="B1076" s="346" t="s">
        <v>3</v>
      </c>
      <c r="C1076" s="347" t="s">
        <v>672</v>
      </c>
      <c r="D1076" s="149" t="s">
        <v>677</v>
      </c>
      <c r="E1076" s="218" t="s">
        <v>129</v>
      </c>
      <c r="F1076" s="219" t="s">
        <v>1233</v>
      </c>
      <c r="G1076" s="220" t="s">
        <v>1060</v>
      </c>
      <c r="H1076" s="352" t="s">
        <v>4</v>
      </c>
      <c r="I1076" s="220" t="s">
        <v>61</v>
      </c>
      <c r="J1076" s="224">
        <v>100</v>
      </c>
      <c r="K1076" s="358"/>
    </row>
    <row r="1077" spans="1:11" ht="25.5">
      <c r="A1077" s="178" t="s">
        <v>255</v>
      </c>
      <c r="B1077" s="346" t="s">
        <v>3</v>
      </c>
      <c r="C1077" s="347" t="s">
        <v>672</v>
      </c>
      <c r="D1077" s="149" t="s">
        <v>673</v>
      </c>
      <c r="E1077" s="218" t="s">
        <v>129</v>
      </c>
      <c r="F1077" s="219" t="s">
        <v>1233</v>
      </c>
      <c r="G1077" s="220" t="s">
        <v>1059</v>
      </c>
      <c r="H1077" s="352" t="s">
        <v>4</v>
      </c>
      <c r="I1077" s="220" t="s">
        <v>61</v>
      </c>
      <c r="J1077" s="224">
        <v>100</v>
      </c>
      <c r="K1077" s="358"/>
    </row>
    <row r="1078" spans="1:11" ht="25.5">
      <c r="A1078" s="178" t="s">
        <v>255</v>
      </c>
      <c r="B1078" s="346" t="s">
        <v>3</v>
      </c>
      <c r="C1078" s="347" t="s">
        <v>672</v>
      </c>
      <c r="D1078" s="149" t="s">
        <v>674</v>
      </c>
      <c r="E1078" s="218" t="s">
        <v>129</v>
      </c>
      <c r="F1078" s="219" t="s">
        <v>1233</v>
      </c>
      <c r="G1078" s="220" t="s">
        <v>1059</v>
      </c>
      <c r="H1078" s="352" t="s">
        <v>4</v>
      </c>
      <c r="I1078" s="220" t="s">
        <v>61</v>
      </c>
      <c r="J1078" s="224">
        <v>100</v>
      </c>
      <c r="K1078" s="358"/>
    </row>
    <row r="1079" spans="1:11" ht="25.5">
      <c r="A1079" s="178" t="s">
        <v>255</v>
      </c>
      <c r="B1079" s="346" t="s">
        <v>3</v>
      </c>
      <c r="C1079" s="347" t="s">
        <v>672</v>
      </c>
      <c r="D1079" s="149" t="s">
        <v>669</v>
      </c>
      <c r="E1079" s="218" t="s">
        <v>129</v>
      </c>
      <c r="F1079" s="219" t="s">
        <v>1233</v>
      </c>
      <c r="G1079" s="220" t="s">
        <v>1059</v>
      </c>
      <c r="H1079" s="352" t="s">
        <v>4</v>
      </c>
      <c r="I1079" s="220" t="s">
        <v>61</v>
      </c>
      <c r="J1079" s="224">
        <v>100</v>
      </c>
      <c r="K1079" s="358"/>
    </row>
    <row r="1080" spans="1:11" ht="25.5">
      <c r="A1080" s="178" t="s">
        <v>255</v>
      </c>
      <c r="B1080" s="346" t="s">
        <v>3</v>
      </c>
      <c r="C1080" s="347" t="s">
        <v>672</v>
      </c>
      <c r="D1080" s="149" t="s">
        <v>671</v>
      </c>
      <c r="E1080" s="218" t="s">
        <v>129</v>
      </c>
      <c r="F1080" s="219" t="s">
        <v>1233</v>
      </c>
      <c r="G1080" s="220" t="s">
        <v>1059</v>
      </c>
      <c r="H1080" s="352" t="s">
        <v>4</v>
      </c>
      <c r="I1080" s="220" t="s">
        <v>61</v>
      </c>
      <c r="J1080" s="224">
        <v>100</v>
      </c>
      <c r="K1080" s="358"/>
    </row>
    <row r="1081" spans="1:11" ht="25.5">
      <c r="A1081" s="178" t="s">
        <v>255</v>
      </c>
      <c r="B1081" s="346" t="s">
        <v>3</v>
      </c>
      <c r="C1081" s="347" t="s">
        <v>678</v>
      </c>
      <c r="D1081" s="149" t="s">
        <v>677</v>
      </c>
      <c r="E1081" s="218" t="s">
        <v>129</v>
      </c>
      <c r="F1081" s="219" t="s">
        <v>1233</v>
      </c>
      <c r="G1081" s="220" t="s">
        <v>1060</v>
      </c>
      <c r="H1081" s="352" t="s">
        <v>4</v>
      </c>
      <c r="I1081" s="220" t="s">
        <v>61</v>
      </c>
      <c r="J1081" s="224">
        <v>100</v>
      </c>
      <c r="K1081" s="358"/>
    </row>
    <row r="1082" spans="1:11" ht="25.5">
      <c r="A1082" s="178" t="s">
        <v>255</v>
      </c>
      <c r="B1082" s="346" t="s">
        <v>3</v>
      </c>
      <c r="C1082" s="347" t="s">
        <v>678</v>
      </c>
      <c r="D1082" s="149" t="s">
        <v>673</v>
      </c>
      <c r="E1082" s="218" t="s">
        <v>129</v>
      </c>
      <c r="F1082" s="219" t="s">
        <v>1233</v>
      </c>
      <c r="G1082" s="220" t="s">
        <v>1059</v>
      </c>
      <c r="H1082" s="352" t="s">
        <v>4</v>
      </c>
      <c r="I1082" s="220" t="s">
        <v>61</v>
      </c>
      <c r="J1082" s="224">
        <v>100</v>
      </c>
      <c r="K1082" s="358"/>
    </row>
    <row r="1083" spans="1:11" ht="25.5">
      <c r="A1083" s="178" t="s">
        <v>255</v>
      </c>
      <c r="B1083" s="346" t="s">
        <v>3</v>
      </c>
      <c r="C1083" s="347" t="s">
        <v>678</v>
      </c>
      <c r="D1083" s="149" t="s">
        <v>674</v>
      </c>
      <c r="E1083" s="218" t="s">
        <v>129</v>
      </c>
      <c r="F1083" s="219" t="s">
        <v>1233</v>
      </c>
      <c r="G1083" s="220" t="s">
        <v>1059</v>
      </c>
      <c r="H1083" s="352" t="s">
        <v>4</v>
      </c>
      <c r="I1083" s="220" t="s">
        <v>61</v>
      </c>
      <c r="J1083" s="224">
        <v>100</v>
      </c>
      <c r="K1083" s="358"/>
    </row>
    <row r="1084" spans="1:11" ht="25.5">
      <c r="A1084" s="178" t="s">
        <v>255</v>
      </c>
      <c r="B1084" s="346" t="s">
        <v>3</v>
      </c>
      <c r="C1084" s="347" t="s">
        <v>678</v>
      </c>
      <c r="D1084" s="149" t="s">
        <v>669</v>
      </c>
      <c r="E1084" s="218" t="s">
        <v>129</v>
      </c>
      <c r="F1084" s="219" t="s">
        <v>1233</v>
      </c>
      <c r="G1084" s="220" t="s">
        <v>1059</v>
      </c>
      <c r="H1084" s="352" t="s">
        <v>4</v>
      </c>
      <c r="I1084" s="220" t="s">
        <v>61</v>
      </c>
      <c r="J1084" s="224">
        <v>100</v>
      </c>
      <c r="K1084" s="358"/>
    </row>
    <row r="1085" spans="1:11" ht="25.5">
      <c r="A1085" s="178" t="s">
        <v>255</v>
      </c>
      <c r="B1085" s="346" t="s">
        <v>3</v>
      </c>
      <c r="C1085" s="347" t="s">
        <v>678</v>
      </c>
      <c r="D1085" s="149" t="s">
        <v>671</v>
      </c>
      <c r="E1085" s="218" t="s">
        <v>129</v>
      </c>
      <c r="F1085" s="219" t="s">
        <v>1233</v>
      </c>
      <c r="G1085" s="220" t="s">
        <v>1059</v>
      </c>
      <c r="H1085" s="352" t="s">
        <v>4</v>
      </c>
      <c r="I1085" s="220" t="s">
        <v>61</v>
      </c>
      <c r="J1085" s="224">
        <v>100</v>
      </c>
      <c r="K1085" s="358"/>
    </row>
    <row r="1086" spans="1:11" ht="25.5">
      <c r="A1086" s="178" t="s">
        <v>255</v>
      </c>
      <c r="B1086" s="346" t="s">
        <v>3</v>
      </c>
      <c r="C1086" s="347" t="s">
        <v>38</v>
      </c>
      <c r="D1086" s="149" t="s">
        <v>677</v>
      </c>
      <c r="E1086" s="218" t="s">
        <v>129</v>
      </c>
      <c r="F1086" s="219" t="s">
        <v>1233</v>
      </c>
      <c r="G1086" s="220" t="s">
        <v>1060</v>
      </c>
      <c r="H1086" s="352" t="s">
        <v>4</v>
      </c>
      <c r="I1086" s="220" t="s">
        <v>61</v>
      </c>
      <c r="J1086" s="224">
        <v>100</v>
      </c>
      <c r="K1086" s="358"/>
    </row>
    <row r="1087" spans="1:11" ht="25.5">
      <c r="A1087" s="178" t="s">
        <v>255</v>
      </c>
      <c r="B1087" s="346" t="s">
        <v>3</v>
      </c>
      <c r="C1087" s="347" t="s">
        <v>38</v>
      </c>
      <c r="D1087" s="149" t="s">
        <v>673</v>
      </c>
      <c r="E1087" s="218" t="s">
        <v>129</v>
      </c>
      <c r="F1087" s="219" t="s">
        <v>1233</v>
      </c>
      <c r="G1087" s="220" t="s">
        <v>1059</v>
      </c>
      <c r="H1087" s="352" t="s">
        <v>4</v>
      </c>
      <c r="I1087" s="220" t="s">
        <v>61</v>
      </c>
      <c r="J1087" s="224">
        <v>100</v>
      </c>
      <c r="K1087" s="358"/>
    </row>
    <row r="1088" spans="1:11" ht="25.5">
      <c r="A1088" s="178" t="s">
        <v>255</v>
      </c>
      <c r="B1088" s="346" t="s">
        <v>3</v>
      </c>
      <c r="C1088" s="347" t="s">
        <v>38</v>
      </c>
      <c r="D1088" s="149" t="s">
        <v>674</v>
      </c>
      <c r="E1088" s="218" t="s">
        <v>129</v>
      </c>
      <c r="F1088" s="219" t="s">
        <v>1233</v>
      </c>
      <c r="G1088" s="220" t="s">
        <v>1059</v>
      </c>
      <c r="H1088" s="352" t="s">
        <v>4</v>
      </c>
      <c r="I1088" s="220" t="s">
        <v>61</v>
      </c>
      <c r="J1088" s="224">
        <v>100</v>
      </c>
      <c r="K1088" s="358"/>
    </row>
    <row r="1089" spans="1:11" ht="25.5">
      <c r="A1089" s="178" t="s">
        <v>255</v>
      </c>
      <c r="B1089" s="346" t="s">
        <v>3</v>
      </c>
      <c r="C1089" s="347" t="s">
        <v>38</v>
      </c>
      <c r="D1089" s="149" t="s">
        <v>669</v>
      </c>
      <c r="E1089" s="218" t="s">
        <v>129</v>
      </c>
      <c r="F1089" s="219" t="s">
        <v>1233</v>
      </c>
      <c r="G1089" s="220" t="s">
        <v>1059</v>
      </c>
      <c r="H1089" s="352" t="s">
        <v>4</v>
      </c>
      <c r="I1089" s="220" t="s">
        <v>61</v>
      </c>
      <c r="J1089" s="224">
        <v>100</v>
      </c>
      <c r="K1089" s="358"/>
    </row>
    <row r="1090" spans="1:11" ht="25.5">
      <c r="A1090" s="178" t="s">
        <v>255</v>
      </c>
      <c r="B1090" s="346" t="s">
        <v>3</v>
      </c>
      <c r="C1090" s="347" t="s">
        <v>38</v>
      </c>
      <c r="D1090" s="149" t="s">
        <v>671</v>
      </c>
      <c r="E1090" s="218" t="s">
        <v>129</v>
      </c>
      <c r="F1090" s="219" t="s">
        <v>1233</v>
      </c>
      <c r="G1090" s="220" t="s">
        <v>1059</v>
      </c>
      <c r="H1090" s="352" t="s">
        <v>4</v>
      </c>
      <c r="I1090" s="220" t="s">
        <v>61</v>
      </c>
      <c r="J1090" s="224">
        <v>100</v>
      </c>
      <c r="K1090" s="358"/>
    </row>
    <row r="1091" spans="1:11" ht="25.5">
      <c r="A1091" s="178" t="s">
        <v>255</v>
      </c>
      <c r="B1091" s="346" t="s">
        <v>3</v>
      </c>
      <c r="C1091" s="347" t="s">
        <v>675</v>
      </c>
      <c r="D1091" s="149" t="s">
        <v>677</v>
      </c>
      <c r="E1091" s="218" t="s">
        <v>129</v>
      </c>
      <c r="F1091" s="219" t="s">
        <v>1233</v>
      </c>
      <c r="G1091" s="220" t="s">
        <v>1060</v>
      </c>
      <c r="H1091" s="352" t="s">
        <v>4</v>
      </c>
      <c r="I1091" s="220" t="s">
        <v>61</v>
      </c>
      <c r="J1091" s="224">
        <v>100</v>
      </c>
      <c r="K1091" s="358"/>
    </row>
    <row r="1092" spans="1:11" ht="25.5">
      <c r="A1092" s="178" t="s">
        <v>255</v>
      </c>
      <c r="B1092" s="346" t="s">
        <v>3</v>
      </c>
      <c r="C1092" s="347" t="s">
        <v>675</v>
      </c>
      <c r="D1092" s="149" t="s">
        <v>673</v>
      </c>
      <c r="E1092" s="218" t="s">
        <v>129</v>
      </c>
      <c r="F1092" s="219" t="s">
        <v>1233</v>
      </c>
      <c r="G1092" s="220" t="s">
        <v>1059</v>
      </c>
      <c r="H1092" s="352" t="s">
        <v>4</v>
      </c>
      <c r="I1092" s="220" t="s">
        <v>61</v>
      </c>
      <c r="J1092" s="224">
        <v>100</v>
      </c>
      <c r="K1092" s="358"/>
    </row>
    <row r="1093" spans="1:11" ht="25.5">
      <c r="A1093" s="178" t="s">
        <v>255</v>
      </c>
      <c r="B1093" s="346" t="s">
        <v>3</v>
      </c>
      <c r="C1093" s="347" t="s">
        <v>675</v>
      </c>
      <c r="D1093" s="149" t="s">
        <v>674</v>
      </c>
      <c r="E1093" s="218" t="s">
        <v>129</v>
      </c>
      <c r="F1093" s="219" t="s">
        <v>1233</v>
      </c>
      <c r="G1093" s="220" t="s">
        <v>1059</v>
      </c>
      <c r="H1093" s="352" t="s">
        <v>4</v>
      </c>
      <c r="I1093" s="220" t="s">
        <v>61</v>
      </c>
      <c r="J1093" s="224">
        <v>100</v>
      </c>
      <c r="K1093" s="358"/>
    </row>
    <row r="1094" spans="1:11" ht="25.5">
      <c r="A1094" s="178" t="s">
        <v>255</v>
      </c>
      <c r="B1094" s="346" t="s">
        <v>3</v>
      </c>
      <c r="C1094" s="347" t="s">
        <v>675</v>
      </c>
      <c r="D1094" s="149" t="s">
        <v>669</v>
      </c>
      <c r="E1094" s="218" t="s">
        <v>129</v>
      </c>
      <c r="F1094" s="219" t="s">
        <v>1233</v>
      </c>
      <c r="G1094" s="220" t="s">
        <v>1059</v>
      </c>
      <c r="H1094" s="352" t="s">
        <v>4</v>
      </c>
      <c r="I1094" s="220" t="s">
        <v>61</v>
      </c>
      <c r="J1094" s="224">
        <v>100</v>
      </c>
      <c r="K1094" s="358"/>
    </row>
    <row r="1095" spans="1:11" ht="25.5">
      <c r="A1095" s="178" t="s">
        <v>255</v>
      </c>
      <c r="B1095" s="346" t="s">
        <v>3</v>
      </c>
      <c r="C1095" s="347" t="s">
        <v>675</v>
      </c>
      <c r="D1095" s="149" t="s">
        <v>671</v>
      </c>
      <c r="E1095" s="218" t="s">
        <v>129</v>
      </c>
      <c r="F1095" s="219" t="s">
        <v>1233</v>
      </c>
      <c r="G1095" s="220" t="s">
        <v>1059</v>
      </c>
      <c r="H1095" s="352" t="s">
        <v>4</v>
      </c>
      <c r="I1095" s="220" t="s">
        <v>61</v>
      </c>
      <c r="J1095" s="224">
        <v>100</v>
      </c>
      <c r="K1095" s="358"/>
    </row>
    <row r="1096" spans="1:11" ht="25.5">
      <c r="A1096" s="178" t="s">
        <v>255</v>
      </c>
      <c r="B1096" s="346" t="s">
        <v>3</v>
      </c>
      <c r="C1096" s="347" t="s">
        <v>675</v>
      </c>
      <c r="D1096" s="149" t="s">
        <v>676</v>
      </c>
      <c r="E1096" s="218" t="s">
        <v>129</v>
      </c>
      <c r="F1096" s="219" t="s">
        <v>1233</v>
      </c>
      <c r="G1096" s="220" t="s">
        <v>1059</v>
      </c>
      <c r="H1096" s="352" t="s">
        <v>4</v>
      </c>
      <c r="I1096" s="220" t="s">
        <v>61</v>
      </c>
      <c r="J1096" s="224">
        <v>100</v>
      </c>
      <c r="K1096" s="358"/>
    </row>
    <row r="1097" spans="1:11" ht="25.5">
      <c r="A1097" s="178" t="s">
        <v>255</v>
      </c>
      <c r="B1097" s="346" t="s">
        <v>3</v>
      </c>
      <c r="C1097" s="347" t="s">
        <v>685</v>
      </c>
      <c r="D1097" s="149" t="s">
        <v>673</v>
      </c>
      <c r="E1097" s="218" t="s">
        <v>129</v>
      </c>
      <c r="F1097" s="219" t="s">
        <v>1233</v>
      </c>
      <c r="G1097" s="220" t="s">
        <v>1059</v>
      </c>
      <c r="H1097" s="352" t="s">
        <v>4</v>
      </c>
      <c r="I1097" s="220" t="s">
        <v>61</v>
      </c>
      <c r="J1097" s="224">
        <v>100</v>
      </c>
      <c r="K1097" s="358"/>
    </row>
    <row r="1098" spans="1:11" ht="25.5">
      <c r="A1098" s="178" t="s">
        <v>255</v>
      </c>
      <c r="B1098" s="346" t="s">
        <v>3</v>
      </c>
      <c r="C1098" s="347" t="s">
        <v>685</v>
      </c>
      <c r="D1098" s="149" t="s">
        <v>674</v>
      </c>
      <c r="E1098" s="218" t="s">
        <v>129</v>
      </c>
      <c r="F1098" s="219" t="s">
        <v>1233</v>
      </c>
      <c r="G1098" s="220" t="s">
        <v>1059</v>
      </c>
      <c r="H1098" s="352" t="s">
        <v>4</v>
      </c>
      <c r="I1098" s="220" t="s">
        <v>61</v>
      </c>
      <c r="J1098" s="224">
        <v>100</v>
      </c>
      <c r="K1098" s="358"/>
    </row>
    <row r="1099" spans="1:11" ht="25.5">
      <c r="A1099" s="178" t="s">
        <v>255</v>
      </c>
      <c r="B1099" s="346" t="s">
        <v>3</v>
      </c>
      <c r="C1099" s="347" t="s">
        <v>680</v>
      </c>
      <c r="D1099" s="149" t="s">
        <v>677</v>
      </c>
      <c r="E1099" s="218" t="s">
        <v>129</v>
      </c>
      <c r="F1099" s="219" t="s">
        <v>1233</v>
      </c>
      <c r="G1099" s="220" t="s">
        <v>1060</v>
      </c>
      <c r="H1099" s="352" t="s">
        <v>4</v>
      </c>
      <c r="I1099" s="220" t="s">
        <v>61</v>
      </c>
      <c r="J1099" s="224">
        <v>100</v>
      </c>
      <c r="K1099" s="358"/>
    </row>
    <row r="1100" spans="1:11" ht="25.5">
      <c r="A1100" s="178" t="s">
        <v>255</v>
      </c>
      <c r="B1100" s="346" t="s">
        <v>3</v>
      </c>
      <c r="C1100" s="347" t="s">
        <v>680</v>
      </c>
      <c r="D1100" s="149" t="s">
        <v>673</v>
      </c>
      <c r="E1100" s="218" t="s">
        <v>129</v>
      </c>
      <c r="F1100" s="219" t="s">
        <v>1233</v>
      </c>
      <c r="G1100" s="220" t="s">
        <v>1059</v>
      </c>
      <c r="H1100" s="352" t="s">
        <v>4</v>
      </c>
      <c r="I1100" s="220" t="s">
        <v>61</v>
      </c>
      <c r="J1100" s="224">
        <v>100</v>
      </c>
      <c r="K1100" s="358"/>
    </row>
    <row r="1101" spans="1:11" ht="25.5">
      <c r="A1101" s="178" t="s">
        <v>255</v>
      </c>
      <c r="B1101" s="346" t="s">
        <v>3</v>
      </c>
      <c r="C1101" s="347" t="s">
        <v>680</v>
      </c>
      <c r="D1101" s="149" t="s">
        <v>674</v>
      </c>
      <c r="E1101" s="218" t="s">
        <v>129</v>
      </c>
      <c r="F1101" s="219" t="s">
        <v>1233</v>
      </c>
      <c r="G1101" s="220" t="s">
        <v>1059</v>
      </c>
      <c r="H1101" s="352" t="s">
        <v>4</v>
      </c>
      <c r="I1101" s="220" t="s">
        <v>61</v>
      </c>
      <c r="J1101" s="224">
        <v>100</v>
      </c>
      <c r="K1101" s="358"/>
    </row>
    <row r="1102" spans="1:11" ht="25.5">
      <c r="A1102" s="178" t="s">
        <v>255</v>
      </c>
      <c r="B1102" s="346" t="s">
        <v>3</v>
      </c>
      <c r="C1102" s="347" t="s">
        <v>679</v>
      </c>
      <c r="D1102" s="149" t="s">
        <v>677</v>
      </c>
      <c r="E1102" s="218" t="s">
        <v>129</v>
      </c>
      <c r="F1102" s="219" t="s">
        <v>1233</v>
      </c>
      <c r="G1102" s="220" t="s">
        <v>1060</v>
      </c>
      <c r="H1102" s="352" t="s">
        <v>4</v>
      </c>
      <c r="I1102" s="220" t="s">
        <v>61</v>
      </c>
      <c r="J1102" s="224">
        <v>100</v>
      </c>
      <c r="K1102" s="358"/>
    </row>
    <row r="1103" spans="1:11" ht="25.5">
      <c r="A1103" s="178" t="s">
        <v>255</v>
      </c>
      <c r="B1103" s="346" t="s">
        <v>3</v>
      </c>
      <c r="C1103" s="347" t="s">
        <v>679</v>
      </c>
      <c r="D1103" s="149" t="s">
        <v>673</v>
      </c>
      <c r="E1103" s="218" t="s">
        <v>129</v>
      </c>
      <c r="F1103" s="219" t="s">
        <v>1233</v>
      </c>
      <c r="G1103" s="220" t="s">
        <v>1059</v>
      </c>
      <c r="H1103" s="352" t="s">
        <v>4</v>
      </c>
      <c r="I1103" s="220" t="s">
        <v>61</v>
      </c>
      <c r="J1103" s="224">
        <v>100</v>
      </c>
      <c r="K1103" s="358"/>
    </row>
    <row r="1104" spans="1:11" ht="25.5">
      <c r="A1104" s="178" t="s">
        <v>255</v>
      </c>
      <c r="B1104" s="346" t="s">
        <v>3</v>
      </c>
      <c r="C1104" s="347" t="s">
        <v>679</v>
      </c>
      <c r="D1104" s="149" t="s">
        <v>674</v>
      </c>
      <c r="E1104" s="218" t="s">
        <v>129</v>
      </c>
      <c r="F1104" s="219" t="s">
        <v>1233</v>
      </c>
      <c r="G1104" s="220" t="s">
        <v>1059</v>
      </c>
      <c r="H1104" s="352" t="s">
        <v>4</v>
      </c>
      <c r="I1104" s="220" t="s">
        <v>61</v>
      </c>
      <c r="J1104" s="224">
        <v>100</v>
      </c>
      <c r="K1104" s="358"/>
    </row>
    <row r="1105" spans="1:11" ht="25.5">
      <c r="A1105" s="178" t="s">
        <v>255</v>
      </c>
      <c r="B1105" s="346" t="s">
        <v>3</v>
      </c>
      <c r="C1105" s="347" t="s">
        <v>679</v>
      </c>
      <c r="D1105" s="149" t="s">
        <v>671</v>
      </c>
      <c r="E1105" s="218" t="s">
        <v>129</v>
      </c>
      <c r="F1105" s="219" t="s">
        <v>1233</v>
      </c>
      <c r="G1105" s="220" t="s">
        <v>1059</v>
      </c>
      <c r="H1105" s="352" t="s">
        <v>4</v>
      </c>
      <c r="I1105" s="220" t="s">
        <v>61</v>
      </c>
      <c r="J1105" s="224">
        <v>100</v>
      </c>
      <c r="K1105" s="358"/>
    </row>
    <row r="1106" spans="1:11" ht="25.5">
      <c r="A1106" s="178" t="s">
        <v>255</v>
      </c>
      <c r="B1106" s="346" t="s">
        <v>3</v>
      </c>
      <c r="C1106" s="347" t="s">
        <v>37</v>
      </c>
      <c r="D1106" s="149" t="s">
        <v>669</v>
      </c>
      <c r="E1106" s="218" t="s">
        <v>129</v>
      </c>
      <c r="F1106" s="219" t="s">
        <v>1234</v>
      </c>
      <c r="G1106" s="220" t="s">
        <v>1059</v>
      </c>
      <c r="H1106" s="352" t="s">
        <v>4</v>
      </c>
      <c r="I1106" s="220" t="s">
        <v>61</v>
      </c>
      <c r="J1106" s="224">
        <v>100</v>
      </c>
      <c r="K1106" s="358"/>
    </row>
    <row r="1107" spans="1:11" ht="25.5">
      <c r="A1107" s="178" t="s">
        <v>255</v>
      </c>
      <c r="B1107" s="346" t="s">
        <v>3</v>
      </c>
      <c r="C1107" s="347" t="s">
        <v>37</v>
      </c>
      <c r="D1107" s="149" t="s">
        <v>671</v>
      </c>
      <c r="E1107" s="218" t="s">
        <v>129</v>
      </c>
      <c r="F1107" s="219" t="s">
        <v>1234</v>
      </c>
      <c r="G1107" s="220" t="s">
        <v>1059</v>
      </c>
      <c r="H1107" s="352" t="s">
        <v>4</v>
      </c>
      <c r="I1107" s="220" t="s">
        <v>61</v>
      </c>
      <c r="J1107" s="224">
        <v>100</v>
      </c>
      <c r="K1107" s="358"/>
    </row>
    <row r="1108" spans="1:11" ht="25.5">
      <c r="A1108" s="178" t="s">
        <v>255</v>
      </c>
      <c r="B1108" s="346" t="s">
        <v>3</v>
      </c>
      <c r="C1108" s="347" t="s">
        <v>672</v>
      </c>
      <c r="D1108" s="149" t="s">
        <v>677</v>
      </c>
      <c r="E1108" s="218" t="s">
        <v>129</v>
      </c>
      <c r="F1108" s="219" t="s">
        <v>1234</v>
      </c>
      <c r="G1108" s="220" t="s">
        <v>1060</v>
      </c>
      <c r="H1108" s="352" t="s">
        <v>4</v>
      </c>
      <c r="I1108" s="220" t="s">
        <v>61</v>
      </c>
      <c r="J1108" s="224">
        <v>100</v>
      </c>
      <c r="K1108" s="358"/>
    </row>
    <row r="1109" spans="1:11" ht="25.5">
      <c r="A1109" s="178" t="s">
        <v>255</v>
      </c>
      <c r="B1109" s="346" t="s">
        <v>3</v>
      </c>
      <c r="C1109" s="347" t="s">
        <v>672</v>
      </c>
      <c r="D1109" s="149" t="s">
        <v>673</v>
      </c>
      <c r="E1109" s="218" t="s">
        <v>129</v>
      </c>
      <c r="F1109" s="219" t="s">
        <v>1234</v>
      </c>
      <c r="G1109" s="220" t="s">
        <v>1059</v>
      </c>
      <c r="H1109" s="352" t="s">
        <v>4</v>
      </c>
      <c r="I1109" s="220" t="s">
        <v>61</v>
      </c>
      <c r="J1109" s="224">
        <v>100</v>
      </c>
      <c r="K1109" s="358"/>
    </row>
    <row r="1110" spans="1:11" ht="25.5">
      <c r="A1110" s="178" t="s">
        <v>255</v>
      </c>
      <c r="B1110" s="346" t="s">
        <v>3</v>
      </c>
      <c r="C1110" s="347" t="s">
        <v>672</v>
      </c>
      <c r="D1110" s="149" t="s">
        <v>674</v>
      </c>
      <c r="E1110" s="218" t="s">
        <v>129</v>
      </c>
      <c r="F1110" s="219" t="s">
        <v>1234</v>
      </c>
      <c r="G1110" s="220" t="s">
        <v>1059</v>
      </c>
      <c r="H1110" s="352" t="s">
        <v>4</v>
      </c>
      <c r="I1110" s="220" t="s">
        <v>61</v>
      </c>
      <c r="J1110" s="224">
        <v>100</v>
      </c>
      <c r="K1110" s="358"/>
    </row>
    <row r="1111" spans="1:11" ht="25.5">
      <c r="A1111" s="178" t="s">
        <v>255</v>
      </c>
      <c r="B1111" s="346" t="s">
        <v>3</v>
      </c>
      <c r="C1111" s="347" t="s">
        <v>672</v>
      </c>
      <c r="D1111" s="149" t="s">
        <v>669</v>
      </c>
      <c r="E1111" s="218" t="s">
        <v>129</v>
      </c>
      <c r="F1111" s="219" t="s">
        <v>1234</v>
      </c>
      <c r="G1111" s="220" t="s">
        <v>1059</v>
      </c>
      <c r="H1111" s="352" t="s">
        <v>4</v>
      </c>
      <c r="I1111" s="220" t="s">
        <v>61</v>
      </c>
      <c r="J1111" s="224">
        <v>100</v>
      </c>
      <c r="K1111" s="358"/>
    </row>
    <row r="1112" spans="1:11" ht="25.5">
      <c r="A1112" s="178" t="s">
        <v>255</v>
      </c>
      <c r="B1112" s="346" t="s">
        <v>3</v>
      </c>
      <c r="C1112" s="347" t="s">
        <v>672</v>
      </c>
      <c r="D1112" s="149" t="s">
        <v>671</v>
      </c>
      <c r="E1112" s="218" t="s">
        <v>129</v>
      </c>
      <c r="F1112" s="219" t="s">
        <v>1234</v>
      </c>
      <c r="G1112" s="220" t="s">
        <v>1059</v>
      </c>
      <c r="H1112" s="352" t="s">
        <v>4</v>
      </c>
      <c r="I1112" s="220" t="s">
        <v>61</v>
      </c>
      <c r="J1112" s="224">
        <v>100</v>
      </c>
      <c r="K1112" s="358"/>
    </row>
    <row r="1113" spans="1:11" ht="25.5">
      <c r="A1113" s="178" t="s">
        <v>255</v>
      </c>
      <c r="B1113" s="346" t="s">
        <v>3</v>
      </c>
      <c r="C1113" s="347" t="s">
        <v>678</v>
      </c>
      <c r="D1113" s="149" t="s">
        <v>677</v>
      </c>
      <c r="E1113" s="218" t="s">
        <v>129</v>
      </c>
      <c r="F1113" s="219" t="s">
        <v>1234</v>
      </c>
      <c r="G1113" s="220" t="s">
        <v>1060</v>
      </c>
      <c r="H1113" s="352" t="s">
        <v>4</v>
      </c>
      <c r="I1113" s="220" t="s">
        <v>61</v>
      </c>
      <c r="J1113" s="224">
        <v>100</v>
      </c>
      <c r="K1113" s="358"/>
    </row>
    <row r="1114" spans="1:11" ht="25.5">
      <c r="A1114" s="178" t="s">
        <v>255</v>
      </c>
      <c r="B1114" s="346" t="s">
        <v>3</v>
      </c>
      <c r="C1114" s="347" t="s">
        <v>678</v>
      </c>
      <c r="D1114" s="149" t="s">
        <v>673</v>
      </c>
      <c r="E1114" s="218" t="s">
        <v>129</v>
      </c>
      <c r="F1114" s="219" t="s">
        <v>1234</v>
      </c>
      <c r="G1114" s="220" t="s">
        <v>1059</v>
      </c>
      <c r="H1114" s="352" t="s">
        <v>4</v>
      </c>
      <c r="I1114" s="220" t="s">
        <v>61</v>
      </c>
      <c r="J1114" s="224">
        <v>100</v>
      </c>
      <c r="K1114" s="358"/>
    </row>
    <row r="1115" spans="1:11" ht="25.5">
      <c r="A1115" s="178" t="s">
        <v>255</v>
      </c>
      <c r="B1115" s="346" t="s">
        <v>3</v>
      </c>
      <c r="C1115" s="347" t="s">
        <v>678</v>
      </c>
      <c r="D1115" s="149" t="s">
        <v>674</v>
      </c>
      <c r="E1115" s="218" t="s">
        <v>129</v>
      </c>
      <c r="F1115" s="219" t="s">
        <v>1234</v>
      </c>
      <c r="G1115" s="220" t="s">
        <v>1059</v>
      </c>
      <c r="H1115" s="352" t="s">
        <v>4</v>
      </c>
      <c r="I1115" s="220" t="s">
        <v>61</v>
      </c>
      <c r="J1115" s="224">
        <v>100</v>
      </c>
      <c r="K1115" s="358"/>
    </row>
    <row r="1116" spans="1:11" ht="25.5">
      <c r="A1116" s="178" t="s">
        <v>255</v>
      </c>
      <c r="B1116" s="346" t="s">
        <v>3</v>
      </c>
      <c r="C1116" s="347" t="s">
        <v>678</v>
      </c>
      <c r="D1116" s="149" t="s">
        <v>669</v>
      </c>
      <c r="E1116" s="218" t="s">
        <v>129</v>
      </c>
      <c r="F1116" s="219" t="s">
        <v>1234</v>
      </c>
      <c r="G1116" s="220" t="s">
        <v>1059</v>
      </c>
      <c r="H1116" s="352" t="s">
        <v>4</v>
      </c>
      <c r="I1116" s="220" t="s">
        <v>61</v>
      </c>
      <c r="J1116" s="224">
        <v>100</v>
      </c>
      <c r="K1116" s="358"/>
    </row>
    <row r="1117" spans="1:11" ht="25.5">
      <c r="A1117" s="178" t="s">
        <v>255</v>
      </c>
      <c r="B1117" s="346" t="s">
        <v>3</v>
      </c>
      <c r="C1117" s="347" t="s">
        <v>678</v>
      </c>
      <c r="D1117" s="149" t="s">
        <v>671</v>
      </c>
      <c r="E1117" s="218" t="s">
        <v>129</v>
      </c>
      <c r="F1117" s="219" t="s">
        <v>1234</v>
      </c>
      <c r="G1117" s="220" t="s">
        <v>1059</v>
      </c>
      <c r="H1117" s="352" t="s">
        <v>4</v>
      </c>
      <c r="I1117" s="220" t="s">
        <v>61</v>
      </c>
      <c r="J1117" s="224">
        <v>100</v>
      </c>
      <c r="K1117" s="358"/>
    </row>
    <row r="1118" spans="1:11" ht="25.5">
      <c r="A1118" s="178" t="s">
        <v>255</v>
      </c>
      <c r="B1118" s="346" t="s">
        <v>3</v>
      </c>
      <c r="C1118" s="347" t="s">
        <v>38</v>
      </c>
      <c r="D1118" s="149" t="s">
        <v>677</v>
      </c>
      <c r="E1118" s="218" t="s">
        <v>129</v>
      </c>
      <c r="F1118" s="219" t="s">
        <v>1234</v>
      </c>
      <c r="G1118" s="220" t="s">
        <v>1060</v>
      </c>
      <c r="H1118" s="352" t="s">
        <v>4</v>
      </c>
      <c r="I1118" s="220" t="s">
        <v>61</v>
      </c>
      <c r="J1118" s="224">
        <v>100</v>
      </c>
      <c r="K1118" s="358"/>
    </row>
    <row r="1119" spans="1:11" ht="25.5">
      <c r="A1119" s="178" t="s">
        <v>255</v>
      </c>
      <c r="B1119" s="346" t="s">
        <v>3</v>
      </c>
      <c r="C1119" s="347" t="s">
        <v>38</v>
      </c>
      <c r="D1119" s="149" t="s">
        <v>673</v>
      </c>
      <c r="E1119" s="218" t="s">
        <v>129</v>
      </c>
      <c r="F1119" s="219" t="s">
        <v>1234</v>
      </c>
      <c r="G1119" s="220" t="s">
        <v>1059</v>
      </c>
      <c r="H1119" s="352" t="s">
        <v>4</v>
      </c>
      <c r="I1119" s="220" t="s">
        <v>61</v>
      </c>
      <c r="J1119" s="224">
        <v>100</v>
      </c>
      <c r="K1119" s="358"/>
    </row>
    <row r="1120" spans="1:11" ht="25.5">
      <c r="A1120" s="178" t="s">
        <v>255</v>
      </c>
      <c r="B1120" s="346" t="s">
        <v>3</v>
      </c>
      <c r="C1120" s="347" t="s">
        <v>38</v>
      </c>
      <c r="D1120" s="149" t="s">
        <v>674</v>
      </c>
      <c r="E1120" s="218" t="s">
        <v>129</v>
      </c>
      <c r="F1120" s="219" t="s">
        <v>1234</v>
      </c>
      <c r="G1120" s="220" t="s">
        <v>1059</v>
      </c>
      <c r="H1120" s="352" t="s">
        <v>4</v>
      </c>
      <c r="I1120" s="220" t="s">
        <v>61</v>
      </c>
      <c r="J1120" s="224">
        <v>100</v>
      </c>
      <c r="K1120" s="358"/>
    </row>
    <row r="1121" spans="1:11" ht="25.5">
      <c r="A1121" s="178" t="s">
        <v>255</v>
      </c>
      <c r="B1121" s="346" t="s">
        <v>3</v>
      </c>
      <c r="C1121" s="347" t="s">
        <v>38</v>
      </c>
      <c r="D1121" s="149" t="s">
        <v>669</v>
      </c>
      <c r="E1121" s="218" t="s">
        <v>129</v>
      </c>
      <c r="F1121" s="219" t="s">
        <v>1234</v>
      </c>
      <c r="G1121" s="220" t="s">
        <v>1059</v>
      </c>
      <c r="H1121" s="352" t="s">
        <v>4</v>
      </c>
      <c r="I1121" s="220" t="s">
        <v>61</v>
      </c>
      <c r="J1121" s="224">
        <v>100</v>
      </c>
      <c r="K1121" s="358"/>
    </row>
    <row r="1122" spans="1:11" ht="25.5">
      <c r="A1122" s="178" t="s">
        <v>255</v>
      </c>
      <c r="B1122" s="346" t="s">
        <v>3</v>
      </c>
      <c r="C1122" s="347" t="s">
        <v>38</v>
      </c>
      <c r="D1122" s="149" t="s">
        <v>671</v>
      </c>
      <c r="E1122" s="218" t="s">
        <v>129</v>
      </c>
      <c r="F1122" s="219" t="s">
        <v>1234</v>
      </c>
      <c r="G1122" s="220" t="s">
        <v>1059</v>
      </c>
      <c r="H1122" s="352" t="s">
        <v>4</v>
      </c>
      <c r="I1122" s="220" t="s">
        <v>61</v>
      </c>
      <c r="J1122" s="224">
        <v>100</v>
      </c>
      <c r="K1122" s="358"/>
    </row>
    <row r="1123" spans="1:11" ht="25.5">
      <c r="A1123" s="178" t="s">
        <v>255</v>
      </c>
      <c r="B1123" s="346" t="s">
        <v>3</v>
      </c>
      <c r="C1123" s="347" t="s">
        <v>675</v>
      </c>
      <c r="D1123" s="149" t="s">
        <v>677</v>
      </c>
      <c r="E1123" s="218" t="s">
        <v>129</v>
      </c>
      <c r="F1123" s="219" t="s">
        <v>1234</v>
      </c>
      <c r="G1123" s="220" t="s">
        <v>1060</v>
      </c>
      <c r="H1123" s="352" t="s">
        <v>4</v>
      </c>
      <c r="I1123" s="220" t="s">
        <v>61</v>
      </c>
      <c r="J1123" s="224">
        <v>100</v>
      </c>
      <c r="K1123" s="358"/>
    </row>
    <row r="1124" spans="1:11" ht="25.5">
      <c r="A1124" s="178" t="s">
        <v>255</v>
      </c>
      <c r="B1124" s="346" t="s">
        <v>3</v>
      </c>
      <c r="C1124" s="347" t="s">
        <v>675</v>
      </c>
      <c r="D1124" s="149" t="s">
        <v>673</v>
      </c>
      <c r="E1124" s="218" t="s">
        <v>129</v>
      </c>
      <c r="F1124" s="219" t="s">
        <v>1234</v>
      </c>
      <c r="G1124" s="220" t="s">
        <v>1059</v>
      </c>
      <c r="H1124" s="352" t="s">
        <v>4</v>
      </c>
      <c r="I1124" s="220" t="s">
        <v>61</v>
      </c>
      <c r="J1124" s="224">
        <v>100</v>
      </c>
      <c r="K1124" s="358"/>
    </row>
    <row r="1125" spans="1:11" ht="25.5">
      <c r="A1125" s="178" t="s">
        <v>255</v>
      </c>
      <c r="B1125" s="346" t="s">
        <v>3</v>
      </c>
      <c r="C1125" s="347" t="s">
        <v>675</v>
      </c>
      <c r="D1125" s="149" t="s">
        <v>674</v>
      </c>
      <c r="E1125" s="218" t="s">
        <v>129</v>
      </c>
      <c r="F1125" s="219" t="s">
        <v>1234</v>
      </c>
      <c r="G1125" s="220" t="s">
        <v>1059</v>
      </c>
      <c r="H1125" s="352" t="s">
        <v>4</v>
      </c>
      <c r="I1125" s="220" t="s">
        <v>61</v>
      </c>
      <c r="J1125" s="224">
        <v>100</v>
      </c>
      <c r="K1125" s="358"/>
    </row>
    <row r="1126" spans="1:11" ht="25.5">
      <c r="A1126" s="178" t="s">
        <v>255</v>
      </c>
      <c r="B1126" s="346" t="s">
        <v>3</v>
      </c>
      <c r="C1126" s="347" t="s">
        <v>675</v>
      </c>
      <c r="D1126" s="149" t="s">
        <v>669</v>
      </c>
      <c r="E1126" s="218" t="s">
        <v>129</v>
      </c>
      <c r="F1126" s="219" t="s">
        <v>1234</v>
      </c>
      <c r="G1126" s="220" t="s">
        <v>1059</v>
      </c>
      <c r="H1126" s="352" t="s">
        <v>4</v>
      </c>
      <c r="I1126" s="220" t="s">
        <v>61</v>
      </c>
      <c r="J1126" s="224">
        <v>100</v>
      </c>
      <c r="K1126" s="358"/>
    </row>
    <row r="1127" spans="1:11" ht="25.5">
      <c r="A1127" s="178" t="s">
        <v>255</v>
      </c>
      <c r="B1127" s="346" t="s">
        <v>3</v>
      </c>
      <c r="C1127" s="347" t="s">
        <v>675</v>
      </c>
      <c r="D1127" s="149" t="s">
        <v>671</v>
      </c>
      <c r="E1127" s="218" t="s">
        <v>129</v>
      </c>
      <c r="F1127" s="219" t="s">
        <v>1234</v>
      </c>
      <c r="G1127" s="220" t="s">
        <v>1059</v>
      </c>
      <c r="H1127" s="352" t="s">
        <v>4</v>
      </c>
      <c r="I1127" s="220" t="s">
        <v>61</v>
      </c>
      <c r="J1127" s="224">
        <v>100</v>
      </c>
      <c r="K1127" s="358"/>
    </row>
    <row r="1128" spans="1:11" ht="25.5">
      <c r="A1128" s="178" t="s">
        <v>255</v>
      </c>
      <c r="B1128" s="346" t="s">
        <v>3</v>
      </c>
      <c r="C1128" s="347" t="s">
        <v>675</v>
      </c>
      <c r="D1128" s="149" t="s">
        <v>676</v>
      </c>
      <c r="E1128" s="218" t="s">
        <v>129</v>
      </c>
      <c r="F1128" s="219" t="s">
        <v>1234</v>
      </c>
      <c r="G1128" s="220" t="s">
        <v>1059</v>
      </c>
      <c r="H1128" s="352" t="s">
        <v>4</v>
      </c>
      <c r="I1128" s="220" t="s">
        <v>61</v>
      </c>
      <c r="J1128" s="224">
        <v>100</v>
      </c>
      <c r="K1128" s="358"/>
    </row>
    <row r="1129" spans="1:11" ht="25.5">
      <c r="A1129" s="178" t="s">
        <v>255</v>
      </c>
      <c r="B1129" s="346" t="s">
        <v>3</v>
      </c>
      <c r="C1129" s="347" t="s">
        <v>685</v>
      </c>
      <c r="D1129" s="149" t="s">
        <v>673</v>
      </c>
      <c r="E1129" s="218" t="s">
        <v>129</v>
      </c>
      <c r="F1129" s="219" t="s">
        <v>1234</v>
      </c>
      <c r="G1129" s="220" t="s">
        <v>1059</v>
      </c>
      <c r="H1129" s="352" t="s">
        <v>4</v>
      </c>
      <c r="I1129" s="220" t="s">
        <v>61</v>
      </c>
      <c r="J1129" s="224">
        <v>100</v>
      </c>
      <c r="K1129" s="358"/>
    </row>
    <row r="1130" spans="1:11" ht="25.5">
      <c r="A1130" s="178" t="s">
        <v>255</v>
      </c>
      <c r="B1130" s="346" t="s">
        <v>3</v>
      </c>
      <c r="C1130" s="347" t="s">
        <v>685</v>
      </c>
      <c r="D1130" s="149" t="s">
        <v>674</v>
      </c>
      <c r="E1130" s="218" t="s">
        <v>129</v>
      </c>
      <c r="F1130" s="219" t="s">
        <v>1234</v>
      </c>
      <c r="G1130" s="220" t="s">
        <v>1059</v>
      </c>
      <c r="H1130" s="352" t="s">
        <v>4</v>
      </c>
      <c r="I1130" s="220" t="s">
        <v>61</v>
      </c>
      <c r="J1130" s="224">
        <v>100</v>
      </c>
      <c r="K1130" s="358"/>
    </row>
    <row r="1131" spans="1:11" ht="25.5">
      <c r="A1131" s="178" t="s">
        <v>255</v>
      </c>
      <c r="B1131" s="346" t="s">
        <v>3</v>
      </c>
      <c r="C1131" s="347" t="s">
        <v>680</v>
      </c>
      <c r="D1131" s="149" t="s">
        <v>677</v>
      </c>
      <c r="E1131" s="218" t="s">
        <v>129</v>
      </c>
      <c r="F1131" s="219" t="s">
        <v>1234</v>
      </c>
      <c r="G1131" s="220" t="s">
        <v>1060</v>
      </c>
      <c r="H1131" s="352" t="s">
        <v>4</v>
      </c>
      <c r="I1131" s="220" t="s">
        <v>61</v>
      </c>
      <c r="J1131" s="224">
        <v>100</v>
      </c>
      <c r="K1131" s="358"/>
    </row>
    <row r="1132" spans="1:11" ht="25.5">
      <c r="A1132" s="178" t="s">
        <v>255</v>
      </c>
      <c r="B1132" s="346" t="s">
        <v>3</v>
      </c>
      <c r="C1132" s="347" t="s">
        <v>680</v>
      </c>
      <c r="D1132" s="149" t="s">
        <v>673</v>
      </c>
      <c r="E1132" s="218" t="s">
        <v>129</v>
      </c>
      <c r="F1132" s="219" t="s">
        <v>1234</v>
      </c>
      <c r="G1132" s="220" t="s">
        <v>1059</v>
      </c>
      <c r="H1132" s="352" t="s">
        <v>4</v>
      </c>
      <c r="I1132" s="220" t="s">
        <v>61</v>
      </c>
      <c r="J1132" s="224">
        <v>100</v>
      </c>
      <c r="K1132" s="358"/>
    </row>
    <row r="1133" spans="1:11" ht="25.5">
      <c r="A1133" s="178" t="s">
        <v>255</v>
      </c>
      <c r="B1133" s="346" t="s">
        <v>3</v>
      </c>
      <c r="C1133" s="347" t="s">
        <v>680</v>
      </c>
      <c r="D1133" s="149" t="s">
        <v>674</v>
      </c>
      <c r="E1133" s="218" t="s">
        <v>129</v>
      </c>
      <c r="F1133" s="219" t="s">
        <v>1234</v>
      </c>
      <c r="G1133" s="220" t="s">
        <v>1059</v>
      </c>
      <c r="H1133" s="352" t="s">
        <v>4</v>
      </c>
      <c r="I1133" s="220" t="s">
        <v>61</v>
      </c>
      <c r="J1133" s="224">
        <v>100</v>
      </c>
      <c r="K1133" s="358"/>
    </row>
    <row r="1134" spans="1:11" ht="25.5">
      <c r="A1134" s="178" t="s">
        <v>255</v>
      </c>
      <c r="B1134" s="346" t="s">
        <v>3</v>
      </c>
      <c r="C1134" s="347" t="s">
        <v>679</v>
      </c>
      <c r="D1134" s="149" t="s">
        <v>677</v>
      </c>
      <c r="E1134" s="218" t="s">
        <v>129</v>
      </c>
      <c r="F1134" s="219" t="s">
        <v>1234</v>
      </c>
      <c r="G1134" s="220" t="s">
        <v>1060</v>
      </c>
      <c r="H1134" s="352" t="s">
        <v>4</v>
      </c>
      <c r="I1134" s="220" t="s">
        <v>61</v>
      </c>
      <c r="J1134" s="224">
        <v>100</v>
      </c>
      <c r="K1134" s="358"/>
    </row>
    <row r="1135" spans="1:11" ht="25.5">
      <c r="A1135" s="178" t="s">
        <v>255</v>
      </c>
      <c r="B1135" s="346" t="s">
        <v>3</v>
      </c>
      <c r="C1135" s="347" t="s">
        <v>679</v>
      </c>
      <c r="D1135" s="149" t="s">
        <v>673</v>
      </c>
      <c r="E1135" s="218" t="s">
        <v>129</v>
      </c>
      <c r="F1135" s="219" t="s">
        <v>1234</v>
      </c>
      <c r="G1135" s="220" t="s">
        <v>1059</v>
      </c>
      <c r="H1135" s="352" t="s">
        <v>4</v>
      </c>
      <c r="I1135" s="220" t="s">
        <v>61</v>
      </c>
      <c r="J1135" s="224">
        <v>100</v>
      </c>
      <c r="K1135" s="358"/>
    </row>
    <row r="1136" spans="1:11" ht="25.5">
      <c r="A1136" s="178" t="s">
        <v>255</v>
      </c>
      <c r="B1136" s="346" t="s">
        <v>3</v>
      </c>
      <c r="C1136" s="347" t="s">
        <v>679</v>
      </c>
      <c r="D1136" s="149" t="s">
        <v>674</v>
      </c>
      <c r="E1136" s="218" t="s">
        <v>129</v>
      </c>
      <c r="F1136" s="219" t="s">
        <v>1234</v>
      </c>
      <c r="G1136" s="220" t="s">
        <v>1059</v>
      </c>
      <c r="H1136" s="352" t="s">
        <v>4</v>
      </c>
      <c r="I1136" s="220" t="s">
        <v>61</v>
      </c>
      <c r="J1136" s="224">
        <v>100</v>
      </c>
      <c r="K1136" s="358"/>
    </row>
    <row r="1137" spans="1:11" ht="25.5">
      <c r="A1137" s="178" t="s">
        <v>255</v>
      </c>
      <c r="B1137" s="346" t="s">
        <v>3</v>
      </c>
      <c r="C1137" s="347" t="s">
        <v>679</v>
      </c>
      <c r="D1137" s="149" t="s">
        <v>671</v>
      </c>
      <c r="E1137" s="218" t="s">
        <v>129</v>
      </c>
      <c r="F1137" s="219" t="s">
        <v>1234</v>
      </c>
      <c r="G1137" s="220" t="s">
        <v>1059</v>
      </c>
      <c r="H1137" s="352" t="s">
        <v>4</v>
      </c>
      <c r="I1137" s="220" t="s">
        <v>61</v>
      </c>
      <c r="J1137" s="224">
        <v>100</v>
      </c>
      <c r="K1137" s="358"/>
    </row>
    <row r="1138" spans="1:11" ht="25.5">
      <c r="A1138" s="178" t="s">
        <v>255</v>
      </c>
      <c r="B1138" s="346" t="s">
        <v>3</v>
      </c>
      <c r="C1138" s="347" t="s">
        <v>37</v>
      </c>
      <c r="D1138" s="149" t="s">
        <v>669</v>
      </c>
      <c r="E1138" s="218" t="s">
        <v>129</v>
      </c>
      <c r="F1138" s="219" t="s">
        <v>1235</v>
      </c>
      <c r="G1138" s="220" t="s">
        <v>1059</v>
      </c>
      <c r="H1138" s="352" t="s">
        <v>4</v>
      </c>
      <c r="I1138" s="220" t="s">
        <v>61</v>
      </c>
      <c r="J1138" s="224">
        <v>100</v>
      </c>
      <c r="K1138" s="358"/>
    </row>
    <row r="1139" spans="1:11" ht="25.5">
      <c r="A1139" s="178" t="s">
        <v>255</v>
      </c>
      <c r="B1139" s="346" t="s">
        <v>3</v>
      </c>
      <c r="C1139" s="347" t="s">
        <v>37</v>
      </c>
      <c r="D1139" s="149" t="s">
        <v>671</v>
      </c>
      <c r="E1139" s="218" t="s">
        <v>129</v>
      </c>
      <c r="F1139" s="219" t="s">
        <v>1235</v>
      </c>
      <c r="G1139" s="220" t="s">
        <v>1059</v>
      </c>
      <c r="H1139" s="352" t="s">
        <v>4</v>
      </c>
      <c r="I1139" s="220" t="s">
        <v>61</v>
      </c>
      <c r="J1139" s="224">
        <v>100</v>
      </c>
      <c r="K1139" s="358"/>
    </row>
    <row r="1140" spans="1:11" ht="25.5">
      <c r="A1140" s="178" t="s">
        <v>255</v>
      </c>
      <c r="B1140" s="346" t="s">
        <v>3</v>
      </c>
      <c r="C1140" s="347" t="s">
        <v>672</v>
      </c>
      <c r="D1140" s="149" t="s">
        <v>677</v>
      </c>
      <c r="E1140" s="218" t="s">
        <v>129</v>
      </c>
      <c r="F1140" s="219" t="s">
        <v>1235</v>
      </c>
      <c r="G1140" s="220" t="s">
        <v>1060</v>
      </c>
      <c r="H1140" s="352" t="s">
        <v>4</v>
      </c>
      <c r="I1140" s="220" t="s">
        <v>61</v>
      </c>
      <c r="J1140" s="224">
        <v>100</v>
      </c>
      <c r="K1140" s="358"/>
    </row>
    <row r="1141" spans="1:11" ht="25.5">
      <c r="A1141" s="178" t="s">
        <v>255</v>
      </c>
      <c r="B1141" s="346" t="s">
        <v>3</v>
      </c>
      <c r="C1141" s="347" t="s">
        <v>672</v>
      </c>
      <c r="D1141" s="149" t="s">
        <v>673</v>
      </c>
      <c r="E1141" s="218" t="s">
        <v>129</v>
      </c>
      <c r="F1141" s="219" t="s">
        <v>1235</v>
      </c>
      <c r="G1141" s="220" t="s">
        <v>1059</v>
      </c>
      <c r="H1141" s="352" t="s">
        <v>4</v>
      </c>
      <c r="I1141" s="220" t="s">
        <v>61</v>
      </c>
      <c r="J1141" s="224">
        <v>100</v>
      </c>
      <c r="K1141" s="358"/>
    </row>
    <row r="1142" spans="1:11" ht="25.5">
      <c r="A1142" s="178" t="s">
        <v>255</v>
      </c>
      <c r="B1142" s="346" t="s">
        <v>3</v>
      </c>
      <c r="C1142" s="347" t="s">
        <v>672</v>
      </c>
      <c r="D1142" s="149" t="s">
        <v>674</v>
      </c>
      <c r="E1142" s="218" t="s">
        <v>129</v>
      </c>
      <c r="F1142" s="219" t="s">
        <v>1235</v>
      </c>
      <c r="G1142" s="220" t="s">
        <v>1059</v>
      </c>
      <c r="H1142" s="352" t="s">
        <v>4</v>
      </c>
      <c r="I1142" s="220" t="s">
        <v>61</v>
      </c>
      <c r="J1142" s="224">
        <v>100</v>
      </c>
      <c r="K1142" s="358"/>
    </row>
    <row r="1143" spans="1:11" ht="25.5">
      <c r="A1143" s="178" t="s">
        <v>255</v>
      </c>
      <c r="B1143" s="346" t="s">
        <v>3</v>
      </c>
      <c r="C1143" s="347" t="s">
        <v>672</v>
      </c>
      <c r="D1143" s="149" t="s">
        <v>669</v>
      </c>
      <c r="E1143" s="218" t="s">
        <v>129</v>
      </c>
      <c r="F1143" s="219" t="s">
        <v>1235</v>
      </c>
      <c r="G1143" s="220" t="s">
        <v>1059</v>
      </c>
      <c r="H1143" s="352" t="s">
        <v>4</v>
      </c>
      <c r="I1143" s="220" t="s">
        <v>61</v>
      </c>
      <c r="J1143" s="224">
        <v>100</v>
      </c>
      <c r="K1143" s="358"/>
    </row>
    <row r="1144" spans="1:11" ht="25.5">
      <c r="A1144" s="178" t="s">
        <v>255</v>
      </c>
      <c r="B1144" s="346" t="s">
        <v>3</v>
      </c>
      <c r="C1144" s="347" t="s">
        <v>672</v>
      </c>
      <c r="D1144" s="149" t="s">
        <v>671</v>
      </c>
      <c r="E1144" s="218" t="s">
        <v>129</v>
      </c>
      <c r="F1144" s="219" t="s">
        <v>1235</v>
      </c>
      <c r="G1144" s="220" t="s">
        <v>1059</v>
      </c>
      <c r="H1144" s="352" t="s">
        <v>4</v>
      </c>
      <c r="I1144" s="220" t="s">
        <v>61</v>
      </c>
      <c r="J1144" s="224">
        <v>100</v>
      </c>
      <c r="K1144" s="358"/>
    </row>
    <row r="1145" spans="1:11" ht="25.5">
      <c r="A1145" s="178" t="s">
        <v>255</v>
      </c>
      <c r="B1145" s="346" t="s">
        <v>3</v>
      </c>
      <c r="C1145" s="347" t="s">
        <v>678</v>
      </c>
      <c r="D1145" s="149" t="s">
        <v>677</v>
      </c>
      <c r="E1145" s="218" t="s">
        <v>129</v>
      </c>
      <c r="F1145" s="219" t="s">
        <v>1235</v>
      </c>
      <c r="G1145" s="220" t="s">
        <v>1060</v>
      </c>
      <c r="H1145" s="352" t="s">
        <v>4</v>
      </c>
      <c r="I1145" s="220" t="s">
        <v>61</v>
      </c>
      <c r="J1145" s="224">
        <v>100</v>
      </c>
      <c r="K1145" s="358"/>
    </row>
    <row r="1146" spans="1:11" ht="25.5">
      <c r="A1146" s="178" t="s">
        <v>255</v>
      </c>
      <c r="B1146" s="346" t="s">
        <v>3</v>
      </c>
      <c r="C1146" s="347" t="s">
        <v>678</v>
      </c>
      <c r="D1146" s="149" t="s">
        <v>673</v>
      </c>
      <c r="E1146" s="218" t="s">
        <v>129</v>
      </c>
      <c r="F1146" s="219" t="s">
        <v>1235</v>
      </c>
      <c r="G1146" s="220" t="s">
        <v>1059</v>
      </c>
      <c r="H1146" s="352" t="s">
        <v>4</v>
      </c>
      <c r="I1146" s="220" t="s">
        <v>61</v>
      </c>
      <c r="J1146" s="224">
        <v>100</v>
      </c>
      <c r="K1146" s="358"/>
    </row>
    <row r="1147" spans="1:11" ht="25.5">
      <c r="A1147" s="178" t="s">
        <v>255</v>
      </c>
      <c r="B1147" s="346" t="s">
        <v>3</v>
      </c>
      <c r="C1147" s="347" t="s">
        <v>678</v>
      </c>
      <c r="D1147" s="149" t="s">
        <v>674</v>
      </c>
      <c r="E1147" s="218" t="s">
        <v>129</v>
      </c>
      <c r="F1147" s="219" t="s">
        <v>1235</v>
      </c>
      <c r="G1147" s="220" t="s">
        <v>1059</v>
      </c>
      <c r="H1147" s="352" t="s">
        <v>4</v>
      </c>
      <c r="I1147" s="220" t="s">
        <v>61</v>
      </c>
      <c r="J1147" s="224">
        <v>100</v>
      </c>
      <c r="K1147" s="358"/>
    </row>
    <row r="1148" spans="1:11" ht="25.5">
      <c r="A1148" s="178" t="s">
        <v>255</v>
      </c>
      <c r="B1148" s="346" t="s">
        <v>3</v>
      </c>
      <c r="C1148" s="347" t="s">
        <v>678</v>
      </c>
      <c r="D1148" s="149" t="s">
        <v>669</v>
      </c>
      <c r="E1148" s="218" t="s">
        <v>129</v>
      </c>
      <c r="F1148" s="219" t="s">
        <v>1235</v>
      </c>
      <c r="G1148" s="220" t="s">
        <v>1059</v>
      </c>
      <c r="H1148" s="352" t="s">
        <v>4</v>
      </c>
      <c r="I1148" s="220" t="s">
        <v>61</v>
      </c>
      <c r="J1148" s="224">
        <v>100</v>
      </c>
      <c r="K1148" s="358"/>
    </row>
    <row r="1149" spans="1:11" ht="25.5">
      <c r="A1149" s="178" t="s">
        <v>255</v>
      </c>
      <c r="B1149" s="346" t="s">
        <v>3</v>
      </c>
      <c r="C1149" s="347" t="s">
        <v>678</v>
      </c>
      <c r="D1149" s="149" t="s">
        <v>671</v>
      </c>
      <c r="E1149" s="218" t="s">
        <v>129</v>
      </c>
      <c r="F1149" s="219" t="s">
        <v>1235</v>
      </c>
      <c r="G1149" s="220" t="s">
        <v>1059</v>
      </c>
      <c r="H1149" s="352" t="s">
        <v>4</v>
      </c>
      <c r="I1149" s="220" t="s">
        <v>61</v>
      </c>
      <c r="J1149" s="224">
        <v>100</v>
      </c>
      <c r="K1149" s="358"/>
    </row>
    <row r="1150" spans="1:11" ht="25.5">
      <c r="A1150" s="178" t="s">
        <v>255</v>
      </c>
      <c r="B1150" s="346" t="s">
        <v>3</v>
      </c>
      <c r="C1150" s="347" t="s">
        <v>38</v>
      </c>
      <c r="D1150" s="149" t="s">
        <v>677</v>
      </c>
      <c r="E1150" s="218" t="s">
        <v>129</v>
      </c>
      <c r="F1150" s="219" t="s">
        <v>1235</v>
      </c>
      <c r="G1150" s="220" t="s">
        <v>1060</v>
      </c>
      <c r="H1150" s="352" t="s">
        <v>4</v>
      </c>
      <c r="I1150" s="220" t="s">
        <v>61</v>
      </c>
      <c r="J1150" s="224">
        <v>100</v>
      </c>
      <c r="K1150" s="358"/>
    </row>
    <row r="1151" spans="1:11" ht="25.5">
      <c r="A1151" s="178" t="s">
        <v>255</v>
      </c>
      <c r="B1151" s="346" t="s">
        <v>3</v>
      </c>
      <c r="C1151" s="347" t="s">
        <v>38</v>
      </c>
      <c r="D1151" s="149" t="s">
        <v>673</v>
      </c>
      <c r="E1151" s="218" t="s">
        <v>129</v>
      </c>
      <c r="F1151" s="219" t="s">
        <v>1235</v>
      </c>
      <c r="G1151" s="220" t="s">
        <v>1059</v>
      </c>
      <c r="H1151" s="352" t="s">
        <v>4</v>
      </c>
      <c r="I1151" s="220" t="s">
        <v>61</v>
      </c>
      <c r="J1151" s="224">
        <v>100</v>
      </c>
      <c r="K1151" s="358"/>
    </row>
    <row r="1152" spans="1:11" ht="25.5">
      <c r="A1152" s="178" t="s">
        <v>255</v>
      </c>
      <c r="B1152" s="346" t="s">
        <v>3</v>
      </c>
      <c r="C1152" s="347" t="s">
        <v>38</v>
      </c>
      <c r="D1152" s="149" t="s">
        <v>674</v>
      </c>
      <c r="E1152" s="218" t="s">
        <v>129</v>
      </c>
      <c r="F1152" s="219" t="s">
        <v>1235</v>
      </c>
      <c r="G1152" s="220" t="s">
        <v>1059</v>
      </c>
      <c r="H1152" s="352" t="s">
        <v>4</v>
      </c>
      <c r="I1152" s="220" t="s">
        <v>61</v>
      </c>
      <c r="J1152" s="224">
        <v>100</v>
      </c>
      <c r="K1152" s="358"/>
    </row>
    <row r="1153" spans="1:11" ht="25.5">
      <c r="A1153" s="178" t="s">
        <v>255</v>
      </c>
      <c r="B1153" s="346" t="s">
        <v>3</v>
      </c>
      <c r="C1153" s="347" t="s">
        <v>38</v>
      </c>
      <c r="D1153" s="149" t="s">
        <v>669</v>
      </c>
      <c r="E1153" s="218" t="s">
        <v>129</v>
      </c>
      <c r="F1153" s="219" t="s">
        <v>1235</v>
      </c>
      <c r="G1153" s="220" t="s">
        <v>1059</v>
      </c>
      <c r="H1153" s="352" t="s">
        <v>4</v>
      </c>
      <c r="I1153" s="220" t="s">
        <v>61</v>
      </c>
      <c r="J1153" s="224">
        <v>100</v>
      </c>
      <c r="K1153" s="358"/>
    </row>
    <row r="1154" spans="1:11" ht="25.5">
      <c r="A1154" s="178" t="s">
        <v>255</v>
      </c>
      <c r="B1154" s="346" t="s">
        <v>3</v>
      </c>
      <c r="C1154" s="347" t="s">
        <v>38</v>
      </c>
      <c r="D1154" s="149" t="s">
        <v>671</v>
      </c>
      <c r="E1154" s="218" t="s">
        <v>129</v>
      </c>
      <c r="F1154" s="219" t="s">
        <v>1235</v>
      </c>
      <c r="G1154" s="220" t="s">
        <v>1059</v>
      </c>
      <c r="H1154" s="352" t="s">
        <v>4</v>
      </c>
      <c r="I1154" s="220" t="s">
        <v>61</v>
      </c>
      <c r="J1154" s="224">
        <v>100</v>
      </c>
      <c r="K1154" s="358"/>
    </row>
    <row r="1155" spans="1:11" ht="25.5">
      <c r="A1155" s="178" t="s">
        <v>255</v>
      </c>
      <c r="B1155" s="346" t="s">
        <v>3</v>
      </c>
      <c r="C1155" s="347" t="s">
        <v>675</v>
      </c>
      <c r="D1155" s="149" t="s">
        <v>677</v>
      </c>
      <c r="E1155" s="218" t="s">
        <v>129</v>
      </c>
      <c r="F1155" s="219" t="s">
        <v>1235</v>
      </c>
      <c r="G1155" s="220" t="s">
        <v>1060</v>
      </c>
      <c r="H1155" s="352" t="s">
        <v>4</v>
      </c>
      <c r="I1155" s="220" t="s">
        <v>61</v>
      </c>
      <c r="J1155" s="224">
        <v>100</v>
      </c>
      <c r="K1155" s="358"/>
    </row>
    <row r="1156" spans="1:11" ht="25.5">
      <c r="A1156" s="178" t="s">
        <v>255</v>
      </c>
      <c r="B1156" s="346" t="s">
        <v>3</v>
      </c>
      <c r="C1156" s="347" t="s">
        <v>675</v>
      </c>
      <c r="D1156" s="149" t="s">
        <v>673</v>
      </c>
      <c r="E1156" s="218" t="s">
        <v>129</v>
      </c>
      <c r="F1156" s="219" t="s">
        <v>1235</v>
      </c>
      <c r="G1156" s="220" t="s">
        <v>1059</v>
      </c>
      <c r="H1156" s="352" t="s">
        <v>4</v>
      </c>
      <c r="I1156" s="220" t="s">
        <v>61</v>
      </c>
      <c r="J1156" s="224">
        <v>100</v>
      </c>
      <c r="K1156" s="358"/>
    </row>
    <row r="1157" spans="1:11" ht="25.5">
      <c r="A1157" s="178" t="s">
        <v>255</v>
      </c>
      <c r="B1157" s="346" t="s">
        <v>3</v>
      </c>
      <c r="C1157" s="347" t="s">
        <v>675</v>
      </c>
      <c r="D1157" s="149" t="s">
        <v>674</v>
      </c>
      <c r="E1157" s="218" t="s">
        <v>129</v>
      </c>
      <c r="F1157" s="219" t="s">
        <v>1235</v>
      </c>
      <c r="G1157" s="220" t="s">
        <v>1059</v>
      </c>
      <c r="H1157" s="352" t="s">
        <v>4</v>
      </c>
      <c r="I1157" s="220" t="s">
        <v>61</v>
      </c>
      <c r="J1157" s="224">
        <v>100</v>
      </c>
      <c r="K1157" s="358"/>
    </row>
    <row r="1158" spans="1:11" ht="25.5">
      <c r="A1158" s="178" t="s">
        <v>255</v>
      </c>
      <c r="B1158" s="346" t="s">
        <v>3</v>
      </c>
      <c r="C1158" s="347" t="s">
        <v>675</v>
      </c>
      <c r="D1158" s="149" t="s">
        <v>669</v>
      </c>
      <c r="E1158" s="218" t="s">
        <v>129</v>
      </c>
      <c r="F1158" s="219" t="s">
        <v>1235</v>
      </c>
      <c r="G1158" s="220" t="s">
        <v>1059</v>
      </c>
      <c r="H1158" s="352" t="s">
        <v>4</v>
      </c>
      <c r="I1158" s="220" t="s">
        <v>61</v>
      </c>
      <c r="J1158" s="224">
        <v>100</v>
      </c>
      <c r="K1158" s="358"/>
    </row>
    <row r="1159" spans="1:11" ht="25.5">
      <c r="A1159" s="178" t="s">
        <v>255</v>
      </c>
      <c r="B1159" s="346" t="s">
        <v>3</v>
      </c>
      <c r="C1159" s="347" t="s">
        <v>675</v>
      </c>
      <c r="D1159" s="149" t="s">
        <v>671</v>
      </c>
      <c r="E1159" s="218" t="s">
        <v>129</v>
      </c>
      <c r="F1159" s="219" t="s">
        <v>1235</v>
      </c>
      <c r="G1159" s="220" t="s">
        <v>1059</v>
      </c>
      <c r="H1159" s="352" t="s">
        <v>4</v>
      </c>
      <c r="I1159" s="220" t="s">
        <v>61</v>
      </c>
      <c r="J1159" s="224">
        <v>100</v>
      </c>
      <c r="K1159" s="358"/>
    </row>
    <row r="1160" spans="1:11" ht="25.5">
      <c r="A1160" s="178" t="s">
        <v>255</v>
      </c>
      <c r="B1160" s="346" t="s">
        <v>3</v>
      </c>
      <c r="C1160" s="347" t="s">
        <v>675</v>
      </c>
      <c r="D1160" s="149" t="s">
        <v>676</v>
      </c>
      <c r="E1160" s="218" t="s">
        <v>129</v>
      </c>
      <c r="F1160" s="219" t="s">
        <v>1235</v>
      </c>
      <c r="G1160" s="220" t="s">
        <v>1059</v>
      </c>
      <c r="H1160" s="352" t="s">
        <v>4</v>
      </c>
      <c r="I1160" s="220" t="s">
        <v>61</v>
      </c>
      <c r="J1160" s="224">
        <v>100</v>
      </c>
      <c r="K1160" s="358"/>
    </row>
    <row r="1161" spans="1:11" ht="25.5">
      <c r="A1161" s="178" t="s">
        <v>255</v>
      </c>
      <c r="B1161" s="346" t="s">
        <v>3</v>
      </c>
      <c r="C1161" s="347" t="s">
        <v>685</v>
      </c>
      <c r="D1161" s="149" t="s">
        <v>673</v>
      </c>
      <c r="E1161" s="218" t="s">
        <v>129</v>
      </c>
      <c r="F1161" s="219" t="s">
        <v>1235</v>
      </c>
      <c r="G1161" s="220" t="s">
        <v>1059</v>
      </c>
      <c r="H1161" s="352" t="s">
        <v>4</v>
      </c>
      <c r="I1161" s="220" t="s">
        <v>61</v>
      </c>
      <c r="J1161" s="224">
        <v>100</v>
      </c>
      <c r="K1161" s="358"/>
    </row>
    <row r="1162" spans="1:11" ht="25.5">
      <c r="A1162" s="178" t="s">
        <v>255</v>
      </c>
      <c r="B1162" s="346" t="s">
        <v>3</v>
      </c>
      <c r="C1162" s="347" t="s">
        <v>685</v>
      </c>
      <c r="D1162" s="149" t="s">
        <v>674</v>
      </c>
      <c r="E1162" s="218" t="s">
        <v>129</v>
      </c>
      <c r="F1162" s="219" t="s">
        <v>1235</v>
      </c>
      <c r="G1162" s="220" t="s">
        <v>1059</v>
      </c>
      <c r="H1162" s="352" t="s">
        <v>4</v>
      </c>
      <c r="I1162" s="220" t="s">
        <v>61</v>
      </c>
      <c r="J1162" s="224">
        <v>100</v>
      </c>
      <c r="K1162" s="358"/>
    </row>
    <row r="1163" spans="1:11" ht="25.5">
      <c r="A1163" s="178" t="s">
        <v>255</v>
      </c>
      <c r="B1163" s="346" t="s">
        <v>3</v>
      </c>
      <c r="C1163" s="347" t="s">
        <v>680</v>
      </c>
      <c r="D1163" s="149" t="s">
        <v>677</v>
      </c>
      <c r="E1163" s="218" t="s">
        <v>129</v>
      </c>
      <c r="F1163" s="219" t="s">
        <v>1235</v>
      </c>
      <c r="G1163" s="220" t="s">
        <v>1060</v>
      </c>
      <c r="H1163" s="352" t="s">
        <v>4</v>
      </c>
      <c r="I1163" s="220" t="s">
        <v>61</v>
      </c>
      <c r="J1163" s="224">
        <v>100</v>
      </c>
      <c r="K1163" s="358"/>
    </row>
    <row r="1164" spans="1:11" ht="25.5">
      <c r="A1164" s="178" t="s">
        <v>255</v>
      </c>
      <c r="B1164" s="346" t="s">
        <v>3</v>
      </c>
      <c r="C1164" s="347" t="s">
        <v>680</v>
      </c>
      <c r="D1164" s="149" t="s">
        <v>673</v>
      </c>
      <c r="E1164" s="218" t="s">
        <v>129</v>
      </c>
      <c r="F1164" s="219" t="s">
        <v>1235</v>
      </c>
      <c r="G1164" s="220" t="s">
        <v>1059</v>
      </c>
      <c r="H1164" s="352" t="s">
        <v>4</v>
      </c>
      <c r="I1164" s="220" t="s">
        <v>61</v>
      </c>
      <c r="J1164" s="224">
        <v>100</v>
      </c>
      <c r="K1164" s="358"/>
    </row>
    <row r="1165" spans="1:11" ht="25.5">
      <c r="A1165" s="178" t="s">
        <v>255</v>
      </c>
      <c r="B1165" s="346" t="s">
        <v>3</v>
      </c>
      <c r="C1165" s="347" t="s">
        <v>680</v>
      </c>
      <c r="D1165" s="149" t="s">
        <v>674</v>
      </c>
      <c r="E1165" s="218" t="s">
        <v>129</v>
      </c>
      <c r="F1165" s="219" t="s">
        <v>1235</v>
      </c>
      <c r="G1165" s="220" t="s">
        <v>1059</v>
      </c>
      <c r="H1165" s="352" t="s">
        <v>4</v>
      </c>
      <c r="I1165" s="220" t="s">
        <v>61</v>
      </c>
      <c r="J1165" s="224">
        <v>100</v>
      </c>
      <c r="K1165" s="358"/>
    </row>
    <row r="1166" spans="1:11" ht="25.5">
      <c r="A1166" s="178" t="s">
        <v>255</v>
      </c>
      <c r="B1166" s="346" t="s">
        <v>3</v>
      </c>
      <c r="C1166" s="347" t="s">
        <v>679</v>
      </c>
      <c r="D1166" s="149" t="s">
        <v>677</v>
      </c>
      <c r="E1166" s="218" t="s">
        <v>129</v>
      </c>
      <c r="F1166" s="219" t="s">
        <v>1235</v>
      </c>
      <c r="G1166" s="220" t="s">
        <v>1060</v>
      </c>
      <c r="H1166" s="352" t="s">
        <v>4</v>
      </c>
      <c r="I1166" s="220" t="s">
        <v>61</v>
      </c>
      <c r="J1166" s="224">
        <v>100</v>
      </c>
      <c r="K1166" s="358"/>
    </row>
    <row r="1167" spans="1:11" ht="25.5">
      <c r="A1167" s="178" t="s">
        <v>255</v>
      </c>
      <c r="B1167" s="346" t="s">
        <v>3</v>
      </c>
      <c r="C1167" s="347" t="s">
        <v>679</v>
      </c>
      <c r="D1167" s="149" t="s">
        <v>673</v>
      </c>
      <c r="E1167" s="218" t="s">
        <v>129</v>
      </c>
      <c r="F1167" s="219" t="s">
        <v>1235</v>
      </c>
      <c r="G1167" s="220" t="s">
        <v>1059</v>
      </c>
      <c r="H1167" s="352" t="s">
        <v>4</v>
      </c>
      <c r="I1167" s="220" t="s">
        <v>61</v>
      </c>
      <c r="J1167" s="224">
        <v>100</v>
      </c>
      <c r="K1167" s="358"/>
    </row>
    <row r="1168" spans="1:11" ht="25.5">
      <c r="A1168" s="178" t="s">
        <v>255</v>
      </c>
      <c r="B1168" s="346" t="s">
        <v>3</v>
      </c>
      <c r="C1168" s="347" t="s">
        <v>679</v>
      </c>
      <c r="D1168" s="149" t="s">
        <v>674</v>
      </c>
      <c r="E1168" s="218" t="s">
        <v>129</v>
      </c>
      <c r="F1168" s="219" t="s">
        <v>1235</v>
      </c>
      <c r="G1168" s="220" t="s">
        <v>1059</v>
      </c>
      <c r="H1168" s="352" t="s">
        <v>4</v>
      </c>
      <c r="I1168" s="220" t="s">
        <v>61</v>
      </c>
      <c r="J1168" s="224">
        <v>100</v>
      </c>
      <c r="K1168" s="358"/>
    </row>
    <row r="1169" spans="1:11" ht="25.5">
      <c r="A1169" s="178" t="s">
        <v>255</v>
      </c>
      <c r="B1169" s="346" t="s">
        <v>3</v>
      </c>
      <c r="C1169" s="347" t="s">
        <v>679</v>
      </c>
      <c r="D1169" s="149" t="s">
        <v>671</v>
      </c>
      <c r="E1169" s="218" t="s">
        <v>129</v>
      </c>
      <c r="F1169" s="219" t="s">
        <v>1235</v>
      </c>
      <c r="G1169" s="220" t="s">
        <v>1059</v>
      </c>
      <c r="H1169" s="352" t="s">
        <v>4</v>
      </c>
      <c r="I1169" s="220" t="s">
        <v>61</v>
      </c>
      <c r="J1169" s="224">
        <v>100</v>
      </c>
      <c r="K1169" s="358"/>
    </row>
    <row r="1170" spans="1:11" ht="25.5">
      <c r="A1170" s="178" t="s">
        <v>255</v>
      </c>
      <c r="B1170" s="346" t="s">
        <v>3</v>
      </c>
      <c r="C1170" s="347" t="s">
        <v>37</v>
      </c>
      <c r="D1170" s="149" t="s">
        <v>669</v>
      </c>
      <c r="E1170" s="218" t="s">
        <v>131</v>
      </c>
      <c r="F1170" s="242" t="s">
        <v>1120</v>
      </c>
      <c r="G1170" s="220" t="s">
        <v>1197</v>
      </c>
      <c r="H1170" s="350" t="s">
        <v>5</v>
      </c>
      <c r="I1170" s="152" t="s">
        <v>61</v>
      </c>
      <c r="J1170" s="218">
        <v>33</v>
      </c>
      <c r="K1170" s="358"/>
    </row>
    <row r="1171" spans="1:11" ht="25.5">
      <c r="A1171" s="178" t="s">
        <v>255</v>
      </c>
      <c r="B1171" s="346" t="s">
        <v>3</v>
      </c>
      <c r="C1171" s="347" t="s">
        <v>37</v>
      </c>
      <c r="D1171" s="149" t="s">
        <v>671</v>
      </c>
      <c r="E1171" s="218" t="s">
        <v>131</v>
      </c>
      <c r="F1171" s="242" t="s">
        <v>1120</v>
      </c>
      <c r="G1171" s="220" t="s">
        <v>1197</v>
      </c>
      <c r="H1171" s="350" t="s">
        <v>5</v>
      </c>
      <c r="I1171" s="152" t="s">
        <v>61</v>
      </c>
      <c r="J1171" s="218">
        <v>0</v>
      </c>
      <c r="K1171" s="358" t="s">
        <v>1205</v>
      </c>
    </row>
    <row r="1172" spans="1:11" ht="25.5">
      <c r="A1172" s="178" t="s">
        <v>255</v>
      </c>
      <c r="B1172" s="346" t="s">
        <v>3</v>
      </c>
      <c r="C1172" s="347" t="s">
        <v>672</v>
      </c>
      <c r="D1172" s="149" t="s">
        <v>677</v>
      </c>
      <c r="E1172" s="218" t="s">
        <v>131</v>
      </c>
      <c r="F1172" s="242" t="s">
        <v>1120</v>
      </c>
      <c r="G1172" s="220" t="s">
        <v>1198</v>
      </c>
      <c r="H1172" s="350" t="s">
        <v>5</v>
      </c>
      <c r="I1172" s="152" t="s">
        <v>61</v>
      </c>
      <c r="J1172" s="218">
        <v>0</v>
      </c>
      <c r="K1172" s="358" t="s">
        <v>1205</v>
      </c>
    </row>
    <row r="1173" spans="1:11" ht="25.5">
      <c r="A1173" s="178" t="s">
        <v>255</v>
      </c>
      <c r="B1173" s="346" t="s">
        <v>3</v>
      </c>
      <c r="C1173" s="347" t="s">
        <v>672</v>
      </c>
      <c r="D1173" s="149" t="s">
        <v>673</v>
      </c>
      <c r="E1173" s="218" t="s">
        <v>131</v>
      </c>
      <c r="F1173" s="242" t="s">
        <v>1120</v>
      </c>
      <c r="G1173" s="220" t="s">
        <v>1197</v>
      </c>
      <c r="H1173" s="350" t="s">
        <v>5</v>
      </c>
      <c r="I1173" s="152" t="s">
        <v>61</v>
      </c>
      <c r="J1173" s="218">
        <v>26</v>
      </c>
      <c r="K1173" s="358"/>
    </row>
    <row r="1174" spans="1:11" ht="25.5">
      <c r="A1174" s="178" t="s">
        <v>255</v>
      </c>
      <c r="B1174" s="346" t="s">
        <v>3</v>
      </c>
      <c r="C1174" s="347" t="s">
        <v>672</v>
      </c>
      <c r="D1174" s="149" t="s">
        <v>674</v>
      </c>
      <c r="E1174" s="218" t="s">
        <v>131</v>
      </c>
      <c r="F1174" s="242" t="s">
        <v>1120</v>
      </c>
      <c r="G1174" s="220" t="s">
        <v>1197</v>
      </c>
      <c r="H1174" s="350" t="s">
        <v>5</v>
      </c>
      <c r="I1174" s="152" t="s">
        <v>61</v>
      </c>
      <c r="J1174" s="218">
        <v>16</v>
      </c>
      <c r="K1174" s="358"/>
    </row>
    <row r="1175" spans="1:11" ht="25.5">
      <c r="A1175" s="178" t="s">
        <v>255</v>
      </c>
      <c r="B1175" s="346" t="s">
        <v>3</v>
      </c>
      <c r="C1175" s="347" t="s">
        <v>672</v>
      </c>
      <c r="D1175" s="149" t="s">
        <v>669</v>
      </c>
      <c r="E1175" s="218" t="s">
        <v>131</v>
      </c>
      <c r="F1175" s="242" t="s">
        <v>1120</v>
      </c>
      <c r="G1175" s="220" t="s">
        <v>1197</v>
      </c>
      <c r="H1175" s="350" t="s">
        <v>5</v>
      </c>
      <c r="I1175" s="152" t="s">
        <v>61</v>
      </c>
      <c r="J1175" s="218">
        <v>6</v>
      </c>
      <c r="K1175" s="358"/>
    </row>
    <row r="1176" spans="1:11" ht="25.5">
      <c r="A1176" s="178" t="s">
        <v>255</v>
      </c>
      <c r="B1176" s="346" t="s">
        <v>3</v>
      </c>
      <c r="C1176" s="347" t="s">
        <v>672</v>
      </c>
      <c r="D1176" s="149" t="s">
        <v>671</v>
      </c>
      <c r="E1176" s="218" t="s">
        <v>131</v>
      </c>
      <c r="F1176" s="242" t="s">
        <v>1120</v>
      </c>
      <c r="G1176" s="220" t="s">
        <v>1197</v>
      </c>
      <c r="H1176" s="350" t="s">
        <v>5</v>
      </c>
      <c r="I1176" s="152" t="s">
        <v>61</v>
      </c>
      <c r="J1176" s="218">
        <v>8</v>
      </c>
      <c r="K1176" s="358"/>
    </row>
    <row r="1177" spans="1:11" ht="25.5">
      <c r="A1177" s="178" t="s">
        <v>255</v>
      </c>
      <c r="B1177" s="346" t="s">
        <v>3</v>
      </c>
      <c r="C1177" s="347" t="s">
        <v>678</v>
      </c>
      <c r="D1177" s="149" t="s">
        <v>677</v>
      </c>
      <c r="E1177" s="218" t="s">
        <v>131</v>
      </c>
      <c r="F1177" s="242" t="s">
        <v>1120</v>
      </c>
      <c r="G1177" s="220" t="s">
        <v>1198</v>
      </c>
      <c r="H1177" s="350" t="s">
        <v>5</v>
      </c>
      <c r="I1177" s="152" t="s">
        <v>61</v>
      </c>
      <c r="J1177" s="218">
        <v>28.999999999999996</v>
      </c>
      <c r="K1177" s="358"/>
    </row>
    <row r="1178" spans="1:11" ht="25.5">
      <c r="A1178" s="178" t="s">
        <v>255</v>
      </c>
      <c r="B1178" s="346" t="s">
        <v>3</v>
      </c>
      <c r="C1178" s="347" t="s">
        <v>678</v>
      </c>
      <c r="D1178" s="149" t="s">
        <v>673</v>
      </c>
      <c r="E1178" s="218" t="s">
        <v>131</v>
      </c>
      <c r="F1178" s="242" t="s">
        <v>1120</v>
      </c>
      <c r="G1178" s="220" t="s">
        <v>1197</v>
      </c>
      <c r="H1178" s="350" t="s">
        <v>5</v>
      </c>
      <c r="I1178" s="152" t="s">
        <v>61</v>
      </c>
      <c r="J1178" s="218">
        <v>8</v>
      </c>
      <c r="K1178" s="358"/>
    </row>
    <row r="1179" spans="1:11" ht="25.5">
      <c r="A1179" s="178" t="s">
        <v>255</v>
      </c>
      <c r="B1179" s="346" t="s">
        <v>3</v>
      </c>
      <c r="C1179" s="347" t="s">
        <v>678</v>
      </c>
      <c r="D1179" s="149" t="s">
        <v>674</v>
      </c>
      <c r="E1179" s="218" t="s">
        <v>131</v>
      </c>
      <c r="F1179" s="242" t="s">
        <v>1120</v>
      </c>
      <c r="G1179" s="220" t="s">
        <v>1197</v>
      </c>
      <c r="H1179" s="350" t="s">
        <v>5</v>
      </c>
      <c r="I1179" s="152" t="s">
        <v>61</v>
      </c>
      <c r="J1179" s="218">
        <v>0</v>
      </c>
      <c r="K1179" s="358" t="s">
        <v>1205</v>
      </c>
    </row>
    <row r="1180" spans="1:11" ht="25.5">
      <c r="A1180" s="178" t="s">
        <v>255</v>
      </c>
      <c r="B1180" s="346" t="s">
        <v>3</v>
      </c>
      <c r="C1180" s="347" t="s">
        <v>678</v>
      </c>
      <c r="D1180" s="149" t="s">
        <v>669</v>
      </c>
      <c r="E1180" s="218" t="s">
        <v>131</v>
      </c>
      <c r="F1180" s="242" t="s">
        <v>1120</v>
      </c>
      <c r="G1180" s="220" t="s">
        <v>1197</v>
      </c>
      <c r="H1180" s="350" t="s">
        <v>5</v>
      </c>
      <c r="I1180" s="152" t="s">
        <v>61</v>
      </c>
      <c r="J1180" s="218">
        <v>0</v>
      </c>
      <c r="K1180" s="358" t="s">
        <v>1205</v>
      </c>
    </row>
    <row r="1181" spans="1:11" ht="25.5">
      <c r="A1181" s="178" t="s">
        <v>255</v>
      </c>
      <c r="B1181" s="346" t="s">
        <v>3</v>
      </c>
      <c r="C1181" s="347" t="s">
        <v>678</v>
      </c>
      <c r="D1181" s="149" t="s">
        <v>671</v>
      </c>
      <c r="E1181" s="218" t="s">
        <v>131</v>
      </c>
      <c r="F1181" s="242" t="s">
        <v>1120</v>
      </c>
      <c r="G1181" s="220" t="s">
        <v>1197</v>
      </c>
      <c r="H1181" s="350" t="s">
        <v>5</v>
      </c>
      <c r="I1181" s="152" t="s">
        <v>61</v>
      </c>
      <c r="J1181" s="218">
        <v>0</v>
      </c>
      <c r="K1181" s="358" t="s">
        <v>1205</v>
      </c>
    </row>
    <row r="1182" spans="1:11" ht="25.5">
      <c r="A1182" s="178" t="s">
        <v>255</v>
      </c>
      <c r="B1182" s="346" t="s">
        <v>3</v>
      </c>
      <c r="C1182" s="347" t="s">
        <v>38</v>
      </c>
      <c r="D1182" s="149" t="s">
        <v>677</v>
      </c>
      <c r="E1182" s="218" t="s">
        <v>131</v>
      </c>
      <c r="F1182" s="242" t="s">
        <v>1120</v>
      </c>
      <c r="G1182" s="220" t="s">
        <v>1198</v>
      </c>
      <c r="H1182" s="350" t="s">
        <v>5</v>
      </c>
      <c r="I1182" s="152" t="s">
        <v>61</v>
      </c>
      <c r="J1182" s="218">
        <v>17</v>
      </c>
      <c r="K1182" s="358"/>
    </row>
    <row r="1183" spans="1:11" ht="25.5">
      <c r="A1183" s="178" t="s">
        <v>255</v>
      </c>
      <c r="B1183" s="346" t="s">
        <v>3</v>
      </c>
      <c r="C1183" s="347" t="s">
        <v>38</v>
      </c>
      <c r="D1183" s="149" t="s">
        <v>673</v>
      </c>
      <c r="E1183" s="218" t="s">
        <v>131</v>
      </c>
      <c r="F1183" s="242" t="s">
        <v>1120</v>
      </c>
      <c r="G1183" s="220" t="s">
        <v>1197</v>
      </c>
      <c r="H1183" s="350" t="s">
        <v>5</v>
      </c>
      <c r="I1183" s="152" t="s">
        <v>61</v>
      </c>
      <c r="J1183" s="218">
        <v>36</v>
      </c>
      <c r="K1183" s="358"/>
    </row>
    <row r="1184" spans="1:11" ht="25.5">
      <c r="A1184" s="178" t="s">
        <v>255</v>
      </c>
      <c r="B1184" s="346" t="s">
        <v>3</v>
      </c>
      <c r="C1184" s="347" t="s">
        <v>38</v>
      </c>
      <c r="D1184" s="149" t="s">
        <v>674</v>
      </c>
      <c r="E1184" s="218" t="s">
        <v>131</v>
      </c>
      <c r="F1184" s="242" t="s">
        <v>1120</v>
      </c>
      <c r="G1184" s="220" t="s">
        <v>1197</v>
      </c>
      <c r="H1184" s="350" t="s">
        <v>5</v>
      </c>
      <c r="I1184" s="152" t="s">
        <v>61</v>
      </c>
      <c r="J1184" s="218">
        <v>80</v>
      </c>
      <c r="K1184" s="358"/>
    </row>
    <row r="1185" spans="1:11" ht="25.5">
      <c r="A1185" s="178" t="s">
        <v>255</v>
      </c>
      <c r="B1185" s="346" t="s">
        <v>3</v>
      </c>
      <c r="C1185" s="347" t="s">
        <v>38</v>
      </c>
      <c r="D1185" s="149" t="s">
        <v>669</v>
      </c>
      <c r="E1185" s="218" t="s">
        <v>131</v>
      </c>
      <c r="F1185" s="242" t="s">
        <v>1120</v>
      </c>
      <c r="G1185" s="220" t="s">
        <v>1197</v>
      </c>
      <c r="H1185" s="350" t="s">
        <v>5</v>
      </c>
      <c r="I1185" s="152" t="s">
        <v>61</v>
      </c>
      <c r="J1185" s="218">
        <v>0</v>
      </c>
      <c r="K1185" s="358" t="s">
        <v>1205</v>
      </c>
    </row>
    <row r="1186" spans="1:11" ht="25.5">
      <c r="A1186" s="178" t="s">
        <v>255</v>
      </c>
      <c r="B1186" s="346" t="s">
        <v>3</v>
      </c>
      <c r="C1186" s="347" t="s">
        <v>38</v>
      </c>
      <c r="D1186" s="149" t="s">
        <v>671</v>
      </c>
      <c r="E1186" s="218" t="s">
        <v>131</v>
      </c>
      <c r="F1186" s="242" t="s">
        <v>1120</v>
      </c>
      <c r="G1186" s="220" t="s">
        <v>1197</v>
      </c>
      <c r="H1186" s="350" t="s">
        <v>5</v>
      </c>
      <c r="I1186" s="152" t="s">
        <v>61</v>
      </c>
      <c r="J1186" s="218">
        <v>0</v>
      </c>
      <c r="K1186" s="358" t="s">
        <v>1205</v>
      </c>
    </row>
    <row r="1187" spans="1:11" ht="25.5">
      <c r="A1187" s="178" t="s">
        <v>255</v>
      </c>
      <c r="B1187" s="346" t="s">
        <v>3</v>
      </c>
      <c r="C1187" s="347" t="s">
        <v>675</v>
      </c>
      <c r="D1187" s="149" t="s">
        <v>677</v>
      </c>
      <c r="E1187" s="218" t="s">
        <v>131</v>
      </c>
      <c r="F1187" s="242" t="s">
        <v>1120</v>
      </c>
      <c r="G1187" s="220" t="s">
        <v>1198</v>
      </c>
      <c r="H1187" s="350" t="s">
        <v>5</v>
      </c>
      <c r="I1187" s="152" t="s">
        <v>61</v>
      </c>
      <c r="J1187" s="218">
        <v>13</v>
      </c>
      <c r="K1187" s="358" t="s">
        <v>1205</v>
      </c>
    </row>
    <row r="1188" spans="1:11" ht="25.5">
      <c r="A1188" s="178" t="s">
        <v>255</v>
      </c>
      <c r="B1188" s="346" t="s">
        <v>3</v>
      </c>
      <c r="C1188" s="347" t="s">
        <v>675</v>
      </c>
      <c r="D1188" s="149" t="s">
        <v>673</v>
      </c>
      <c r="E1188" s="218" t="s">
        <v>131</v>
      </c>
      <c r="F1188" s="242" t="s">
        <v>1120</v>
      </c>
      <c r="G1188" s="220" t="s">
        <v>1197</v>
      </c>
      <c r="H1188" s="350" t="s">
        <v>5</v>
      </c>
      <c r="I1188" s="152" t="s">
        <v>61</v>
      </c>
      <c r="J1188" s="218">
        <v>0</v>
      </c>
      <c r="K1188" s="358" t="s">
        <v>1205</v>
      </c>
    </row>
    <row r="1189" spans="1:11" ht="25.5">
      <c r="A1189" s="178" t="s">
        <v>255</v>
      </c>
      <c r="B1189" s="346" t="s">
        <v>3</v>
      </c>
      <c r="C1189" s="347" t="s">
        <v>675</v>
      </c>
      <c r="D1189" s="149" t="s">
        <v>674</v>
      </c>
      <c r="E1189" s="218" t="s">
        <v>131</v>
      </c>
      <c r="F1189" s="242" t="s">
        <v>1120</v>
      </c>
      <c r="G1189" s="220" t="s">
        <v>1197</v>
      </c>
      <c r="H1189" s="350" t="s">
        <v>5</v>
      </c>
      <c r="I1189" s="152" t="s">
        <v>61</v>
      </c>
      <c r="J1189" s="218">
        <v>0</v>
      </c>
      <c r="K1189" s="358" t="s">
        <v>1205</v>
      </c>
    </row>
    <row r="1190" spans="1:11" ht="25.5">
      <c r="A1190" s="178" t="s">
        <v>255</v>
      </c>
      <c r="B1190" s="346" t="s">
        <v>3</v>
      </c>
      <c r="C1190" s="347" t="s">
        <v>675</v>
      </c>
      <c r="D1190" s="149" t="s">
        <v>669</v>
      </c>
      <c r="E1190" s="218" t="s">
        <v>131</v>
      </c>
      <c r="F1190" s="242" t="s">
        <v>1120</v>
      </c>
      <c r="G1190" s="220" t="s">
        <v>1197</v>
      </c>
      <c r="H1190" s="350" t="s">
        <v>5</v>
      </c>
      <c r="I1190" s="152" t="s">
        <v>61</v>
      </c>
      <c r="J1190" s="218">
        <v>0</v>
      </c>
      <c r="K1190" s="358" t="s">
        <v>1205</v>
      </c>
    </row>
    <row r="1191" spans="1:11" ht="25.5">
      <c r="A1191" s="178" t="s">
        <v>255</v>
      </c>
      <c r="B1191" s="346" t="s">
        <v>3</v>
      </c>
      <c r="C1191" s="347" t="s">
        <v>675</v>
      </c>
      <c r="D1191" s="149" t="s">
        <v>671</v>
      </c>
      <c r="E1191" s="218" t="s">
        <v>131</v>
      </c>
      <c r="F1191" s="242" t="s">
        <v>1120</v>
      </c>
      <c r="G1191" s="220" t="s">
        <v>1197</v>
      </c>
      <c r="H1191" s="350" t="s">
        <v>5</v>
      </c>
      <c r="I1191" s="152" t="s">
        <v>61</v>
      </c>
      <c r="J1191" s="218">
        <v>25</v>
      </c>
      <c r="K1191" s="358"/>
    </row>
    <row r="1192" spans="1:11" ht="25.5">
      <c r="A1192" s="178" t="s">
        <v>255</v>
      </c>
      <c r="B1192" s="346" t="s">
        <v>3</v>
      </c>
      <c r="C1192" s="347" t="s">
        <v>675</v>
      </c>
      <c r="D1192" s="149" t="s">
        <v>676</v>
      </c>
      <c r="E1192" s="218" t="s">
        <v>131</v>
      </c>
      <c r="F1192" s="242" t="s">
        <v>1120</v>
      </c>
      <c r="G1192" s="220" t="s">
        <v>1197</v>
      </c>
      <c r="H1192" s="350" t="s">
        <v>5</v>
      </c>
      <c r="I1192" s="152" t="s">
        <v>61</v>
      </c>
      <c r="J1192" s="218">
        <v>10</v>
      </c>
      <c r="K1192" s="358"/>
    </row>
    <row r="1193" spans="1:11" ht="25.5">
      <c r="A1193" s="178" t="s">
        <v>255</v>
      </c>
      <c r="B1193" s="346" t="s">
        <v>3</v>
      </c>
      <c r="C1193" s="347" t="s">
        <v>685</v>
      </c>
      <c r="D1193" s="149" t="s">
        <v>673</v>
      </c>
      <c r="E1193" s="218" t="s">
        <v>131</v>
      </c>
      <c r="F1193" s="242" t="s">
        <v>1120</v>
      </c>
      <c r="G1193" s="220" t="s">
        <v>1197</v>
      </c>
      <c r="H1193" s="350" t="s">
        <v>5</v>
      </c>
      <c r="I1193" s="152" t="s">
        <v>61</v>
      </c>
      <c r="J1193" s="218">
        <v>0</v>
      </c>
      <c r="K1193" s="358" t="s">
        <v>1205</v>
      </c>
    </row>
    <row r="1194" spans="1:11" ht="25.5">
      <c r="A1194" s="178" t="s">
        <v>255</v>
      </c>
      <c r="B1194" s="346" t="s">
        <v>3</v>
      </c>
      <c r="C1194" s="347" t="s">
        <v>685</v>
      </c>
      <c r="D1194" s="149" t="s">
        <v>674</v>
      </c>
      <c r="E1194" s="218" t="s">
        <v>131</v>
      </c>
      <c r="F1194" s="242" t="s">
        <v>1120</v>
      </c>
      <c r="G1194" s="220" t="s">
        <v>1197</v>
      </c>
      <c r="H1194" s="350" t="s">
        <v>5</v>
      </c>
      <c r="I1194" s="152" t="s">
        <v>61</v>
      </c>
      <c r="J1194" s="218">
        <v>0</v>
      </c>
      <c r="K1194" s="358" t="s">
        <v>1205</v>
      </c>
    </row>
    <row r="1195" spans="1:11" ht="25.5">
      <c r="A1195" s="178" t="s">
        <v>255</v>
      </c>
      <c r="B1195" s="346" t="s">
        <v>3</v>
      </c>
      <c r="C1195" s="347" t="s">
        <v>680</v>
      </c>
      <c r="D1195" s="149" t="s">
        <v>677</v>
      </c>
      <c r="E1195" s="218" t="s">
        <v>131</v>
      </c>
      <c r="F1195" s="242" t="s">
        <v>1120</v>
      </c>
      <c r="G1195" s="220" t="s">
        <v>1198</v>
      </c>
      <c r="H1195" s="350" t="s">
        <v>5</v>
      </c>
      <c r="I1195" s="152" t="s">
        <v>61</v>
      </c>
      <c r="J1195" s="218">
        <v>38</v>
      </c>
      <c r="K1195" s="358"/>
    </row>
    <row r="1196" spans="1:11" ht="25.5">
      <c r="A1196" s="178" t="s">
        <v>255</v>
      </c>
      <c r="B1196" s="346" t="s">
        <v>3</v>
      </c>
      <c r="C1196" s="347" t="s">
        <v>680</v>
      </c>
      <c r="D1196" s="149" t="s">
        <v>673</v>
      </c>
      <c r="E1196" s="218" t="s">
        <v>131</v>
      </c>
      <c r="F1196" s="242" t="s">
        <v>1120</v>
      </c>
      <c r="G1196" s="220" t="s">
        <v>1197</v>
      </c>
      <c r="H1196" s="350" t="s">
        <v>5</v>
      </c>
      <c r="I1196" s="152" t="s">
        <v>61</v>
      </c>
      <c r="J1196" s="218">
        <v>0</v>
      </c>
      <c r="K1196" s="358" t="s">
        <v>1205</v>
      </c>
    </row>
    <row r="1197" spans="1:11" ht="25.5">
      <c r="A1197" s="178" t="s">
        <v>255</v>
      </c>
      <c r="B1197" s="346" t="s">
        <v>3</v>
      </c>
      <c r="C1197" s="347" t="s">
        <v>680</v>
      </c>
      <c r="D1197" s="149" t="s">
        <v>674</v>
      </c>
      <c r="E1197" s="218" t="s">
        <v>131</v>
      </c>
      <c r="F1197" s="242" t="s">
        <v>1120</v>
      </c>
      <c r="G1197" s="220" t="s">
        <v>1197</v>
      </c>
      <c r="H1197" s="350" t="s">
        <v>5</v>
      </c>
      <c r="I1197" s="152" t="s">
        <v>61</v>
      </c>
      <c r="J1197" s="218">
        <v>0</v>
      </c>
      <c r="K1197" s="358" t="s">
        <v>1205</v>
      </c>
    </row>
    <row r="1198" spans="1:11" ht="25.5">
      <c r="A1198" s="178" t="s">
        <v>255</v>
      </c>
      <c r="B1198" s="346" t="s">
        <v>3</v>
      </c>
      <c r="C1198" s="347" t="s">
        <v>679</v>
      </c>
      <c r="D1198" s="149" t="s">
        <v>677</v>
      </c>
      <c r="E1198" s="218" t="s">
        <v>131</v>
      </c>
      <c r="F1198" s="242" t="s">
        <v>1120</v>
      </c>
      <c r="G1198" s="220" t="s">
        <v>1198</v>
      </c>
      <c r="H1198" s="350" t="s">
        <v>5</v>
      </c>
      <c r="I1198" s="152" t="s">
        <v>61</v>
      </c>
      <c r="J1198" s="218">
        <v>5</v>
      </c>
      <c r="K1198" s="358"/>
    </row>
    <row r="1199" spans="1:11" ht="25.5">
      <c r="A1199" s="178" t="s">
        <v>255</v>
      </c>
      <c r="B1199" s="346" t="s">
        <v>3</v>
      </c>
      <c r="C1199" s="347" t="s">
        <v>679</v>
      </c>
      <c r="D1199" s="149" t="s">
        <v>673</v>
      </c>
      <c r="E1199" s="218" t="s">
        <v>131</v>
      </c>
      <c r="F1199" s="242" t="s">
        <v>1120</v>
      </c>
      <c r="G1199" s="220" t="s">
        <v>1197</v>
      </c>
      <c r="H1199" s="350" t="s">
        <v>5</v>
      </c>
      <c r="I1199" s="152" t="s">
        <v>61</v>
      </c>
      <c r="J1199" s="218">
        <v>32</v>
      </c>
      <c r="K1199" s="358"/>
    </row>
    <row r="1200" spans="1:11" ht="25.5">
      <c r="A1200" s="178" t="s">
        <v>255</v>
      </c>
      <c r="B1200" s="346" t="s">
        <v>3</v>
      </c>
      <c r="C1200" s="347" t="s">
        <v>679</v>
      </c>
      <c r="D1200" s="149" t="s">
        <v>674</v>
      </c>
      <c r="E1200" s="218" t="s">
        <v>131</v>
      </c>
      <c r="F1200" s="242" t="s">
        <v>1120</v>
      </c>
      <c r="G1200" s="220" t="s">
        <v>1197</v>
      </c>
      <c r="H1200" s="350" t="s">
        <v>5</v>
      </c>
      <c r="I1200" s="152" t="s">
        <v>61</v>
      </c>
      <c r="J1200" s="218">
        <v>33</v>
      </c>
      <c r="K1200" s="358"/>
    </row>
    <row r="1201" spans="1:11" ht="25.5">
      <c r="A1201" s="178" t="s">
        <v>255</v>
      </c>
      <c r="B1201" s="346" t="s">
        <v>3</v>
      </c>
      <c r="C1201" s="347" t="s">
        <v>679</v>
      </c>
      <c r="D1201" s="149" t="s">
        <v>671</v>
      </c>
      <c r="E1201" s="218" t="s">
        <v>131</v>
      </c>
      <c r="F1201" s="242" t="s">
        <v>1120</v>
      </c>
      <c r="G1201" s="220" t="s">
        <v>1197</v>
      </c>
      <c r="H1201" s="350" t="s">
        <v>5</v>
      </c>
      <c r="I1201" s="152" t="s">
        <v>61</v>
      </c>
      <c r="J1201" s="218">
        <v>0</v>
      </c>
      <c r="K1201" s="358" t="s">
        <v>1205</v>
      </c>
    </row>
  </sheetData>
  <mergeCells count="1">
    <mergeCell ref="A2:I3"/>
  </mergeCells>
  <dataValidations disablePrompts="1" count="2">
    <dataValidation type="list" allowBlank="1" showInputMessage="1" showErrorMessage="1" sqref="A5:A7 D5:D7 H5:H7">
      <formula1>#REF!</formula1>
    </dataValidation>
    <dataValidation type="list" allowBlank="1" showInputMessage="1" showErrorMessage="1" sqref="I5:I7">
      <formula1>#REF!</formula1>
    </dataValidation>
  </dataValidations>
  <pageMargins left="0.70866141732283472" right="0.70866141732283472" top="0.74803149606299213" bottom="0.74803149606299213" header="0.31496062992125984" footer="0.31496062992125984"/>
  <pageSetup paperSize="8" scale="84" firstPageNumber="0" fitToHeight="0" orientation="landscape" r:id="rId1"/>
  <headerFooter alignWithMargins="0">
    <oddHeader>&amp;RAnnex 2 - IRL_WP-2021_Tables</oddHeader>
    <oddFooter>&amp;CPage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308"/>
  <sheetViews>
    <sheetView view="pageBreakPreview" topLeftCell="B1" zoomScaleNormal="75" zoomScaleSheetLayoutView="100" workbookViewId="0">
      <selection activeCell="L2" sqref="L2"/>
    </sheetView>
  </sheetViews>
  <sheetFormatPr defaultColWidth="11.42578125" defaultRowHeight="12.75"/>
  <cols>
    <col min="1" max="1" width="4.85546875" style="197" customWidth="1"/>
    <col min="2" max="2" width="17.7109375" style="243" customWidth="1"/>
    <col min="3" max="3" width="27.28515625" style="243" customWidth="1"/>
    <col min="4" max="4" width="12.7109375" style="361" customWidth="1"/>
    <col min="5" max="5" width="18.140625" style="197" bestFit="1" customWidth="1"/>
    <col min="6" max="6" width="16.28515625" style="197" customWidth="1"/>
    <col min="7" max="7" width="23.85546875" style="197" bestFit="1" customWidth="1"/>
    <col min="8" max="8" width="10.7109375" style="197" customWidth="1"/>
    <col min="9" max="9" width="10.5703125" style="197" bestFit="1" customWidth="1"/>
    <col min="10" max="10" width="11" style="197" customWidth="1"/>
    <col min="11" max="11" width="33.5703125" style="243" customWidth="1"/>
    <col min="12" max="16384" width="11.42578125" style="197"/>
  </cols>
  <sheetData>
    <row r="1" spans="1:23" ht="13.5" thickBot="1">
      <c r="A1" s="197" t="s">
        <v>1373</v>
      </c>
      <c r="N1" s="244"/>
      <c r="O1" s="244"/>
      <c r="P1" s="244"/>
      <c r="Q1" s="244"/>
      <c r="R1" s="244"/>
      <c r="S1" s="244"/>
      <c r="T1" s="244"/>
      <c r="U1" s="244"/>
      <c r="V1" s="198"/>
      <c r="W1" s="198"/>
    </row>
    <row r="2" spans="1:23">
      <c r="B2" s="460"/>
      <c r="C2" s="460"/>
      <c r="D2" s="460"/>
      <c r="E2" s="460"/>
      <c r="F2" s="460"/>
      <c r="G2" s="460"/>
      <c r="H2" s="460"/>
      <c r="I2" s="461"/>
      <c r="J2" s="199" t="s">
        <v>25</v>
      </c>
      <c r="K2" s="245">
        <v>2021</v>
      </c>
      <c r="N2" s="244"/>
      <c r="O2" s="244"/>
      <c r="P2" s="244"/>
      <c r="Q2" s="244"/>
      <c r="R2" s="244"/>
      <c r="S2" s="244"/>
      <c r="T2" s="244"/>
      <c r="U2" s="244"/>
      <c r="V2" s="198"/>
      <c r="W2" s="200"/>
    </row>
    <row r="3" spans="1:23" ht="26.25" thickBot="1">
      <c r="B3" s="462"/>
      <c r="C3" s="462"/>
      <c r="D3" s="462"/>
      <c r="E3" s="462"/>
      <c r="F3" s="462"/>
      <c r="G3" s="462"/>
      <c r="H3" s="462"/>
      <c r="I3" s="463"/>
      <c r="J3" s="201" t="s">
        <v>26</v>
      </c>
      <c r="K3" s="246" t="s">
        <v>1424</v>
      </c>
      <c r="N3" s="202"/>
      <c r="O3" s="203"/>
      <c r="P3" s="204"/>
      <c r="Q3" s="205"/>
      <c r="R3" s="206"/>
      <c r="S3" s="206"/>
      <c r="T3" s="207"/>
      <c r="U3" s="207"/>
      <c r="V3" s="208"/>
      <c r="W3" s="209"/>
    </row>
    <row r="4" spans="1:23" s="215" customFormat="1" ht="39" thickBot="1">
      <c r="A4" s="210" t="s">
        <v>0</v>
      </c>
      <c r="B4" s="359" t="s">
        <v>23</v>
      </c>
      <c r="C4" s="360" t="s">
        <v>22</v>
      </c>
      <c r="D4" s="7" t="s">
        <v>128</v>
      </c>
      <c r="E4" s="211" t="s">
        <v>151</v>
      </c>
      <c r="F4" s="211" t="s">
        <v>16</v>
      </c>
      <c r="G4" s="212" t="s">
        <v>152</v>
      </c>
      <c r="H4" s="212" t="s">
        <v>117</v>
      </c>
      <c r="I4" s="212" t="s">
        <v>56</v>
      </c>
      <c r="J4" s="213" t="s">
        <v>153</v>
      </c>
      <c r="K4" s="214" t="s">
        <v>13</v>
      </c>
      <c r="N4" s="247"/>
      <c r="O4" s="248"/>
      <c r="P4" s="248"/>
      <c r="Q4" s="248"/>
      <c r="R4" s="249"/>
      <c r="S4" s="250"/>
      <c r="T4" s="251"/>
      <c r="U4" s="251"/>
      <c r="V4" s="203"/>
      <c r="W4" s="203"/>
    </row>
    <row r="5" spans="1:23" s="252" customFormat="1" ht="51">
      <c r="A5" s="49" t="s">
        <v>255</v>
      </c>
      <c r="B5" s="217" t="s">
        <v>1236</v>
      </c>
      <c r="C5" s="6" t="s">
        <v>1368</v>
      </c>
      <c r="D5" s="362" t="s">
        <v>129</v>
      </c>
      <c r="E5" s="217" t="s">
        <v>1087</v>
      </c>
      <c r="F5" s="121" t="s">
        <v>1088</v>
      </c>
      <c r="G5" s="217" t="s">
        <v>4</v>
      </c>
      <c r="H5" s="217" t="s">
        <v>29</v>
      </c>
      <c r="I5" s="217" t="s">
        <v>1237</v>
      </c>
      <c r="J5" s="225">
        <v>100</v>
      </c>
      <c r="K5" s="6" t="s">
        <v>1089</v>
      </c>
    </row>
    <row r="6" spans="1:23" s="252" customFormat="1" ht="25.5">
      <c r="A6" s="49" t="s">
        <v>255</v>
      </c>
      <c r="B6" s="217" t="s">
        <v>1236</v>
      </c>
      <c r="C6" s="6" t="s">
        <v>1368</v>
      </c>
      <c r="D6" s="362" t="s">
        <v>129</v>
      </c>
      <c r="E6" s="217" t="s">
        <v>1087</v>
      </c>
      <c r="F6" s="121" t="s">
        <v>11</v>
      </c>
      <c r="G6" s="217" t="s">
        <v>1090</v>
      </c>
      <c r="H6" s="217" t="s">
        <v>29</v>
      </c>
      <c r="I6" s="217" t="s">
        <v>1237</v>
      </c>
      <c r="J6" s="225">
        <v>33</v>
      </c>
      <c r="K6" s="6"/>
    </row>
    <row r="7" spans="1:23" s="252" customFormat="1" ht="25.5">
      <c r="A7" s="49" t="s">
        <v>255</v>
      </c>
      <c r="B7" s="217" t="s">
        <v>1236</v>
      </c>
      <c r="C7" s="6" t="s">
        <v>1368</v>
      </c>
      <c r="D7" s="362" t="s">
        <v>129</v>
      </c>
      <c r="E7" s="217" t="s">
        <v>9</v>
      </c>
      <c r="F7" s="121" t="s">
        <v>1088</v>
      </c>
      <c r="G7" s="217" t="s">
        <v>5</v>
      </c>
      <c r="H7" s="217" t="s">
        <v>29</v>
      </c>
      <c r="I7" s="217" t="s">
        <v>1237</v>
      </c>
      <c r="J7" s="225">
        <v>25</v>
      </c>
      <c r="K7" s="6"/>
    </row>
    <row r="8" spans="1:23" s="252" customFormat="1" ht="25.5">
      <c r="A8" s="49" t="s">
        <v>255</v>
      </c>
      <c r="B8" s="217" t="s">
        <v>1236</v>
      </c>
      <c r="C8" s="6" t="s">
        <v>1368</v>
      </c>
      <c r="D8" s="362" t="s">
        <v>129</v>
      </c>
      <c r="E8" s="217" t="s">
        <v>9</v>
      </c>
      <c r="F8" s="121" t="s">
        <v>11</v>
      </c>
      <c r="G8" s="217" t="s">
        <v>5</v>
      </c>
      <c r="H8" s="217" t="s">
        <v>29</v>
      </c>
      <c r="I8" s="217" t="s">
        <v>1237</v>
      </c>
      <c r="J8" s="225">
        <v>25</v>
      </c>
      <c r="K8" s="6"/>
    </row>
    <row r="9" spans="1:23" s="252" customFormat="1" ht="63.75">
      <c r="A9" s="49" t="s">
        <v>255</v>
      </c>
      <c r="B9" s="217" t="s">
        <v>1236</v>
      </c>
      <c r="C9" s="6" t="s">
        <v>1368</v>
      </c>
      <c r="D9" s="362" t="s">
        <v>129</v>
      </c>
      <c r="E9" s="217" t="s">
        <v>1091</v>
      </c>
      <c r="F9" s="121" t="s">
        <v>1092</v>
      </c>
      <c r="G9" s="217" t="s">
        <v>5</v>
      </c>
      <c r="H9" s="217" t="s">
        <v>29</v>
      </c>
      <c r="I9" s="217" t="s">
        <v>1237</v>
      </c>
      <c r="J9" s="225">
        <v>25</v>
      </c>
      <c r="K9" s="6" t="s">
        <v>1093</v>
      </c>
    </row>
    <row r="10" spans="1:23" s="252" customFormat="1" ht="25.5">
      <c r="A10" s="49" t="s">
        <v>255</v>
      </c>
      <c r="B10" s="217" t="s">
        <v>1236</v>
      </c>
      <c r="C10" s="6" t="s">
        <v>1368</v>
      </c>
      <c r="D10" s="362" t="s">
        <v>129</v>
      </c>
      <c r="E10" s="217" t="s">
        <v>1091</v>
      </c>
      <c r="F10" s="121" t="s">
        <v>1094</v>
      </c>
      <c r="G10" s="217" t="s">
        <v>5</v>
      </c>
      <c r="H10" s="217" t="s">
        <v>29</v>
      </c>
      <c r="I10" s="217" t="s">
        <v>1237</v>
      </c>
      <c r="J10" s="225">
        <v>33</v>
      </c>
      <c r="K10" s="6"/>
    </row>
    <row r="11" spans="1:23" s="252" customFormat="1" ht="25.5">
      <c r="A11" s="49" t="s">
        <v>255</v>
      </c>
      <c r="B11" s="217" t="s">
        <v>1236</v>
      </c>
      <c r="C11" s="6" t="s">
        <v>1368</v>
      </c>
      <c r="D11" s="362" t="s">
        <v>129</v>
      </c>
      <c r="E11" s="217" t="s">
        <v>1095</v>
      </c>
      <c r="F11" s="121" t="s">
        <v>1092</v>
      </c>
      <c r="G11" s="217" t="s">
        <v>5</v>
      </c>
      <c r="H11" s="217" t="s">
        <v>29</v>
      </c>
      <c r="I11" s="217" t="s">
        <v>1237</v>
      </c>
      <c r="J11" s="225">
        <v>25</v>
      </c>
      <c r="K11" s="6"/>
    </row>
    <row r="12" spans="1:23" s="252" customFormat="1" ht="25.5">
      <c r="A12" s="49" t="s">
        <v>255</v>
      </c>
      <c r="B12" s="217" t="s">
        <v>1236</v>
      </c>
      <c r="C12" s="6" t="s">
        <v>1368</v>
      </c>
      <c r="D12" s="362" t="s">
        <v>129</v>
      </c>
      <c r="E12" s="217" t="s">
        <v>12</v>
      </c>
      <c r="F12" s="121" t="s">
        <v>1092</v>
      </c>
      <c r="G12" s="217" t="s">
        <v>5</v>
      </c>
      <c r="H12" s="217" t="s">
        <v>29</v>
      </c>
      <c r="I12" s="217" t="s">
        <v>1237</v>
      </c>
      <c r="J12" s="225">
        <v>25</v>
      </c>
      <c r="K12" s="6"/>
    </row>
    <row r="13" spans="1:23" s="252" customFormat="1" ht="25.5">
      <c r="A13" s="49" t="s">
        <v>255</v>
      </c>
      <c r="B13" s="217" t="s">
        <v>1236</v>
      </c>
      <c r="C13" s="6" t="s">
        <v>1368</v>
      </c>
      <c r="D13" s="362" t="s">
        <v>129</v>
      </c>
      <c r="E13" s="217" t="s">
        <v>1096</v>
      </c>
      <c r="F13" s="121" t="s">
        <v>1092</v>
      </c>
      <c r="G13" s="217" t="s">
        <v>4</v>
      </c>
      <c r="H13" s="217" t="s">
        <v>29</v>
      </c>
      <c r="I13" s="217" t="s">
        <v>1237</v>
      </c>
      <c r="J13" s="225">
        <v>100</v>
      </c>
      <c r="K13" s="6"/>
    </row>
    <row r="14" spans="1:23" s="252" customFormat="1" ht="25.5">
      <c r="A14" s="49" t="s">
        <v>255</v>
      </c>
      <c r="B14" s="217" t="s">
        <v>1236</v>
      </c>
      <c r="C14" s="6" t="s">
        <v>1368</v>
      </c>
      <c r="D14" s="362" t="s">
        <v>129</v>
      </c>
      <c r="E14" s="217" t="s">
        <v>1097</v>
      </c>
      <c r="F14" s="121" t="s">
        <v>1092</v>
      </c>
      <c r="G14" s="217" t="s">
        <v>4</v>
      </c>
      <c r="H14" s="217" t="s">
        <v>29</v>
      </c>
      <c r="I14" s="217" t="s">
        <v>1237</v>
      </c>
      <c r="J14" s="14">
        <v>100</v>
      </c>
      <c r="K14" s="6"/>
      <c r="N14" s="253"/>
      <c r="O14" s="254"/>
      <c r="P14" s="254"/>
      <c r="Q14" s="254"/>
      <c r="R14" s="254"/>
      <c r="S14" s="254"/>
      <c r="T14" s="254"/>
      <c r="U14" s="254"/>
      <c r="V14" s="254"/>
      <c r="W14" s="254"/>
    </row>
    <row r="15" spans="1:23" s="252" customFormat="1" ht="25.5">
      <c r="A15" s="49" t="s">
        <v>255</v>
      </c>
      <c r="B15" s="217" t="s">
        <v>1236</v>
      </c>
      <c r="C15" s="6" t="s">
        <v>1368</v>
      </c>
      <c r="D15" s="362" t="s">
        <v>129</v>
      </c>
      <c r="E15" s="217" t="s">
        <v>1098</v>
      </c>
      <c r="F15" s="121" t="s">
        <v>1092</v>
      </c>
      <c r="G15" s="217" t="s">
        <v>5</v>
      </c>
      <c r="H15" s="217" t="s">
        <v>29</v>
      </c>
      <c r="I15" s="217" t="s">
        <v>1237</v>
      </c>
      <c r="J15" s="14">
        <v>25</v>
      </c>
      <c r="K15" s="6"/>
    </row>
    <row r="16" spans="1:23" s="252" customFormat="1" ht="25.5">
      <c r="A16" s="49" t="s">
        <v>255</v>
      </c>
      <c r="B16" s="217" t="s">
        <v>1236</v>
      </c>
      <c r="C16" s="6" t="s">
        <v>1368</v>
      </c>
      <c r="D16" s="362" t="s">
        <v>129</v>
      </c>
      <c r="E16" s="217" t="s">
        <v>1099</v>
      </c>
      <c r="F16" s="121" t="s">
        <v>1092</v>
      </c>
      <c r="G16" s="217" t="s">
        <v>5</v>
      </c>
      <c r="H16" s="217" t="s">
        <v>29</v>
      </c>
      <c r="I16" s="217" t="s">
        <v>1237</v>
      </c>
      <c r="J16" s="14">
        <v>25</v>
      </c>
      <c r="K16" s="6"/>
      <c r="N16" s="253"/>
      <c r="O16" s="254"/>
      <c r="P16" s="254"/>
      <c r="Q16" s="254"/>
      <c r="R16" s="254"/>
      <c r="S16" s="254"/>
      <c r="T16" s="254"/>
      <c r="U16" s="254"/>
      <c r="V16" s="254"/>
      <c r="W16" s="254"/>
    </row>
    <row r="17" spans="1:23" s="252" customFormat="1" ht="25.5">
      <c r="A17" s="49" t="s">
        <v>255</v>
      </c>
      <c r="B17" s="217" t="s">
        <v>1236</v>
      </c>
      <c r="C17" s="6" t="s">
        <v>1368</v>
      </c>
      <c r="D17" s="362" t="s">
        <v>129</v>
      </c>
      <c r="E17" s="217" t="s">
        <v>1100</v>
      </c>
      <c r="F17" s="226" t="s">
        <v>1101</v>
      </c>
      <c r="G17" s="217" t="s">
        <v>4</v>
      </c>
      <c r="H17" s="217" t="s">
        <v>29</v>
      </c>
      <c r="I17" s="217" t="s">
        <v>1237</v>
      </c>
      <c r="J17" s="14">
        <v>100</v>
      </c>
      <c r="K17" s="6"/>
      <c r="N17" s="253"/>
      <c r="O17" s="254"/>
      <c r="P17" s="254"/>
      <c r="Q17" s="254"/>
      <c r="R17" s="254"/>
      <c r="S17" s="254"/>
      <c r="T17" s="254"/>
      <c r="U17" s="254"/>
      <c r="V17" s="254"/>
      <c r="W17" s="254"/>
    </row>
    <row r="18" spans="1:23" s="252" customFormat="1" ht="25.5">
      <c r="A18" s="49" t="s">
        <v>255</v>
      </c>
      <c r="B18" s="217" t="s">
        <v>1236</v>
      </c>
      <c r="C18" s="6" t="s">
        <v>1368</v>
      </c>
      <c r="D18" s="362" t="s">
        <v>129</v>
      </c>
      <c r="E18" s="217" t="s">
        <v>1102</v>
      </c>
      <c r="F18" s="226" t="s">
        <v>1101</v>
      </c>
      <c r="G18" s="217" t="s">
        <v>4</v>
      </c>
      <c r="H18" s="217" t="s">
        <v>29</v>
      </c>
      <c r="I18" s="217" t="s">
        <v>1237</v>
      </c>
      <c r="J18" s="14">
        <v>100</v>
      </c>
      <c r="K18" s="6"/>
      <c r="N18" s="253"/>
      <c r="O18" s="254"/>
      <c r="P18" s="254"/>
      <c r="Q18" s="254"/>
      <c r="R18" s="254"/>
      <c r="S18" s="254"/>
      <c r="T18" s="254"/>
      <c r="U18" s="254"/>
      <c r="V18" s="254"/>
      <c r="W18" s="254"/>
    </row>
    <row r="19" spans="1:23" s="252" customFormat="1" ht="25.5">
      <c r="A19" s="49" t="s">
        <v>255</v>
      </c>
      <c r="B19" s="217" t="s">
        <v>1236</v>
      </c>
      <c r="C19" s="6" t="s">
        <v>1368</v>
      </c>
      <c r="D19" s="362" t="s">
        <v>129</v>
      </c>
      <c r="E19" s="217" t="s">
        <v>1103</v>
      </c>
      <c r="F19" s="226" t="s">
        <v>11</v>
      </c>
      <c r="G19" s="217" t="s">
        <v>5</v>
      </c>
      <c r="H19" s="217" t="s">
        <v>29</v>
      </c>
      <c r="I19" s="217" t="s">
        <v>1237</v>
      </c>
      <c r="J19" s="14">
        <v>33</v>
      </c>
      <c r="K19" s="6"/>
      <c r="N19" s="253"/>
      <c r="O19" s="254"/>
      <c r="P19" s="254"/>
      <c r="Q19" s="254"/>
      <c r="R19" s="254"/>
      <c r="S19" s="254"/>
      <c r="T19" s="254"/>
      <c r="U19" s="254"/>
      <c r="V19" s="254"/>
      <c r="W19" s="254"/>
    </row>
    <row r="20" spans="1:23" s="252" customFormat="1" ht="25.5">
      <c r="A20" s="49" t="s">
        <v>255</v>
      </c>
      <c r="B20" s="217" t="s">
        <v>1236</v>
      </c>
      <c r="C20" s="6" t="s">
        <v>1368</v>
      </c>
      <c r="D20" s="362" t="s">
        <v>129</v>
      </c>
      <c r="E20" s="217" t="s">
        <v>1104</v>
      </c>
      <c r="F20" s="226" t="s">
        <v>11</v>
      </c>
      <c r="G20" s="217" t="s">
        <v>5</v>
      </c>
      <c r="H20" s="217" t="s">
        <v>29</v>
      </c>
      <c r="I20" s="217" t="s">
        <v>1237</v>
      </c>
      <c r="J20" s="14">
        <v>33</v>
      </c>
      <c r="K20" s="6"/>
      <c r="N20" s="253"/>
      <c r="O20" s="254"/>
      <c r="P20" s="254"/>
      <c r="Q20" s="254"/>
      <c r="R20" s="254"/>
      <c r="S20" s="254"/>
      <c r="T20" s="254"/>
      <c r="U20" s="254"/>
      <c r="V20" s="254"/>
      <c r="W20" s="254"/>
    </row>
    <row r="21" spans="1:23" s="252" customFormat="1" ht="25.5">
      <c r="A21" s="49" t="s">
        <v>255</v>
      </c>
      <c r="B21" s="217" t="s">
        <v>1236</v>
      </c>
      <c r="C21" s="6" t="s">
        <v>1368</v>
      </c>
      <c r="D21" s="362" t="s">
        <v>129</v>
      </c>
      <c r="E21" s="217" t="s">
        <v>1105</v>
      </c>
      <c r="F21" s="226" t="s">
        <v>11</v>
      </c>
      <c r="G21" s="217" t="s">
        <v>5</v>
      </c>
      <c r="H21" s="217" t="s">
        <v>29</v>
      </c>
      <c r="I21" s="217" t="s">
        <v>1237</v>
      </c>
      <c r="J21" s="14">
        <v>33</v>
      </c>
      <c r="K21" s="6"/>
      <c r="N21" s="253"/>
      <c r="O21" s="254"/>
      <c r="P21" s="254"/>
      <c r="Q21" s="254"/>
      <c r="R21" s="254"/>
      <c r="S21" s="254"/>
      <c r="T21" s="254"/>
      <c r="U21" s="254"/>
      <c r="V21" s="254"/>
      <c r="W21" s="254"/>
    </row>
    <row r="22" spans="1:23" s="252" customFormat="1" ht="25.5">
      <c r="A22" s="49" t="s">
        <v>255</v>
      </c>
      <c r="B22" s="217" t="s">
        <v>1236</v>
      </c>
      <c r="C22" s="6" t="s">
        <v>1368</v>
      </c>
      <c r="D22" s="362" t="s">
        <v>129</v>
      </c>
      <c r="E22" s="217" t="s">
        <v>1106</v>
      </c>
      <c r="F22" s="226" t="s">
        <v>11</v>
      </c>
      <c r="G22" s="217" t="s">
        <v>5</v>
      </c>
      <c r="H22" s="217" t="s">
        <v>29</v>
      </c>
      <c r="I22" s="217" t="s">
        <v>1237</v>
      </c>
      <c r="J22" s="14">
        <v>33</v>
      </c>
      <c r="K22" s="6"/>
      <c r="N22" s="253"/>
      <c r="O22" s="254"/>
      <c r="P22" s="254"/>
      <c r="Q22" s="254"/>
      <c r="R22" s="254"/>
      <c r="S22" s="254"/>
      <c r="T22" s="254"/>
      <c r="U22" s="254"/>
      <c r="V22" s="254"/>
      <c r="W22" s="254"/>
    </row>
    <row r="23" spans="1:23" s="252" customFormat="1" ht="25.5">
      <c r="A23" s="49" t="s">
        <v>255</v>
      </c>
      <c r="B23" s="217" t="s">
        <v>1236</v>
      </c>
      <c r="C23" s="6" t="s">
        <v>1368</v>
      </c>
      <c r="D23" s="362" t="s">
        <v>129</v>
      </c>
      <c r="E23" s="217" t="s">
        <v>1107</v>
      </c>
      <c r="F23" s="226" t="s">
        <v>11</v>
      </c>
      <c r="G23" s="217" t="s">
        <v>5</v>
      </c>
      <c r="H23" s="217" t="s">
        <v>29</v>
      </c>
      <c r="I23" s="217" t="s">
        <v>1237</v>
      </c>
      <c r="J23" s="14">
        <v>33</v>
      </c>
      <c r="K23" s="6"/>
      <c r="N23" s="253"/>
      <c r="O23" s="254"/>
      <c r="P23" s="254"/>
      <c r="Q23" s="254"/>
      <c r="R23" s="254"/>
      <c r="S23" s="254"/>
      <c r="T23" s="254"/>
      <c r="U23" s="254"/>
      <c r="V23" s="254"/>
      <c r="W23" s="254"/>
    </row>
    <row r="24" spans="1:23" s="252" customFormat="1" ht="25.5">
      <c r="A24" s="49" t="s">
        <v>255</v>
      </c>
      <c r="B24" s="217" t="s">
        <v>1236</v>
      </c>
      <c r="C24" s="6" t="s">
        <v>1368</v>
      </c>
      <c r="D24" s="362" t="s">
        <v>129</v>
      </c>
      <c r="E24" s="217" t="s">
        <v>1108</v>
      </c>
      <c r="F24" s="226" t="s">
        <v>11</v>
      </c>
      <c r="G24" s="217" t="s">
        <v>5</v>
      </c>
      <c r="H24" s="217" t="s">
        <v>29</v>
      </c>
      <c r="I24" s="217" t="s">
        <v>1237</v>
      </c>
      <c r="J24" s="14">
        <v>33</v>
      </c>
      <c r="K24" s="6"/>
      <c r="N24" s="253"/>
      <c r="O24" s="254"/>
      <c r="P24" s="254"/>
      <c r="Q24" s="254"/>
      <c r="R24" s="254"/>
      <c r="S24" s="254"/>
      <c r="T24" s="254"/>
      <c r="U24" s="254"/>
      <c r="V24" s="254"/>
      <c r="W24" s="254"/>
    </row>
    <row r="25" spans="1:23" s="252" customFormat="1" ht="25.5">
      <c r="A25" s="49" t="s">
        <v>255</v>
      </c>
      <c r="B25" s="217" t="s">
        <v>1236</v>
      </c>
      <c r="C25" s="6" t="s">
        <v>1368</v>
      </c>
      <c r="D25" s="362" t="s">
        <v>129</v>
      </c>
      <c r="E25" s="217" t="s">
        <v>1109</v>
      </c>
      <c r="F25" s="226" t="s">
        <v>1092</v>
      </c>
      <c r="G25" s="217" t="s">
        <v>4</v>
      </c>
      <c r="H25" s="217" t="s">
        <v>29</v>
      </c>
      <c r="I25" s="217" t="s">
        <v>1237</v>
      </c>
      <c r="J25" s="14">
        <v>100</v>
      </c>
      <c r="K25" s="6"/>
      <c r="N25" s="253"/>
      <c r="O25" s="254"/>
      <c r="P25" s="254"/>
      <c r="Q25" s="254"/>
      <c r="R25" s="254"/>
      <c r="S25" s="254"/>
      <c r="T25" s="254"/>
      <c r="U25" s="254"/>
      <c r="V25" s="254"/>
      <c r="W25" s="254"/>
    </row>
    <row r="26" spans="1:23" s="252" customFormat="1" ht="25.5">
      <c r="A26" s="49" t="s">
        <v>255</v>
      </c>
      <c r="B26" s="217" t="s">
        <v>1236</v>
      </c>
      <c r="C26" s="6" t="s">
        <v>1368</v>
      </c>
      <c r="D26" s="362" t="s">
        <v>129</v>
      </c>
      <c r="E26" s="217" t="s">
        <v>1110</v>
      </c>
      <c r="F26" s="226" t="s">
        <v>1092</v>
      </c>
      <c r="G26" s="217" t="s">
        <v>4</v>
      </c>
      <c r="H26" s="217" t="s">
        <v>29</v>
      </c>
      <c r="I26" s="217" t="s">
        <v>1237</v>
      </c>
      <c r="J26" s="14">
        <v>100</v>
      </c>
      <c r="K26" s="6"/>
      <c r="N26" s="253"/>
      <c r="O26" s="254"/>
      <c r="P26" s="254"/>
      <c r="Q26" s="254"/>
      <c r="R26" s="254"/>
      <c r="S26" s="254"/>
      <c r="T26" s="254"/>
      <c r="U26" s="254"/>
      <c r="V26" s="254"/>
      <c r="W26" s="254"/>
    </row>
    <row r="27" spans="1:23" s="252" customFormat="1" ht="25.5">
      <c r="A27" s="49" t="s">
        <v>255</v>
      </c>
      <c r="B27" s="217" t="s">
        <v>1236</v>
      </c>
      <c r="C27" s="6" t="s">
        <v>1368</v>
      </c>
      <c r="D27" s="362" t="s">
        <v>129</v>
      </c>
      <c r="E27" s="217" t="s">
        <v>1111</v>
      </c>
      <c r="F27" s="226" t="s">
        <v>1092</v>
      </c>
      <c r="G27" s="217" t="s">
        <v>4</v>
      </c>
      <c r="H27" s="217" t="s">
        <v>29</v>
      </c>
      <c r="I27" s="217" t="s">
        <v>1237</v>
      </c>
      <c r="J27" s="14">
        <v>100</v>
      </c>
      <c r="K27" s="6"/>
      <c r="N27" s="253"/>
      <c r="O27" s="254"/>
      <c r="P27" s="254"/>
      <c r="Q27" s="254"/>
      <c r="R27" s="254"/>
      <c r="S27" s="254"/>
      <c r="T27" s="254"/>
      <c r="U27" s="254"/>
      <c r="V27" s="254"/>
      <c r="W27" s="254"/>
    </row>
    <row r="28" spans="1:23" s="252" customFormat="1" ht="51">
      <c r="A28" s="49" t="s">
        <v>255</v>
      </c>
      <c r="B28" s="217" t="s">
        <v>1236</v>
      </c>
      <c r="C28" s="6" t="s">
        <v>1368</v>
      </c>
      <c r="D28" s="362" t="s">
        <v>129</v>
      </c>
      <c r="E28" s="217" t="s">
        <v>1112</v>
      </c>
      <c r="F28" s="121" t="s">
        <v>1088</v>
      </c>
      <c r="G28" s="217" t="s">
        <v>4</v>
      </c>
      <c r="H28" s="217" t="s">
        <v>29</v>
      </c>
      <c r="I28" s="217" t="s">
        <v>1237</v>
      </c>
      <c r="J28" s="14">
        <v>100</v>
      </c>
      <c r="K28" s="6" t="s">
        <v>1089</v>
      </c>
      <c r="N28" s="253"/>
      <c r="O28" s="254"/>
      <c r="P28" s="254"/>
      <c r="Q28" s="254"/>
      <c r="R28" s="254"/>
      <c r="S28" s="254"/>
      <c r="T28" s="254"/>
      <c r="U28" s="254"/>
      <c r="V28" s="254"/>
      <c r="W28" s="254"/>
    </row>
    <row r="29" spans="1:23" s="252" customFormat="1" ht="25.5">
      <c r="A29" s="49" t="s">
        <v>255</v>
      </c>
      <c r="B29" s="217" t="s">
        <v>1236</v>
      </c>
      <c r="C29" s="6" t="s">
        <v>1368</v>
      </c>
      <c r="D29" s="362" t="s">
        <v>129</v>
      </c>
      <c r="E29" s="217" t="s">
        <v>1112</v>
      </c>
      <c r="F29" s="121" t="s">
        <v>11</v>
      </c>
      <c r="G29" s="217" t="s">
        <v>5</v>
      </c>
      <c r="H29" s="217" t="s">
        <v>29</v>
      </c>
      <c r="I29" s="217" t="s">
        <v>1237</v>
      </c>
      <c r="J29" s="14">
        <v>33</v>
      </c>
      <c r="K29" s="6"/>
      <c r="N29" s="253"/>
      <c r="O29" s="254"/>
      <c r="P29" s="254"/>
      <c r="Q29" s="254"/>
      <c r="R29" s="254"/>
      <c r="S29" s="254"/>
      <c r="T29" s="254"/>
      <c r="U29" s="254"/>
      <c r="V29" s="254"/>
      <c r="W29" s="254"/>
    </row>
    <row r="30" spans="1:23" s="252" customFormat="1" ht="25.5">
      <c r="A30" s="49" t="s">
        <v>255</v>
      </c>
      <c r="B30" s="217" t="s">
        <v>1236</v>
      </c>
      <c r="C30" s="6" t="s">
        <v>1368</v>
      </c>
      <c r="D30" s="362" t="s">
        <v>129</v>
      </c>
      <c r="E30" s="217" t="s">
        <v>1113</v>
      </c>
      <c r="F30" s="226" t="s">
        <v>1092</v>
      </c>
      <c r="G30" s="217" t="s">
        <v>5</v>
      </c>
      <c r="H30" s="217" t="s">
        <v>29</v>
      </c>
      <c r="I30" s="217" t="s">
        <v>1237</v>
      </c>
      <c r="J30" s="14">
        <v>25</v>
      </c>
      <c r="K30" s="6"/>
      <c r="N30" s="253"/>
      <c r="O30" s="254"/>
      <c r="P30" s="254"/>
      <c r="Q30" s="254"/>
      <c r="R30" s="254"/>
      <c r="S30" s="254"/>
      <c r="T30" s="254"/>
      <c r="U30" s="254"/>
      <c r="V30" s="254"/>
      <c r="W30" s="254"/>
    </row>
    <row r="31" spans="1:23" s="252" customFormat="1" ht="51">
      <c r="A31" s="49" t="s">
        <v>255</v>
      </c>
      <c r="B31" s="217" t="s">
        <v>1236</v>
      </c>
      <c r="C31" s="6" t="s">
        <v>1368</v>
      </c>
      <c r="D31" s="362" t="s">
        <v>129</v>
      </c>
      <c r="E31" s="217" t="s">
        <v>1114</v>
      </c>
      <c r="F31" s="226" t="s">
        <v>1092</v>
      </c>
      <c r="G31" s="217" t="s">
        <v>5</v>
      </c>
      <c r="H31" s="217" t="s">
        <v>29</v>
      </c>
      <c r="I31" s="217" t="s">
        <v>1237</v>
      </c>
      <c r="J31" s="14">
        <v>25</v>
      </c>
      <c r="K31" s="6"/>
      <c r="N31" s="253"/>
      <c r="O31" s="254"/>
      <c r="P31" s="254"/>
      <c r="Q31" s="254"/>
      <c r="R31" s="254"/>
      <c r="S31" s="254"/>
      <c r="T31" s="254"/>
      <c r="U31" s="254"/>
      <c r="V31" s="254"/>
      <c r="W31" s="254"/>
    </row>
    <row r="32" spans="1:23" s="252" customFormat="1" ht="51">
      <c r="A32" s="49" t="s">
        <v>255</v>
      </c>
      <c r="B32" s="217" t="s">
        <v>1236</v>
      </c>
      <c r="C32" s="6" t="s">
        <v>1368</v>
      </c>
      <c r="D32" s="362" t="s">
        <v>129</v>
      </c>
      <c r="E32" s="217" t="s">
        <v>1115</v>
      </c>
      <c r="F32" s="226" t="s">
        <v>1092</v>
      </c>
      <c r="G32" s="217" t="s">
        <v>4</v>
      </c>
      <c r="H32" s="217" t="s">
        <v>29</v>
      </c>
      <c r="I32" s="217" t="s">
        <v>1237</v>
      </c>
      <c r="J32" s="14">
        <v>100</v>
      </c>
      <c r="K32" s="6"/>
      <c r="N32" s="253"/>
      <c r="O32" s="254"/>
      <c r="P32" s="254"/>
      <c r="Q32" s="254"/>
      <c r="R32" s="254"/>
      <c r="S32" s="254"/>
      <c r="T32" s="254"/>
      <c r="U32" s="254"/>
      <c r="V32" s="254"/>
      <c r="W32" s="254"/>
    </row>
    <row r="33" spans="1:23" s="252" customFormat="1" ht="25.5">
      <c r="A33" s="49" t="s">
        <v>255</v>
      </c>
      <c r="B33" s="217" t="s">
        <v>1236</v>
      </c>
      <c r="C33" s="6" t="s">
        <v>1368</v>
      </c>
      <c r="D33" s="362" t="s">
        <v>131</v>
      </c>
      <c r="E33" s="217" t="s">
        <v>132</v>
      </c>
      <c r="F33" s="226" t="s">
        <v>1092</v>
      </c>
      <c r="G33" s="217" t="s">
        <v>4</v>
      </c>
      <c r="H33" s="217" t="s">
        <v>29</v>
      </c>
      <c r="I33" s="217" t="s">
        <v>1237</v>
      </c>
      <c r="J33" s="14">
        <v>100</v>
      </c>
      <c r="K33" s="6"/>
      <c r="N33" s="253"/>
      <c r="O33" s="254"/>
      <c r="P33" s="254"/>
      <c r="Q33" s="254"/>
      <c r="R33" s="254"/>
      <c r="S33" s="254"/>
      <c r="T33" s="254"/>
      <c r="U33" s="254"/>
      <c r="V33" s="254"/>
      <c r="W33" s="254"/>
    </row>
    <row r="34" spans="1:23" s="252" customFormat="1" ht="25.5">
      <c r="A34" s="49" t="s">
        <v>255</v>
      </c>
      <c r="B34" s="217" t="s">
        <v>1236</v>
      </c>
      <c r="C34" s="6" t="s">
        <v>1368</v>
      </c>
      <c r="D34" s="362" t="s">
        <v>131</v>
      </c>
      <c r="E34" s="217" t="s">
        <v>1116</v>
      </c>
      <c r="F34" s="226" t="s">
        <v>1092</v>
      </c>
      <c r="G34" s="217" t="s">
        <v>4</v>
      </c>
      <c r="H34" s="217" t="s">
        <v>29</v>
      </c>
      <c r="I34" s="217" t="s">
        <v>1237</v>
      </c>
      <c r="J34" s="14">
        <v>100</v>
      </c>
      <c r="K34" s="6"/>
      <c r="N34" s="253"/>
      <c r="O34" s="254"/>
      <c r="P34" s="254"/>
      <c r="Q34" s="254"/>
      <c r="R34" s="254"/>
      <c r="S34" s="254"/>
      <c r="T34" s="254"/>
      <c r="U34" s="254"/>
      <c r="V34" s="254"/>
      <c r="W34" s="254"/>
    </row>
    <row r="35" spans="1:23" s="252" customFormat="1" ht="25.5">
      <c r="A35" s="49" t="s">
        <v>255</v>
      </c>
      <c r="B35" s="217" t="s">
        <v>1236</v>
      </c>
      <c r="C35" s="6" t="s">
        <v>1368</v>
      </c>
      <c r="D35" s="362" t="s">
        <v>131</v>
      </c>
      <c r="E35" s="217" t="s">
        <v>130</v>
      </c>
      <c r="F35" s="226" t="s">
        <v>1092</v>
      </c>
      <c r="G35" s="217" t="s">
        <v>5</v>
      </c>
      <c r="H35" s="217" t="s">
        <v>29</v>
      </c>
      <c r="I35" s="217" t="s">
        <v>1237</v>
      </c>
      <c r="J35" s="14">
        <v>25</v>
      </c>
      <c r="K35" s="6"/>
      <c r="N35" s="253"/>
      <c r="O35" s="254"/>
      <c r="P35" s="254"/>
      <c r="Q35" s="254"/>
      <c r="R35" s="254"/>
      <c r="S35" s="254"/>
      <c r="T35" s="254"/>
      <c r="U35" s="254"/>
      <c r="V35" s="254"/>
      <c r="W35" s="254"/>
    </row>
    <row r="36" spans="1:23" s="252" customFormat="1" ht="25.5">
      <c r="A36" s="49" t="s">
        <v>255</v>
      </c>
      <c r="B36" s="217" t="s">
        <v>1236</v>
      </c>
      <c r="C36" s="6" t="s">
        <v>1368</v>
      </c>
      <c r="D36" s="362" t="s">
        <v>131</v>
      </c>
      <c r="E36" s="217" t="s">
        <v>1117</v>
      </c>
      <c r="F36" s="226" t="s">
        <v>1092</v>
      </c>
      <c r="G36" s="217" t="s">
        <v>5</v>
      </c>
      <c r="H36" s="217" t="s">
        <v>29</v>
      </c>
      <c r="I36" s="217" t="s">
        <v>1237</v>
      </c>
      <c r="J36" s="14">
        <v>25</v>
      </c>
      <c r="K36" s="6"/>
      <c r="N36" s="253"/>
      <c r="O36" s="254"/>
      <c r="P36" s="254"/>
      <c r="Q36" s="254"/>
      <c r="R36" s="254"/>
      <c r="S36" s="254"/>
      <c r="T36" s="254"/>
      <c r="U36" s="254"/>
      <c r="V36" s="254"/>
      <c r="W36" s="254"/>
    </row>
    <row r="37" spans="1:23" s="252" customFormat="1" ht="25.5">
      <c r="A37" s="49" t="s">
        <v>255</v>
      </c>
      <c r="B37" s="217" t="s">
        <v>1236</v>
      </c>
      <c r="C37" s="6" t="s">
        <v>1368</v>
      </c>
      <c r="D37" s="362" t="s">
        <v>131</v>
      </c>
      <c r="E37" s="217" t="s">
        <v>1118</v>
      </c>
      <c r="F37" s="226" t="s">
        <v>1092</v>
      </c>
      <c r="G37" s="217" t="s">
        <v>5</v>
      </c>
      <c r="H37" s="217" t="s">
        <v>29</v>
      </c>
      <c r="I37" s="217" t="s">
        <v>1237</v>
      </c>
      <c r="J37" s="14">
        <v>25</v>
      </c>
      <c r="K37" s="6"/>
      <c r="N37" s="253"/>
      <c r="O37" s="254"/>
      <c r="P37" s="254"/>
      <c r="Q37" s="254"/>
      <c r="R37" s="254"/>
      <c r="S37" s="254"/>
      <c r="T37" s="254"/>
      <c r="U37" s="254"/>
      <c r="V37" s="254"/>
      <c r="W37" s="254"/>
    </row>
    <row r="38" spans="1:23" s="252" customFormat="1" ht="25.5">
      <c r="A38" s="49" t="s">
        <v>255</v>
      </c>
      <c r="B38" s="217" t="s">
        <v>1236</v>
      </c>
      <c r="C38" s="6" t="s">
        <v>1368</v>
      </c>
      <c r="D38" s="362" t="s">
        <v>131</v>
      </c>
      <c r="E38" s="217" t="s">
        <v>1119</v>
      </c>
      <c r="F38" s="226" t="s">
        <v>1092</v>
      </c>
      <c r="G38" s="217" t="s">
        <v>5</v>
      </c>
      <c r="H38" s="217" t="s">
        <v>29</v>
      </c>
      <c r="I38" s="217" t="s">
        <v>1237</v>
      </c>
      <c r="J38" s="14">
        <v>25</v>
      </c>
      <c r="K38" s="6"/>
      <c r="N38" s="253"/>
      <c r="O38" s="254"/>
      <c r="P38" s="254"/>
      <c r="Q38" s="254"/>
      <c r="R38" s="254"/>
      <c r="S38" s="254"/>
      <c r="T38" s="254"/>
      <c r="U38" s="254"/>
      <c r="V38" s="254"/>
      <c r="W38" s="254"/>
    </row>
    <row r="39" spans="1:23" s="252" customFormat="1" ht="25.5">
      <c r="A39" s="49" t="s">
        <v>255</v>
      </c>
      <c r="B39" s="217" t="s">
        <v>1236</v>
      </c>
      <c r="C39" s="6" t="s">
        <v>1368</v>
      </c>
      <c r="D39" s="362" t="s">
        <v>131</v>
      </c>
      <c r="E39" s="217" t="s">
        <v>1120</v>
      </c>
      <c r="F39" s="121" t="s">
        <v>1092</v>
      </c>
      <c r="G39" s="217" t="s">
        <v>4</v>
      </c>
      <c r="H39" s="217" t="s">
        <v>29</v>
      </c>
      <c r="I39" s="217" t="s">
        <v>1237</v>
      </c>
      <c r="J39" s="14">
        <v>100</v>
      </c>
      <c r="K39" s="6"/>
      <c r="N39" s="253"/>
      <c r="O39" s="254"/>
      <c r="P39" s="254"/>
      <c r="Q39" s="254"/>
      <c r="R39" s="254"/>
      <c r="S39" s="254"/>
      <c r="T39" s="254"/>
      <c r="U39" s="254"/>
      <c r="V39" s="254"/>
      <c r="W39" s="254"/>
    </row>
    <row r="40" spans="1:23" s="252" customFormat="1" ht="25.5">
      <c r="A40" s="49" t="s">
        <v>255</v>
      </c>
      <c r="B40" s="217" t="s">
        <v>1236</v>
      </c>
      <c r="C40" s="6" t="s">
        <v>1368</v>
      </c>
      <c r="D40" s="362" t="s">
        <v>131</v>
      </c>
      <c r="E40" s="217" t="s">
        <v>1120</v>
      </c>
      <c r="F40" s="121" t="s">
        <v>11</v>
      </c>
      <c r="G40" s="217" t="s">
        <v>1121</v>
      </c>
      <c r="H40" s="217" t="s">
        <v>29</v>
      </c>
      <c r="I40" s="217" t="s">
        <v>1237</v>
      </c>
      <c r="J40" s="14">
        <v>33</v>
      </c>
      <c r="K40" s="6"/>
      <c r="N40" s="253"/>
      <c r="O40" s="254"/>
      <c r="P40" s="254"/>
      <c r="Q40" s="254"/>
      <c r="R40" s="254"/>
      <c r="S40" s="254"/>
      <c r="T40" s="254"/>
      <c r="U40" s="254"/>
      <c r="V40" s="254"/>
      <c r="W40" s="254"/>
    </row>
    <row r="41" spans="1:23" s="252" customFormat="1" ht="51">
      <c r="A41" s="49" t="s">
        <v>255</v>
      </c>
      <c r="B41" s="217" t="s">
        <v>1236</v>
      </c>
      <c r="C41" s="6" t="s">
        <v>1368</v>
      </c>
      <c r="D41" s="362" t="s">
        <v>131</v>
      </c>
      <c r="E41" s="217" t="s">
        <v>1084</v>
      </c>
      <c r="F41" s="121" t="s">
        <v>1092</v>
      </c>
      <c r="G41" s="217" t="s">
        <v>1122</v>
      </c>
      <c r="H41" s="217" t="s">
        <v>29</v>
      </c>
      <c r="I41" s="217" t="s">
        <v>1237</v>
      </c>
      <c r="J41" s="14">
        <v>100</v>
      </c>
      <c r="K41" s="6" t="s">
        <v>1089</v>
      </c>
      <c r="N41" s="253"/>
      <c r="O41" s="254"/>
      <c r="P41" s="254"/>
      <c r="Q41" s="254"/>
      <c r="R41" s="254"/>
      <c r="S41" s="254"/>
      <c r="T41" s="254"/>
      <c r="U41" s="254"/>
      <c r="V41" s="254"/>
      <c r="W41" s="254"/>
    </row>
    <row r="42" spans="1:23" s="252" customFormat="1" ht="25.5">
      <c r="A42" s="49" t="s">
        <v>255</v>
      </c>
      <c r="B42" s="217" t="s">
        <v>1236</v>
      </c>
      <c r="C42" s="6" t="s">
        <v>1368</v>
      </c>
      <c r="D42" s="362" t="s">
        <v>131</v>
      </c>
      <c r="E42" s="217" t="s">
        <v>1084</v>
      </c>
      <c r="F42" s="121" t="s">
        <v>11</v>
      </c>
      <c r="G42" s="217" t="s">
        <v>1121</v>
      </c>
      <c r="H42" s="217" t="s">
        <v>29</v>
      </c>
      <c r="I42" s="217" t="s">
        <v>1237</v>
      </c>
      <c r="J42" s="14">
        <v>33</v>
      </c>
      <c r="K42" s="6"/>
      <c r="N42" s="253"/>
      <c r="O42" s="254"/>
      <c r="P42" s="254"/>
      <c r="Q42" s="254"/>
      <c r="R42" s="254"/>
      <c r="S42" s="254"/>
      <c r="T42" s="254"/>
      <c r="U42" s="254"/>
      <c r="V42" s="254"/>
      <c r="W42" s="254"/>
    </row>
    <row r="43" spans="1:23" ht="51">
      <c r="A43" s="216" t="s">
        <v>255</v>
      </c>
      <c r="B43" s="255" t="s">
        <v>1238</v>
      </c>
      <c r="C43" s="6" t="s">
        <v>1368</v>
      </c>
      <c r="D43" s="363" t="s">
        <v>129</v>
      </c>
      <c r="E43" s="255" t="s">
        <v>1087</v>
      </c>
      <c r="F43" s="114" t="s">
        <v>1088</v>
      </c>
      <c r="G43" s="255" t="s">
        <v>4</v>
      </c>
      <c r="H43" s="255" t="s">
        <v>29</v>
      </c>
      <c r="I43" s="255" t="s">
        <v>1237</v>
      </c>
      <c r="J43" s="256">
        <v>100</v>
      </c>
      <c r="K43" s="116" t="s">
        <v>1089</v>
      </c>
    </row>
    <row r="44" spans="1:23" ht="25.5">
      <c r="A44" s="216" t="s">
        <v>255</v>
      </c>
      <c r="B44" s="255" t="s">
        <v>1238</v>
      </c>
      <c r="C44" s="6" t="s">
        <v>1368</v>
      </c>
      <c r="D44" s="363" t="s">
        <v>129</v>
      </c>
      <c r="E44" s="255" t="s">
        <v>1087</v>
      </c>
      <c r="F44" s="114" t="s">
        <v>11</v>
      </c>
      <c r="G44" s="255" t="s">
        <v>1090</v>
      </c>
      <c r="H44" s="255" t="s">
        <v>29</v>
      </c>
      <c r="I44" s="255" t="s">
        <v>1237</v>
      </c>
      <c r="J44" s="256">
        <v>33</v>
      </c>
      <c r="K44" s="116"/>
    </row>
    <row r="45" spans="1:23" ht="25.5">
      <c r="A45" s="216" t="s">
        <v>255</v>
      </c>
      <c r="B45" s="255" t="s">
        <v>1238</v>
      </c>
      <c r="C45" s="6" t="s">
        <v>1368</v>
      </c>
      <c r="D45" s="363" t="s">
        <v>129</v>
      </c>
      <c r="E45" s="255" t="s">
        <v>9</v>
      </c>
      <c r="F45" s="114" t="s">
        <v>1088</v>
      </c>
      <c r="G45" s="255" t="s">
        <v>5</v>
      </c>
      <c r="H45" s="255" t="s">
        <v>29</v>
      </c>
      <c r="I45" s="255" t="s">
        <v>1237</v>
      </c>
      <c r="J45" s="256">
        <v>25</v>
      </c>
      <c r="K45" s="116"/>
    </row>
    <row r="46" spans="1:23" ht="25.5">
      <c r="A46" s="216" t="s">
        <v>255</v>
      </c>
      <c r="B46" s="255" t="s">
        <v>1238</v>
      </c>
      <c r="C46" s="6" t="s">
        <v>1368</v>
      </c>
      <c r="D46" s="363" t="s">
        <v>129</v>
      </c>
      <c r="E46" s="255" t="s">
        <v>9</v>
      </c>
      <c r="F46" s="114" t="s">
        <v>11</v>
      </c>
      <c r="G46" s="255" t="s">
        <v>5</v>
      </c>
      <c r="H46" s="255" t="s">
        <v>29</v>
      </c>
      <c r="I46" s="255" t="s">
        <v>1237</v>
      </c>
      <c r="J46" s="256">
        <v>25</v>
      </c>
      <c r="K46" s="116"/>
    </row>
    <row r="47" spans="1:23" ht="63.75">
      <c r="A47" s="216" t="s">
        <v>255</v>
      </c>
      <c r="B47" s="255" t="s">
        <v>1238</v>
      </c>
      <c r="C47" s="6" t="s">
        <v>1368</v>
      </c>
      <c r="D47" s="363" t="s">
        <v>129</v>
      </c>
      <c r="E47" s="255" t="s">
        <v>1091</v>
      </c>
      <c r="F47" s="114" t="s">
        <v>1092</v>
      </c>
      <c r="G47" s="255" t="s">
        <v>5</v>
      </c>
      <c r="H47" s="255" t="s">
        <v>29</v>
      </c>
      <c r="I47" s="255" t="s">
        <v>1237</v>
      </c>
      <c r="J47" s="256">
        <v>25</v>
      </c>
      <c r="K47" s="116" t="s">
        <v>1093</v>
      </c>
    </row>
    <row r="48" spans="1:23" ht="25.5">
      <c r="A48" s="216" t="s">
        <v>255</v>
      </c>
      <c r="B48" s="255" t="s">
        <v>1238</v>
      </c>
      <c r="C48" s="6" t="s">
        <v>1368</v>
      </c>
      <c r="D48" s="363" t="s">
        <v>129</v>
      </c>
      <c r="E48" s="255" t="s">
        <v>1091</v>
      </c>
      <c r="F48" s="114" t="s">
        <v>1094</v>
      </c>
      <c r="G48" s="255" t="s">
        <v>5</v>
      </c>
      <c r="H48" s="255" t="s">
        <v>29</v>
      </c>
      <c r="I48" s="255" t="s">
        <v>1237</v>
      </c>
      <c r="J48" s="256">
        <v>33</v>
      </c>
      <c r="K48" s="116"/>
    </row>
    <row r="49" spans="1:11" ht="25.5">
      <c r="A49" s="216" t="s">
        <v>255</v>
      </c>
      <c r="B49" s="255" t="s">
        <v>1238</v>
      </c>
      <c r="C49" s="6" t="s">
        <v>1368</v>
      </c>
      <c r="D49" s="363" t="s">
        <v>129</v>
      </c>
      <c r="E49" s="255" t="s">
        <v>1095</v>
      </c>
      <c r="F49" s="114" t="s">
        <v>1092</v>
      </c>
      <c r="G49" s="255" t="s">
        <v>5</v>
      </c>
      <c r="H49" s="255" t="s">
        <v>29</v>
      </c>
      <c r="I49" s="255" t="s">
        <v>1237</v>
      </c>
      <c r="J49" s="256">
        <v>25</v>
      </c>
      <c r="K49" s="116"/>
    </row>
    <row r="50" spans="1:11" ht="25.5">
      <c r="A50" s="216" t="s">
        <v>255</v>
      </c>
      <c r="B50" s="255" t="s">
        <v>1238</v>
      </c>
      <c r="C50" s="6" t="s">
        <v>1368</v>
      </c>
      <c r="D50" s="363" t="s">
        <v>129</v>
      </c>
      <c r="E50" s="255" t="s">
        <v>12</v>
      </c>
      <c r="F50" s="114" t="s">
        <v>1092</v>
      </c>
      <c r="G50" s="255" t="s">
        <v>5</v>
      </c>
      <c r="H50" s="255" t="s">
        <v>29</v>
      </c>
      <c r="I50" s="255" t="s">
        <v>1237</v>
      </c>
      <c r="J50" s="256">
        <v>25</v>
      </c>
      <c r="K50" s="116"/>
    </row>
    <row r="51" spans="1:11">
      <c r="A51" s="216" t="s">
        <v>255</v>
      </c>
      <c r="B51" s="255" t="s">
        <v>1238</v>
      </c>
      <c r="C51" s="6" t="s">
        <v>1368</v>
      </c>
      <c r="D51" s="363" t="s">
        <v>129</v>
      </c>
      <c r="E51" s="255" t="s">
        <v>1096</v>
      </c>
      <c r="F51" s="114" t="s">
        <v>1092</v>
      </c>
      <c r="G51" s="255" t="s">
        <v>4</v>
      </c>
      <c r="H51" s="255" t="s">
        <v>29</v>
      </c>
      <c r="I51" s="255" t="s">
        <v>1237</v>
      </c>
      <c r="J51" s="256">
        <v>100</v>
      </c>
      <c r="K51" s="116"/>
    </row>
    <row r="52" spans="1:11">
      <c r="A52" s="216" t="s">
        <v>255</v>
      </c>
      <c r="B52" s="255" t="s">
        <v>1238</v>
      </c>
      <c r="C52" s="6" t="s">
        <v>1368</v>
      </c>
      <c r="D52" s="363" t="s">
        <v>129</v>
      </c>
      <c r="E52" s="255" t="s">
        <v>1097</v>
      </c>
      <c r="F52" s="114" t="s">
        <v>1092</v>
      </c>
      <c r="G52" s="255" t="s">
        <v>4</v>
      </c>
      <c r="H52" s="255" t="s">
        <v>29</v>
      </c>
      <c r="I52" s="255" t="s">
        <v>1237</v>
      </c>
      <c r="J52" s="227">
        <v>100</v>
      </c>
      <c r="K52" s="116"/>
    </row>
    <row r="53" spans="1:11" ht="25.5">
      <c r="A53" s="216" t="s">
        <v>255</v>
      </c>
      <c r="B53" s="255" t="s">
        <v>1238</v>
      </c>
      <c r="C53" s="6" t="s">
        <v>1368</v>
      </c>
      <c r="D53" s="363" t="s">
        <v>129</v>
      </c>
      <c r="E53" s="255" t="s">
        <v>1098</v>
      </c>
      <c r="F53" s="114" t="s">
        <v>1092</v>
      </c>
      <c r="G53" s="255" t="s">
        <v>5</v>
      </c>
      <c r="H53" s="255" t="s">
        <v>29</v>
      </c>
      <c r="I53" s="255" t="s">
        <v>1237</v>
      </c>
      <c r="J53" s="227">
        <v>25</v>
      </c>
      <c r="K53" s="116"/>
    </row>
    <row r="54" spans="1:11" ht="25.5">
      <c r="A54" s="216" t="s">
        <v>255</v>
      </c>
      <c r="B54" s="255" t="s">
        <v>1238</v>
      </c>
      <c r="C54" s="6" t="s">
        <v>1368</v>
      </c>
      <c r="D54" s="363" t="s">
        <v>129</v>
      </c>
      <c r="E54" s="255" t="s">
        <v>1099</v>
      </c>
      <c r="F54" s="114" t="s">
        <v>1092</v>
      </c>
      <c r="G54" s="255" t="s">
        <v>5</v>
      </c>
      <c r="H54" s="255" t="s">
        <v>29</v>
      </c>
      <c r="I54" s="255" t="s">
        <v>1237</v>
      </c>
      <c r="J54" s="227">
        <v>25</v>
      </c>
      <c r="K54" s="116"/>
    </row>
    <row r="55" spans="1:11">
      <c r="A55" s="216" t="s">
        <v>255</v>
      </c>
      <c r="B55" s="255" t="s">
        <v>1238</v>
      </c>
      <c r="C55" s="6" t="s">
        <v>1368</v>
      </c>
      <c r="D55" s="363" t="s">
        <v>129</v>
      </c>
      <c r="E55" s="255" t="s">
        <v>1100</v>
      </c>
      <c r="F55" s="257" t="s">
        <v>1101</v>
      </c>
      <c r="G55" s="255" t="s">
        <v>4</v>
      </c>
      <c r="H55" s="255" t="s">
        <v>29</v>
      </c>
      <c r="I55" s="255" t="s">
        <v>1237</v>
      </c>
      <c r="J55" s="227">
        <v>100</v>
      </c>
      <c r="K55" s="116"/>
    </row>
    <row r="56" spans="1:11" ht="25.5">
      <c r="A56" s="216" t="s">
        <v>255</v>
      </c>
      <c r="B56" s="255" t="s">
        <v>1238</v>
      </c>
      <c r="C56" s="6" t="s">
        <v>1368</v>
      </c>
      <c r="D56" s="363" t="s">
        <v>129</v>
      </c>
      <c r="E56" s="255" t="s">
        <v>1102</v>
      </c>
      <c r="F56" s="257" t="s">
        <v>1101</v>
      </c>
      <c r="G56" s="255" t="s">
        <v>4</v>
      </c>
      <c r="H56" s="255" t="s">
        <v>29</v>
      </c>
      <c r="I56" s="255" t="s">
        <v>1237</v>
      </c>
      <c r="J56" s="227">
        <v>100</v>
      </c>
      <c r="K56" s="116"/>
    </row>
    <row r="57" spans="1:11" ht="25.5">
      <c r="A57" s="216" t="s">
        <v>255</v>
      </c>
      <c r="B57" s="255" t="s">
        <v>1238</v>
      </c>
      <c r="C57" s="6" t="s">
        <v>1368</v>
      </c>
      <c r="D57" s="363" t="s">
        <v>129</v>
      </c>
      <c r="E57" s="255" t="s">
        <v>1103</v>
      </c>
      <c r="F57" s="257" t="s">
        <v>11</v>
      </c>
      <c r="G57" s="255" t="s">
        <v>5</v>
      </c>
      <c r="H57" s="255" t="s">
        <v>29</v>
      </c>
      <c r="I57" s="255" t="s">
        <v>1237</v>
      </c>
      <c r="J57" s="227">
        <v>33</v>
      </c>
      <c r="K57" s="116"/>
    </row>
    <row r="58" spans="1:11" ht="25.5">
      <c r="A58" s="216" t="s">
        <v>255</v>
      </c>
      <c r="B58" s="255" t="s">
        <v>1238</v>
      </c>
      <c r="C58" s="6" t="s">
        <v>1368</v>
      </c>
      <c r="D58" s="363" t="s">
        <v>129</v>
      </c>
      <c r="E58" s="255" t="s">
        <v>1104</v>
      </c>
      <c r="F58" s="257" t="s">
        <v>11</v>
      </c>
      <c r="G58" s="255" t="s">
        <v>5</v>
      </c>
      <c r="H58" s="255" t="s">
        <v>29</v>
      </c>
      <c r="I58" s="255" t="s">
        <v>1237</v>
      </c>
      <c r="J58" s="227">
        <v>33</v>
      </c>
      <c r="K58" s="116"/>
    </row>
    <row r="59" spans="1:11" ht="25.5">
      <c r="A59" s="216" t="s">
        <v>255</v>
      </c>
      <c r="B59" s="255" t="s">
        <v>1238</v>
      </c>
      <c r="C59" s="6" t="s">
        <v>1368</v>
      </c>
      <c r="D59" s="363" t="s">
        <v>129</v>
      </c>
      <c r="E59" s="255" t="s">
        <v>1105</v>
      </c>
      <c r="F59" s="257" t="s">
        <v>11</v>
      </c>
      <c r="G59" s="255" t="s">
        <v>5</v>
      </c>
      <c r="H59" s="255" t="s">
        <v>29</v>
      </c>
      <c r="I59" s="255" t="s">
        <v>1237</v>
      </c>
      <c r="J59" s="227">
        <v>33</v>
      </c>
      <c r="K59" s="116"/>
    </row>
    <row r="60" spans="1:11" ht="25.5">
      <c r="A60" s="216" t="s">
        <v>255</v>
      </c>
      <c r="B60" s="255" t="s">
        <v>1238</v>
      </c>
      <c r="C60" s="6" t="s">
        <v>1368</v>
      </c>
      <c r="D60" s="363" t="s">
        <v>129</v>
      </c>
      <c r="E60" s="255" t="s">
        <v>1106</v>
      </c>
      <c r="F60" s="257" t="s">
        <v>11</v>
      </c>
      <c r="G60" s="255" t="s">
        <v>5</v>
      </c>
      <c r="H60" s="255" t="s">
        <v>29</v>
      </c>
      <c r="I60" s="255" t="s">
        <v>1237</v>
      </c>
      <c r="J60" s="227">
        <v>33</v>
      </c>
      <c r="K60" s="116"/>
    </row>
    <row r="61" spans="1:11" ht="25.5">
      <c r="A61" s="216" t="s">
        <v>255</v>
      </c>
      <c r="B61" s="255" t="s">
        <v>1238</v>
      </c>
      <c r="C61" s="6" t="s">
        <v>1368</v>
      </c>
      <c r="D61" s="363" t="s">
        <v>129</v>
      </c>
      <c r="E61" s="255" t="s">
        <v>1107</v>
      </c>
      <c r="F61" s="257" t="s">
        <v>11</v>
      </c>
      <c r="G61" s="255" t="s">
        <v>5</v>
      </c>
      <c r="H61" s="255" t="s">
        <v>29</v>
      </c>
      <c r="I61" s="255" t="s">
        <v>1237</v>
      </c>
      <c r="J61" s="227">
        <v>33</v>
      </c>
      <c r="K61" s="116"/>
    </row>
    <row r="62" spans="1:11" ht="25.5">
      <c r="A62" s="216" t="s">
        <v>255</v>
      </c>
      <c r="B62" s="255" t="s">
        <v>1238</v>
      </c>
      <c r="C62" s="6" t="s">
        <v>1368</v>
      </c>
      <c r="D62" s="363" t="s">
        <v>129</v>
      </c>
      <c r="E62" s="255" t="s">
        <v>1108</v>
      </c>
      <c r="F62" s="257" t="s">
        <v>11</v>
      </c>
      <c r="G62" s="255" t="s">
        <v>5</v>
      </c>
      <c r="H62" s="255" t="s">
        <v>29</v>
      </c>
      <c r="I62" s="255" t="s">
        <v>1237</v>
      </c>
      <c r="J62" s="227">
        <v>33</v>
      </c>
      <c r="K62" s="116"/>
    </row>
    <row r="63" spans="1:11">
      <c r="A63" s="216" t="s">
        <v>255</v>
      </c>
      <c r="B63" s="255" t="s">
        <v>1238</v>
      </c>
      <c r="C63" s="6" t="s">
        <v>1368</v>
      </c>
      <c r="D63" s="363" t="s">
        <v>129</v>
      </c>
      <c r="E63" s="255" t="s">
        <v>1109</v>
      </c>
      <c r="F63" s="257" t="s">
        <v>1092</v>
      </c>
      <c r="G63" s="255" t="s">
        <v>4</v>
      </c>
      <c r="H63" s="255" t="s">
        <v>29</v>
      </c>
      <c r="I63" s="255" t="s">
        <v>1237</v>
      </c>
      <c r="J63" s="227">
        <v>100</v>
      </c>
      <c r="K63" s="116"/>
    </row>
    <row r="64" spans="1:11">
      <c r="A64" s="216" t="s">
        <v>255</v>
      </c>
      <c r="B64" s="255" t="s">
        <v>1238</v>
      </c>
      <c r="C64" s="6" t="s">
        <v>1368</v>
      </c>
      <c r="D64" s="363" t="s">
        <v>129</v>
      </c>
      <c r="E64" s="255" t="s">
        <v>1110</v>
      </c>
      <c r="F64" s="257" t="s">
        <v>1092</v>
      </c>
      <c r="G64" s="255" t="s">
        <v>4</v>
      </c>
      <c r="H64" s="255" t="s">
        <v>29</v>
      </c>
      <c r="I64" s="255" t="s">
        <v>1237</v>
      </c>
      <c r="J64" s="227">
        <v>100</v>
      </c>
      <c r="K64" s="116"/>
    </row>
    <row r="65" spans="1:11" ht="25.5">
      <c r="A65" s="216" t="s">
        <v>255</v>
      </c>
      <c r="B65" s="255" t="s">
        <v>1238</v>
      </c>
      <c r="C65" s="6" t="s">
        <v>1368</v>
      </c>
      <c r="D65" s="363" t="s">
        <v>129</v>
      </c>
      <c r="E65" s="255" t="s">
        <v>1111</v>
      </c>
      <c r="F65" s="257" t="s">
        <v>1092</v>
      </c>
      <c r="G65" s="255" t="s">
        <v>4</v>
      </c>
      <c r="H65" s="255" t="s">
        <v>29</v>
      </c>
      <c r="I65" s="255" t="s">
        <v>1237</v>
      </c>
      <c r="J65" s="227">
        <v>100</v>
      </c>
      <c r="K65" s="116"/>
    </row>
    <row r="66" spans="1:11" ht="51">
      <c r="A66" s="216" t="s">
        <v>255</v>
      </c>
      <c r="B66" s="255" t="s">
        <v>1238</v>
      </c>
      <c r="C66" s="6" t="s">
        <v>1368</v>
      </c>
      <c r="D66" s="363" t="s">
        <v>129</v>
      </c>
      <c r="E66" s="255" t="s">
        <v>1112</v>
      </c>
      <c r="F66" s="114" t="s">
        <v>1088</v>
      </c>
      <c r="G66" s="255" t="s">
        <v>4</v>
      </c>
      <c r="H66" s="255" t="s">
        <v>29</v>
      </c>
      <c r="I66" s="255" t="s">
        <v>1237</v>
      </c>
      <c r="J66" s="227">
        <v>100</v>
      </c>
      <c r="K66" s="116" t="s">
        <v>1089</v>
      </c>
    </row>
    <row r="67" spans="1:11" ht="25.5">
      <c r="A67" s="216" t="s">
        <v>255</v>
      </c>
      <c r="B67" s="255" t="s">
        <v>1238</v>
      </c>
      <c r="C67" s="6" t="s">
        <v>1368</v>
      </c>
      <c r="D67" s="363" t="s">
        <v>129</v>
      </c>
      <c r="E67" s="255" t="s">
        <v>1112</v>
      </c>
      <c r="F67" s="114" t="s">
        <v>11</v>
      </c>
      <c r="G67" s="255" t="s">
        <v>5</v>
      </c>
      <c r="H67" s="255" t="s">
        <v>29</v>
      </c>
      <c r="I67" s="255" t="s">
        <v>1237</v>
      </c>
      <c r="J67" s="227">
        <v>33</v>
      </c>
      <c r="K67" s="116"/>
    </row>
    <row r="68" spans="1:11" ht="25.5">
      <c r="A68" s="216" t="s">
        <v>255</v>
      </c>
      <c r="B68" s="255" t="s">
        <v>1238</v>
      </c>
      <c r="C68" s="6" t="s">
        <v>1368</v>
      </c>
      <c r="D68" s="363" t="s">
        <v>129</v>
      </c>
      <c r="E68" s="255" t="s">
        <v>1113</v>
      </c>
      <c r="F68" s="257" t="s">
        <v>1092</v>
      </c>
      <c r="G68" s="255" t="s">
        <v>5</v>
      </c>
      <c r="H68" s="255" t="s">
        <v>29</v>
      </c>
      <c r="I68" s="255" t="s">
        <v>1237</v>
      </c>
      <c r="J68" s="227">
        <v>25</v>
      </c>
      <c r="K68" s="116"/>
    </row>
    <row r="69" spans="1:11" ht="51">
      <c r="A69" s="216" t="s">
        <v>255</v>
      </c>
      <c r="B69" s="255" t="s">
        <v>1238</v>
      </c>
      <c r="C69" s="6" t="s">
        <v>1368</v>
      </c>
      <c r="D69" s="363" t="s">
        <v>129</v>
      </c>
      <c r="E69" s="255" t="s">
        <v>1114</v>
      </c>
      <c r="F69" s="257" t="s">
        <v>1092</v>
      </c>
      <c r="G69" s="255" t="s">
        <v>5</v>
      </c>
      <c r="H69" s="255" t="s">
        <v>29</v>
      </c>
      <c r="I69" s="255" t="s">
        <v>1237</v>
      </c>
      <c r="J69" s="227">
        <v>25</v>
      </c>
      <c r="K69" s="116"/>
    </row>
    <row r="70" spans="1:11" ht="51">
      <c r="A70" s="216" t="s">
        <v>255</v>
      </c>
      <c r="B70" s="255" t="s">
        <v>1238</v>
      </c>
      <c r="C70" s="6" t="s">
        <v>1368</v>
      </c>
      <c r="D70" s="363" t="s">
        <v>129</v>
      </c>
      <c r="E70" s="255" t="s">
        <v>1115</v>
      </c>
      <c r="F70" s="257" t="s">
        <v>1092</v>
      </c>
      <c r="G70" s="255" t="s">
        <v>4</v>
      </c>
      <c r="H70" s="255" t="s">
        <v>29</v>
      </c>
      <c r="I70" s="255" t="s">
        <v>1237</v>
      </c>
      <c r="J70" s="227">
        <v>100</v>
      </c>
      <c r="K70" s="116"/>
    </row>
    <row r="71" spans="1:11" ht="25.5">
      <c r="A71" s="216" t="s">
        <v>255</v>
      </c>
      <c r="B71" s="255" t="s">
        <v>1238</v>
      </c>
      <c r="C71" s="6" t="s">
        <v>1368</v>
      </c>
      <c r="D71" s="363" t="s">
        <v>131</v>
      </c>
      <c r="E71" s="255" t="s">
        <v>132</v>
      </c>
      <c r="F71" s="257" t="s">
        <v>1092</v>
      </c>
      <c r="G71" s="255" t="s">
        <v>4</v>
      </c>
      <c r="H71" s="255" t="s">
        <v>29</v>
      </c>
      <c r="I71" s="255" t="s">
        <v>1237</v>
      </c>
      <c r="J71" s="227">
        <v>100</v>
      </c>
      <c r="K71" s="116"/>
    </row>
    <row r="72" spans="1:11">
      <c r="A72" s="216" t="s">
        <v>255</v>
      </c>
      <c r="B72" s="255" t="s">
        <v>1238</v>
      </c>
      <c r="C72" s="6" t="s">
        <v>1368</v>
      </c>
      <c r="D72" s="363" t="s">
        <v>131</v>
      </c>
      <c r="E72" s="255" t="s">
        <v>1116</v>
      </c>
      <c r="F72" s="257" t="s">
        <v>1092</v>
      </c>
      <c r="G72" s="255" t="s">
        <v>4</v>
      </c>
      <c r="H72" s="255" t="s">
        <v>29</v>
      </c>
      <c r="I72" s="255" t="s">
        <v>1237</v>
      </c>
      <c r="J72" s="227">
        <v>100</v>
      </c>
      <c r="K72" s="116"/>
    </row>
    <row r="73" spans="1:11" ht="25.5">
      <c r="A73" s="216" t="s">
        <v>255</v>
      </c>
      <c r="B73" s="255" t="s">
        <v>1238</v>
      </c>
      <c r="C73" s="6" t="s">
        <v>1368</v>
      </c>
      <c r="D73" s="363" t="s">
        <v>131</v>
      </c>
      <c r="E73" s="255" t="s">
        <v>130</v>
      </c>
      <c r="F73" s="257" t="s">
        <v>1092</v>
      </c>
      <c r="G73" s="255" t="s">
        <v>5</v>
      </c>
      <c r="H73" s="255" t="s">
        <v>29</v>
      </c>
      <c r="I73" s="255" t="s">
        <v>1237</v>
      </c>
      <c r="J73" s="227">
        <v>25</v>
      </c>
      <c r="K73" s="116"/>
    </row>
    <row r="74" spans="1:11" ht="25.5">
      <c r="A74" s="216" t="s">
        <v>255</v>
      </c>
      <c r="B74" s="255" t="s">
        <v>1238</v>
      </c>
      <c r="C74" s="6" t="s">
        <v>1368</v>
      </c>
      <c r="D74" s="363" t="s">
        <v>131</v>
      </c>
      <c r="E74" s="255" t="s">
        <v>1117</v>
      </c>
      <c r="F74" s="257" t="s">
        <v>1092</v>
      </c>
      <c r="G74" s="255" t="s">
        <v>5</v>
      </c>
      <c r="H74" s="255" t="s">
        <v>29</v>
      </c>
      <c r="I74" s="255" t="s">
        <v>1237</v>
      </c>
      <c r="J74" s="227">
        <v>25</v>
      </c>
      <c r="K74" s="116"/>
    </row>
    <row r="75" spans="1:11" ht="25.5">
      <c r="A75" s="216" t="s">
        <v>255</v>
      </c>
      <c r="B75" s="255" t="s">
        <v>1238</v>
      </c>
      <c r="C75" s="6" t="s">
        <v>1368</v>
      </c>
      <c r="D75" s="363" t="s">
        <v>131</v>
      </c>
      <c r="E75" s="255" t="s">
        <v>1118</v>
      </c>
      <c r="F75" s="257" t="s">
        <v>1092</v>
      </c>
      <c r="G75" s="255" t="s">
        <v>5</v>
      </c>
      <c r="H75" s="255" t="s">
        <v>29</v>
      </c>
      <c r="I75" s="255" t="s">
        <v>1237</v>
      </c>
      <c r="J75" s="227">
        <v>25</v>
      </c>
      <c r="K75" s="116"/>
    </row>
    <row r="76" spans="1:11" ht="25.5">
      <c r="A76" s="216" t="s">
        <v>255</v>
      </c>
      <c r="B76" s="255" t="s">
        <v>1238</v>
      </c>
      <c r="C76" s="6" t="s">
        <v>1368</v>
      </c>
      <c r="D76" s="363" t="s">
        <v>131</v>
      </c>
      <c r="E76" s="255" t="s">
        <v>1119</v>
      </c>
      <c r="F76" s="257" t="s">
        <v>1092</v>
      </c>
      <c r="G76" s="255" t="s">
        <v>5</v>
      </c>
      <c r="H76" s="255" t="s">
        <v>29</v>
      </c>
      <c r="I76" s="255" t="s">
        <v>1237</v>
      </c>
      <c r="J76" s="227">
        <v>25</v>
      </c>
      <c r="K76" s="116"/>
    </row>
    <row r="77" spans="1:11" ht="25.5">
      <c r="A77" s="216" t="s">
        <v>255</v>
      </c>
      <c r="B77" s="255" t="s">
        <v>1238</v>
      </c>
      <c r="C77" s="6" t="s">
        <v>1368</v>
      </c>
      <c r="D77" s="363" t="s">
        <v>131</v>
      </c>
      <c r="E77" s="255" t="s">
        <v>1120</v>
      </c>
      <c r="F77" s="114" t="s">
        <v>1092</v>
      </c>
      <c r="G77" s="255" t="s">
        <v>4</v>
      </c>
      <c r="H77" s="255" t="s">
        <v>29</v>
      </c>
      <c r="I77" s="255" t="s">
        <v>1237</v>
      </c>
      <c r="J77" s="227">
        <v>100</v>
      </c>
      <c r="K77" s="116"/>
    </row>
    <row r="78" spans="1:11" ht="25.5">
      <c r="A78" s="216" t="s">
        <v>255</v>
      </c>
      <c r="B78" s="255" t="s">
        <v>1238</v>
      </c>
      <c r="C78" s="6" t="s">
        <v>1368</v>
      </c>
      <c r="D78" s="363" t="s">
        <v>131</v>
      </c>
      <c r="E78" s="255" t="s">
        <v>1120</v>
      </c>
      <c r="F78" s="114" t="s">
        <v>11</v>
      </c>
      <c r="G78" s="255" t="s">
        <v>1121</v>
      </c>
      <c r="H78" s="255" t="s">
        <v>29</v>
      </c>
      <c r="I78" s="255" t="s">
        <v>1237</v>
      </c>
      <c r="J78" s="227">
        <v>33</v>
      </c>
      <c r="K78" s="116"/>
    </row>
    <row r="79" spans="1:11" ht="51">
      <c r="A79" s="216" t="s">
        <v>255</v>
      </c>
      <c r="B79" s="255" t="s">
        <v>1238</v>
      </c>
      <c r="C79" s="6" t="s">
        <v>1368</v>
      </c>
      <c r="D79" s="363" t="s">
        <v>131</v>
      </c>
      <c r="E79" s="255" t="s">
        <v>1084</v>
      </c>
      <c r="F79" s="114" t="s">
        <v>1092</v>
      </c>
      <c r="G79" s="255" t="s">
        <v>1122</v>
      </c>
      <c r="H79" s="255" t="s">
        <v>29</v>
      </c>
      <c r="I79" s="255" t="s">
        <v>1237</v>
      </c>
      <c r="J79" s="227">
        <v>100</v>
      </c>
      <c r="K79" s="116" t="s">
        <v>1089</v>
      </c>
    </row>
    <row r="80" spans="1:11" ht="25.5">
      <c r="A80" s="216" t="s">
        <v>255</v>
      </c>
      <c r="B80" s="255" t="s">
        <v>1238</v>
      </c>
      <c r="C80" s="6" t="s">
        <v>1368</v>
      </c>
      <c r="D80" s="363" t="s">
        <v>131</v>
      </c>
      <c r="E80" s="255" t="s">
        <v>1084</v>
      </c>
      <c r="F80" s="114" t="s">
        <v>11</v>
      </c>
      <c r="G80" s="255" t="s">
        <v>1121</v>
      </c>
      <c r="H80" s="255" t="s">
        <v>29</v>
      </c>
      <c r="I80" s="255" t="s">
        <v>1237</v>
      </c>
      <c r="J80" s="227">
        <v>33</v>
      </c>
      <c r="K80" s="116"/>
    </row>
    <row r="81" spans="1:11" s="17" customFormat="1" ht="51">
      <c r="A81" s="216" t="s">
        <v>255</v>
      </c>
      <c r="B81" s="255" t="s">
        <v>1239</v>
      </c>
      <c r="C81" s="116" t="s">
        <v>1369</v>
      </c>
      <c r="D81" s="363" t="s">
        <v>129</v>
      </c>
      <c r="E81" s="255" t="s">
        <v>1087</v>
      </c>
      <c r="F81" s="114" t="s">
        <v>1088</v>
      </c>
      <c r="G81" s="255" t="s">
        <v>4</v>
      </c>
      <c r="H81" s="255" t="s">
        <v>29</v>
      </c>
      <c r="I81" s="255" t="s">
        <v>1237</v>
      </c>
      <c r="J81" s="256">
        <v>100</v>
      </c>
      <c r="K81" s="116" t="s">
        <v>1089</v>
      </c>
    </row>
    <row r="82" spans="1:11" s="17" customFormat="1" ht="25.5">
      <c r="A82" s="216" t="s">
        <v>255</v>
      </c>
      <c r="B82" s="255" t="s">
        <v>1239</v>
      </c>
      <c r="C82" s="116" t="s">
        <v>1369</v>
      </c>
      <c r="D82" s="363" t="s">
        <v>129</v>
      </c>
      <c r="E82" s="255" t="s">
        <v>1087</v>
      </c>
      <c r="F82" s="114" t="s">
        <v>11</v>
      </c>
      <c r="G82" s="255" t="s">
        <v>1090</v>
      </c>
      <c r="H82" s="255" t="s">
        <v>29</v>
      </c>
      <c r="I82" s="255" t="s">
        <v>1237</v>
      </c>
      <c r="J82" s="256">
        <v>33</v>
      </c>
      <c r="K82" s="116"/>
    </row>
    <row r="83" spans="1:11" s="17" customFormat="1" ht="25.5">
      <c r="A83" s="216" t="s">
        <v>255</v>
      </c>
      <c r="B83" s="255" t="s">
        <v>1239</v>
      </c>
      <c r="C83" s="116" t="s">
        <v>1369</v>
      </c>
      <c r="D83" s="363" t="s">
        <v>129</v>
      </c>
      <c r="E83" s="255" t="s">
        <v>9</v>
      </c>
      <c r="F83" s="114" t="s">
        <v>1088</v>
      </c>
      <c r="G83" s="255" t="s">
        <v>5</v>
      </c>
      <c r="H83" s="255" t="s">
        <v>29</v>
      </c>
      <c r="I83" s="255" t="s">
        <v>1237</v>
      </c>
      <c r="J83" s="256">
        <v>25</v>
      </c>
      <c r="K83" s="116"/>
    </row>
    <row r="84" spans="1:11" s="17" customFormat="1" ht="25.5">
      <c r="A84" s="216" t="s">
        <v>255</v>
      </c>
      <c r="B84" s="255" t="s">
        <v>1239</v>
      </c>
      <c r="C84" s="116" t="s">
        <v>1369</v>
      </c>
      <c r="D84" s="363" t="s">
        <v>129</v>
      </c>
      <c r="E84" s="255" t="s">
        <v>9</v>
      </c>
      <c r="F84" s="114" t="s">
        <v>11</v>
      </c>
      <c r="G84" s="255" t="s">
        <v>5</v>
      </c>
      <c r="H84" s="255" t="s">
        <v>29</v>
      </c>
      <c r="I84" s="255" t="s">
        <v>1237</v>
      </c>
      <c r="J84" s="256">
        <v>25</v>
      </c>
      <c r="K84" s="116"/>
    </row>
    <row r="85" spans="1:11" s="17" customFormat="1" ht="63.75">
      <c r="A85" s="216" t="s">
        <v>255</v>
      </c>
      <c r="B85" s="255" t="s">
        <v>1239</v>
      </c>
      <c r="C85" s="116" t="s">
        <v>1369</v>
      </c>
      <c r="D85" s="363" t="s">
        <v>129</v>
      </c>
      <c r="E85" s="255" t="s">
        <v>1091</v>
      </c>
      <c r="F85" s="114" t="s">
        <v>1092</v>
      </c>
      <c r="G85" s="255" t="s">
        <v>5</v>
      </c>
      <c r="H85" s="255" t="s">
        <v>29</v>
      </c>
      <c r="I85" s="255" t="s">
        <v>1237</v>
      </c>
      <c r="J85" s="256">
        <v>25</v>
      </c>
      <c r="K85" s="116" t="s">
        <v>1093</v>
      </c>
    </row>
    <row r="86" spans="1:11" s="17" customFormat="1" ht="25.5">
      <c r="A86" s="216" t="s">
        <v>255</v>
      </c>
      <c r="B86" s="255" t="s">
        <v>1239</v>
      </c>
      <c r="C86" s="116" t="s">
        <v>1369</v>
      </c>
      <c r="D86" s="363" t="s">
        <v>129</v>
      </c>
      <c r="E86" s="255" t="s">
        <v>1091</v>
      </c>
      <c r="F86" s="114" t="s">
        <v>1094</v>
      </c>
      <c r="G86" s="255" t="s">
        <v>5</v>
      </c>
      <c r="H86" s="255" t="s">
        <v>29</v>
      </c>
      <c r="I86" s="255" t="s">
        <v>1237</v>
      </c>
      <c r="J86" s="256">
        <v>33</v>
      </c>
      <c r="K86" s="116"/>
    </row>
    <row r="87" spans="1:11" s="17" customFormat="1" ht="25.5">
      <c r="A87" s="216" t="s">
        <v>255</v>
      </c>
      <c r="B87" s="255" t="s">
        <v>1239</v>
      </c>
      <c r="C87" s="116" t="s">
        <v>1369</v>
      </c>
      <c r="D87" s="363" t="s">
        <v>129</v>
      </c>
      <c r="E87" s="255" t="s">
        <v>1095</v>
      </c>
      <c r="F87" s="114" t="s">
        <v>1092</v>
      </c>
      <c r="G87" s="255" t="s">
        <v>5</v>
      </c>
      <c r="H87" s="255" t="s">
        <v>29</v>
      </c>
      <c r="I87" s="255" t="s">
        <v>1237</v>
      </c>
      <c r="J87" s="256">
        <v>25</v>
      </c>
      <c r="K87" s="116"/>
    </row>
    <row r="88" spans="1:11" s="17" customFormat="1" ht="25.5">
      <c r="A88" s="216" t="s">
        <v>255</v>
      </c>
      <c r="B88" s="255" t="s">
        <v>1239</v>
      </c>
      <c r="C88" s="116" t="s">
        <v>1369</v>
      </c>
      <c r="D88" s="363" t="s">
        <v>129</v>
      </c>
      <c r="E88" s="255" t="s">
        <v>12</v>
      </c>
      <c r="F88" s="114" t="s">
        <v>1092</v>
      </c>
      <c r="G88" s="255" t="s">
        <v>5</v>
      </c>
      <c r="H88" s="255" t="s">
        <v>29</v>
      </c>
      <c r="I88" s="255" t="s">
        <v>1237</v>
      </c>
      <c r="J88" s="256">
        <v>25</v>
      </c>
      <c r="K88" s="116"/>
    </row>
    <row r="89" spans="1:11" s="17" customFormat="1">
      <c r="A89" s="216" t="s">
        <v>255</v>
      </c>
      <c r="B89" s="255" t="s">
        <v>1239</v>
      </c>
      <c r="C89" s="116" t="s">
        <v>1369</v>
      </c>
      <c r="D89" s="363" t="s">
        <v>129</v>
      </c>
      <c r="E89" s="255" t="s">
        <v>1096</v>
      </c>
      <c r="F89" s="114" t="s">
        <v>1092</v>
      </c>
      <c r="G89" s="255" t="s">
        <v>4</v>
      </c>
      <c r="H89" s="255" t="s">
        <v>29</v>
      </c>
      <c r="I89" s="255" t="s">
        <v>1237</v>
      </c>
      <c r="J89" s="256">
        <v>100</v>
      </c>
      <c r="K89" s="116"/>
    </row>
    <row r="90" spans="1:11" s="17" customFormat="1">
      <c r="A90" s="216" t="s">
        <v>255</v>
      </c>
      <c r="B90" s="255" t="s">
        <v>1239</v>
      </c>
      <c r="C90" s="116" t="s">
        <v>1369</v>
      </c>
      <c r="D90" s="363" t="s">
        <v>129</v>
      </c>
      <c r="E90" s="255" t="s">
        <v>1097</v>
      </c>
      <c r="F90" s="114" t="s">
        <v>1092</v>
      </c>
      <c r="G90" s="255" t="s">
        <v>4</v>
      </c>
      <c r="H90" s="255" t="s">
        <v>29</v>
      </c>
      <c r="I90" s="255" t="s">
        <v>1237</v>
      </c>
      <c r="J90" s="227">
        <v>100</v>
      </c>
      <c r="K90" s="116"/>
    </row>
    <row r="91" spans="1:11" s="17" customFormat="1" ht="25.5">
      <c r="A91" s="216" t="s">
        <v>255</v>
      </c>
      <c r="B91" s="255" t="s">
        <v>1239</v>
      </c>
      <c r="C91" s="116" t="s">
        <v>1369</v>
      </c>
      <c r="D91" s="363" t="s">
        <v>129</v>
      </c>
      <c r="E91" s="255" t="s">
        <v>1098</v>
      </c>
      <c r="F91" s="114" t="s">
        <v>1092</v>
      </c>
      <c r="G91" s="255" t="s">
        <v>5</v>
      </c>
      <c r="H91" s="255" t="s">
        <v>29</v>
      </c>
      <c r="I91" s="255" t="s">
        <v>1237</v>
      </c>
      <c r="J91" s="227">
        <v>25</v>
      </c>
      <c r="K91" s="116"/>
    </row>
    <row r="92" spans="1:11" s="17" customFormat="1" ht="25.5">
      <c r="A92" s="216" t="s">
        <v>255</v>
      </c>
      <c r="B92" s="255" t="s">
        <v>1239</v>
      </c>
      <c r="C92" s="116" t="s">
        <v>1369</v>
      </c>
      <c r="D92" s="363" t="s">
        <v>129</v>
      </c>
      <c r="E92" s="255" t="s">
        <v>1099</v>
      </c>
      <c r="F92" s="114" t="s">
        <v>1092</v>
      </c>
      <c r="G92" s="255" t="s">
        <v>5</v>
      </c>
      <c r="H92" s="255" t="s">
        <v>29</v>
      </c>
      <c r="I92" s="255" t="s">
        <v>1237</v>
      </c>
      <c r="J92" s="227">
        <v>25</v>
      </c>
      <c r="K92" s="116"/>
    </row>
    <row r="93" spans="1:11" s="17" customFormat="1">
      <c r="A93" s="216" t="s">
        <v>255</v>
      </c>
      <c r="B93" s="255" t="s">
        <v>1239</v>
      </c>
      <c r="C93" s="116" t="s">
        <v>1369</v>
      </c>
      <c r="D93" s="363" t="s">
        <v>129</v>
      </c>
      <c r="E93" s="255" t="s">
        <v>1100</v>
      </c>
      <c r="F93" s="257" t="s">
        <v>1101</v>
      </c>
      <c r="G93" s="255" t="s">
        <v>4</v>
      </c>
      <c r="H93" s="255" t="s">
        <v>29</v>
      </c>
      <c r="I93" s="255" t="s">
        <v>1237</v>
      </c>
      <c r="J93" s="227">
        <v>100</v>
      </c>
      <c r="K93" s="116"/>
    </row>
    <row r="94" spans="1:11" s="17" customFormat="1" ht="25.5">
      <c r="A94" s="216" t="s">
        <v>255</v>
      </c>
      <c r="B94" s="255" t="s">
        <v>1239</v>
      </c>
      <c r="C94" s="116" t="s">
        <v>1369</v>
      </c>
      <c r="D94" s="363" t="s">
        <v>129</v>
      </c>
      <c r="E94" s="255" t="s">
        <v>1102</v>
      </c>
      <c r="F94" s="257" t="s">
        <v>1101</v>
      </c>
      <c r="G94" s="255" t="s">
        <v>4</v>
      </c>
      <c r="H94" s="255" t="s">
        <v>29</v>
      </c>
      <c r="I94" s="255" t="s">
        <v>1237</v>
      </c>
      <c r="J94" s="227">
        <v>100</v>
      </c>
      <c r="K94" s="116"/>
    </row>
    <row r="95" spans="1:11" s="17" customFormat="1" ht="25.5">
      <c r="A95" s="216" t="s">
        <v>255</v>
      </c>
      <c r="B95" s="255" t="s">
        <v>1239</v>
      </c>
      <c r="C95" s="116" t="s">
        <v>1369</v>
      </c>
      <c r="D95" s="363" t="s">
        <v>129</v>
      </c>
      <c r="E95" s="255" t="s">
        <v>1103</v>
      </c>
      <c r="F95" s="257" t="s">
        <v>11</v>
      </c>
      <c r="G95" s="255" t="s">
        <v>5</v>
      </c>
      <c r="H95" s="255" t="s">
        <v>29</v>
      </c>
      <c r="I95" s="255" t="s">
        <v>1237</v>
      </c>
      <c r="J95" s="227">
        <v>33</v>
      </c>
      <c r="K95" s="116"/>
    </row>
    <row r="96" spans="1:11" s="17" customFormat="1" ht="25.5">
      <c r="A96" s="216" t="s">
        <v>255</v>
      </c>
      <c r="B96" s="255" t="s">
        <v>1239</v>
      </c>
      <c r="C96" s="116" t="s">
        <v>1369</v>
      </c>
      <c r="D96" s="363" t="s">
        <v>129</v>
      </c>
      <c r="E96" s="255" t="s">
        <v>1104</v>
      </c>
      <c r="F96" s="257" t="s">
        <v>11</v>
      </c>
      <c r="G96" s="255" t="s">
        <v>5</v>
      </c>
      <c r="H96" s="255" t="s">
        <v>29</v>
      </c>
      <c r="I96" s="255" t="s">
        <v>1237</v>
      </c>
      <c r="J96" s="227">
        <v>33</v>
      </c>
      <c r="K96" s="116"/>
    </row>
    <row r="97" spans="1:11" s="17" customFormat="1" ht="25.5">
      <c r="A97" s="216" t="s">
        <v>255</v>
      </c>
      <c r="B97" s="255" t="s">
        <v>1239</v>
      </c>
      <c r="C97" s="116" t="s">
        <v>1369</v>
      </c>
      <c r="D97" s="363" t="s">
        <v>129</v>
      </c>
      <c r="E97" s="255" t="s">
        <v>1105</v>
      </c>
      <c r="F97" s="257" t="s">
        <v>11</v>
      </c>
      <c r="G97" s="255" t="s">
        <v>5</v>
      </c>
      <c r="H97" s="255" t="s">
        <v>29</v>
      </c>
      <c r="I97" s="255" t="s">
        <v>1237</v>
      </c>
      <c r="J97" s="227">
        <v>33</v>
      </c>
      <c r="K97" s="116"/>
    </row>
    <row r="98" spans="1:11" s="17" customFormat="1" ht="25.5">
      <c r="A98" s="216" t="s">
        <v>255</v>
      </c>
      <c r="B98" s="255" t="s">
        <v>1239</v>
      </c>
      <c r="C98" s="116" t="s">
        <v>1369</v>
      </c>
      <c r="D98" s="363" t="s">
        <v>129</v>
      </c>
      <c r="E98" s="255" t="s">
        <v>1106</v>
      </c>
      <c r="F98" s="257" t="s">
        <v>11</v>
      </c>
      <c r="G98" s="255" t="s">
        <v>5</v>
      </c>
      <c r="H98" s="255" t="s">
        <v>29</v>
      </c>
      <c r="I98" s="255" t="s">
        <v>1237</v>
      </c>
      <c r="J98" s="227">
        <v>33</v>
      </c>
      <c r="K98" s="116"/>
    </row>
    <row r="99" spans="1:11" s="17" customFormat="1" ht="25.5">
      <c r="A99" s="216" t="s">
        <v>255</v>
      </c>
      <c r="B99" s="255" t="s">
        <v>1239</v>
      </c>
      <c r="C99" s="116" t="s">
        <v>1369</v>
      </c>
      <c r="D99" s="363" t="s">
        <v>129</v>
      </c>
      <c r="E99" s="255" t="s">
        <v>1107</v>
      </c>
      <c r="F99" s="257" t="s">
        <v>11</v>
      </c>
      <c r="G99" s="255" t="s">
        <v>5</v>
      </c>
      <c r="H99" s="255" t="s">
        <v>29</v>
      </c>
      <c r="I99" s="255" t="s">
        <v>1237</v>
      </c>
      <c r="J99" s="227">
        <v>33</v>
      </c>
      <c r="K99" s="116"/>
    </row>
    <row r="100" spans="1:11" s="17" customFormat="1" ht="25.5">
      <c r="A100" s="216" t="s">
        <v>255</v>
      </c>
      <c r="B100" s="255" t="s">
        <v>1239</v>
      </c>
      <c r="C100" s="116" t="s">
        <v>1369</v>
      </c>
      <c r="D100" s="363" t="s">
        <v>129</v>
      </c>
      <c r="E100" s="255" t="s">
        <v>1108</v>
      </c>
      <c r="F100" s="257" t="s">
        <v>11</v>
      </c>
      <c r="G100" s="255" t="s">
        <v>5</v>
      </c>
      <c r="H100" s="255" t="s">
        <v>29</v>
      </c>
      <c r="I100" s="255" t="s">
        <v>1237</v>
      </c>
      <c r="J100" s="227">
        <v>33</v>
      </c>
      <c r="K100" s="116"/>
    </row>
    <row r="101" spans="1:11" s="17" customFormat="1">
      <c r="A101" s="216" t="s">
        <v>255</v>
      </c>
      <c r="B101" s="255" t="s">
        <v>1239</v>
      </c>
      <c r="C101" s="116" t="s">
        <v>1369</v>
      </c>
      <c r="D101" s="363" t="s">
        <v>129</v>
      </c>
      <c r="E101" s="255" t="s">
        <v>1109</v>
      </c>
      <c r="F101" s="257" t="s">
        <v>1092</v>
      </c>
      <c r="G101" s="255" t="s">
        <v>4</v>
      </c>
      <c r="H101" s="255" t="s">
        <v>29</v>
      </c>
      <c r="I101" s="255" t="s">
        <v>1237</v>
      </c>
      <c r="J101" s="227">
        <v>100</v>
      </c>
      <c r="K101" s="116"/>
    </row>
    <row r="102" spans="1:11" s="17" customFormat="1">
      <c r="A102" s="216" t="s">
        <v>255</v>
      </c>
      <c r="B102" s="255" t="s">
        <v>1239</v>
      </c>
      <c r="C102" s="116" t="s">
        <v>1369</v>
      </c>
      <c r="D102" s="363" t="s">
        <v>129</v>
      </c>
      <c r="E102" s="255" t="s">
        <v>1110</v>
      </c>
      <c r="F102" s="257" t="s">
        <v>1092</v>
      </c>
      <c r="G102" s="255" t="s">
        <v>4</v>
      </c>
      <c r="H102" s="255" t="s">
        <v>29</v>
      </c>
      <c r="I102" s="255" t="s">
        <v>1237</v>
      </c>
      <c r="J102" s="227">
        <v>100</v>
      </c>
      <c r="K102" s="116"/>
    </row>
    <row r="103" spans="1:11" s="17" customFormat="1" ht="25.5">
      <c r="A103" s="216" t="s">
        <v>255</v>
      </c>
      <c r="B103" s="255" t="s">
        <v>1239</v>
      </c>
      <c r="C103" s="116" t="s">
        <v>1369</v>
      </c>
      <c r="D103" s="363" t="s">
        <v>129</v>
      </c>
      <c r="E103" s="255" t="s">
        <v>1111</v>
      </c>
      <c r="F103" s="257" t="s">
        <v>1092</v>
      </c>
      <c r="G103" s="255" t="s">
        <v>4</v>
      </c>
      <c r="H103" s="255" t="s">
        <v>29</v>
      </c>
      <c r="I103" s="255" t="s">
        <v>1237</v>
      </c>
      <c r="J103" s="227">
        <v>100</v>
      </c>
      <c r="K103" s="116"/>
    </row>
    <row r="104" spans="1:11" s="17" customFormat="1" ht="51">
      <c r="A104" s="216" t="s">
        <v>255</v>
      </c>
      <c r="B104" s="255" t="s">
        <v>1239</v>
      </c>
      <c r="C104" s="116" t="s">
        <v>1369</v>
      </c>
      <c r="D104" s="363" t="s">
        <v>129</v>
      </c>
      <c r="E104" s="255" t="s">
        <v>1112</v>
      </c>
      <c r="F104" s="114" t="s">
        <v>1088</v>
      </c>
      <c r="G104" s="255" t="s">
        <v>4</v>
      </c>
      <c r="H104" s="255" t="s">
        <v>29</v>
      </c>
      <c r="I104" s="255" t="s">
        <v>1237</v>
      </c>
      <c r="J104" s="227">
        <v>100</v>
      </c>
      <c r="K104" s="116" t="s">
        <v>1089</v>
      </c>
    </row>
    <row r="105" spans="1:11" s="17" customFormat="1" ht="25.5">
      <c r="A105" s="216" t="s">
        <v>255</v>
      </c>
      <c r="B105" s="255" t="s">
        <v>1239</v>
      </c>
      <c r="C105" s="116" t="s">
        <v>1369</v>
      </c>
      <c r="D105" s="363" t="s">
        <v>129</v>
      </c>
      <c r="E105" s="255" t="s">
        <v>1112</v>
      </c>
      <c r="F105" s="114" t="s">
        <v>11</v>
      </c>
      <c r="G105" s="255" t="s">
        <v>5</v>
      </c>
      <c r="H105" s="255" t="s">
        <v>29</v>
      </c>
      <c r="I105" s="255" t="s">
        <v>1237</v>
      </c>
      <c r="J105" s="227">
        <v>33</v>
      </c>
      <c r="K105" s="116"/>
    </row>
    <row r="106" spans="1:11" s="17" customFormat="1" ht="25.5">
      <c r="A106" s="216" t="s">
        <v>255</v>
      </c>
      <c r="B106" s="255" t="s">
        <v>1239</v>
      </c>
      <c r="C106" s="116" t="s">
        <v>1369</v>
      </c>
      <c r="D106" s="363" t="s">
        <v>129</v>
      </c>
      <c r="E106" s="255" t="s">
        <v>1113</v>
      </c>
      <c r="F106" s="257" t="s">
        <v>1092</v>
      </c>
      <c r="G106" s="255" t="s">
        <v>5</v>
      </c>
      <c r="H106" s="255" t="s">
        <v>29</v>
      </c>
      <c r="I106" s="255" t="s">
        <v>1237</v>
      </c>
      <c r="J106" s="227">
        <v>25</v>
      </c>
      <c r="K106" s="116"/>
    </row>
    <row r="107" spans="1:11" s="17" customFormat="1" ht="51">
      <c r="A107" s="216" t="s">
        <v>255</v>
      </c>
      <c r="B107" s="255" t="s">
        <v>1239</v>
      </c>
      <c r="C107" s="116" t="s">
        <v>1369</v>
      </c>
      <c r="D107" s="363" t="s">
        <v>129</v>
      </c>
      <c r="E107" s="255" t="s">
        <v>1114</v>
      </c>
      <c r="F107" s="257" t="s">
        <v>1092</v>
      </c>
      <c r="G107" s="255" t="s">
        <v>5</v>
      </c>
      <c r="H107" s="255" t="s">
        <v>29</v>
      </c>
      <c r="I107" s="255" t="s">
        <v>1237</v>
      </c>
      <c r="J107" s="227">
        <v>25</v>
      </c>
      <c r="K107" s="116"/>
    </row>
    <row r="108" spans="1:11" s="17" customFormat="1" ht="51">
      <c r="A108" s="216" t="s">
        <v>255</v>
      </c>
      <c r="B108" s="255" t="s">
        <v>1239</v>
      </c>
      <c r="C108" s="116" t="s">
        <v>1369</v>
      </c>
      <c r="D108" s="363" t="s">
        <v>129</v>
      </c>
      <c r="E108" s="255" t="s">
        <v>1115</v>
      </c>
      <c r="F108" s="257" t="s">
        <v>1092</v>
      </c>
      <c r="G108" s="255" t="s">
        <v>4</v>
      </c>
      <c r="H108" s="255" t="s">
        <v>29</v>
      </c>
      <c r="I108" s="255" t="s">
        <v>1237</v>
      </c>
      <c r="J108" s="227">
        <v>100</v>
      </c>
      <c r="K108" s="116"/>
    </row>
    <row r="109" spans="1:11" s="17" customFormat="1" ht="25.5">
      <c r="A109" s="216" t="s">
        <v>255</v>
      </c>
      <c r="B109" s="255" t="s">
        <v>1239</v>
      </c>
      <c r="C109" s="116" t="s">
        <v>1369</v>
      </c>
      <c r="D109" s="363" t="s">
        <v>131</v>
      </c>
      <c r="E109" s="255" t="s">
        <v>132</v>
      </c>
      <c r="F109" s="257" t="s">
        <v>1092</v>
      </c>
      <c r="G109" s="255" t="s">
        <v>4</v>
      </c>
      <c r="H109" s="255" t="s">
        <v>29</v>
      </c>
      <c r="I109" s="255" t="s">
        <v>1237</v>
      </c>
      <c r="J109" s="227">
        <v>100</v>
      </c>
      <c r="K109" s="116"/>
    </row>
    <row r="110" spans="1:11" s="17" customFormat="1">
      <c r="A110" s="216" t="s">
        <v>255</v>
      </c>
      <c r="B110" s="255" t="s">
        <v>1239</v>
      </c>
      <c r="C110" s="116" t="s">
        <v>1369</v>
      </c>
      <c r="D110" s="363" t="s">
        <v>131</v>
      </c>
      <c r="E110" s="255" t="s">
        <v>1116</v>
      </c>
      <c r="F110" s="257" t="s">
        <v>1092</v>
      </c>
      <c r="G110" s="255" t="s">
        <v>4</v>
      </c>
      <c r="H110" s="255" t="s">
        <v>29</v>
      </c>
      <c r="I110" s="255" t="s">
        <v>1237</v>
      </c>
      <c r="J110" s="227">
        <v>100</v>
      </c>
      <c r="K110" s="116"/>
    </row>
    <row r="111" spans="1:11" s="17" customFormat="1" ht="25.5">
      <c r="A111" s="216" t="s">
        <v>255</v>
      </c>
      <c r="B111" s="255" t="s">
        <v>1239</v>
      </c>
      <c r="C111" s="116" t="s">
        <v>1369</v>
      </c>
      <c r="D111" s="363" t="s">
        <v>131</v>
      </c>
      <c r="E111" s="255" t="s">
        <v>130</v>
      </c>
      <c r="F111" s="257" t="s">
        <v>1092</v>
      </c>
      <c r="G111" s="255" t="s">
        <v>5</v>
      </c>
      <c r="H111" s="255" t="s">
        <v>29</v>
      </c>
      <c r="I111" s="255" t="s">
        <v>1237</v>
      </c>
      <c r="J111" s="227">
        <v>25</v>
      </c>
      <c r="K111" s="116"/>
    </row>
    <row r="112" spans="1:11" s="17" customFormat="1" ht="25.5">
      <c r="A112" s="216" t="s">
        <v>255</v>
      </c>
      <c r="B112" s="255" t="s">
        <v>1239</v>
      </c>
      <c r="C112" s="116" t="s">
        <v>1369</v>
      </c>
      <c r="D112" s="363" t="s">
        <v>131</v>
      </c>
      <c r="E112" s="255" t="s">
        <v>1117</v>
      </c>
      <c r="F112" s="257" t="s">
        <v>1092</v>
      </c>
      <c r="G112" s="255" t="s">
        <v>5</v>
      </c>
      <c r="H112" s="255" t="s">
        <v>29</v>
      </c>
      <c r="I112" s="255" t="s">
        <v>1237</v>
      </c>
      <c r="J112" s="227">
        <v>25</v>
      </c>
      <c r="K112" s="116"/>
    </row>
    <row r="113" spans="1:11" s="17" customFormat="1" ht="25.5">
      <c r="A113" s="216" t="s">
        <v>255</v>
      </c>
      <c r="B113" s="255" t="s">
        <v>1239</v>
      </c>
      <c r="C113" s="116" t="s">
        <v>1369</v>
      </c>
      <c r="D113" s="363" t="s">
        <v>131</v>
      </c>
      <c r="E113" s="255" t="s">
        <v>1118</v>
      </c>
      <c r="F113" s="257" t="s">
        <v>1092</v>
      </c>
      <c r="G113" s="255" t="s">
        <v>5</v>
      </c>
      <c r="H113" s="255" t="s">
        <v>29</v>
      </c>
      <c r="I113" s="255" t="s">
        <v>1237</v>
      </c>
      <c r="J113" s="227">
        <v>25</v>
      </c>
      <c r="K113" s="116"/>
    </row>
    <row r="114" spans="1:11" s="17" customFormat="1" ht="25.5">
      <c r="A114" s="216" t="s">
        <v>255</v>
      </c>
      <c r="B114" s="255" t="s">
        <v>1239</v>
      </c>
      <c r="C114" s="116" t="s">
        <v>1369</v>
      </c>
      <c r="D114" s="363" t="s">
        <v>131</v>
      </c>
      <c r="E114" s="255" t="s">
        <v>1119</v>
      </c>
      <c r="F114" s="257" t="s">
        <v>1092</v>
      </c>
      <c r="G114" s="255" t="s">
        <v>5</v>
      </c>
      <c r="H114" s="255" t="s">
        <v>29</v>
      </c>
      <c r="I114" s="255" t="s">
        <v>1237</v>
      </c>
      <c r="J114" s="227">
        <v>25</v>
      </c>
      <c r="K114" s="116"/>
    </row>
    <row r="115" spans="1:11" s="17" customFormat="1" ht="25.5">
      <c r="A115" s="216" t="s">
        <v>255</v>
      </c>
      <c r="B115" s="255" t="s">
        <v>1239</v>
      </c>
      <c r="C115" s="116" t="s">
        <v>1369</v>
      </c>
      <c r="D115" s="363" t="s">
        <v>131</v>
      </c>
      <c r="E115" s="255" t="s">
        <v>1120</v>
      </c>
      <c r="F115" s="114" t="s">
        <v>1092</v>
      </c>
      <c r="G115" s="255" t="s">
        <v>4</v>
      </c>
      <c r="H115" s="255" t="s">
        <v>29</v>
      </c>
      <c r="I115" s="255" t="s">
        <v>1237</v>
      </c>
      <c r="J115" s="227">
        <v>100</v>
      </c>
      <c r="K115" s="116"/>
    </row>
    <row r="116" spans="1:11" s="17" customFormat="1" ht="25.5">
      <c r="A116" s="216" t="s">
        <v>255</v>
      </c>
      <c r="B116" s="255" t="s">
        <v>1239</v>
      </c>
      <c r="C116" s="116" t="s">
        <v>1369</v>
      </c>
      <c r="D116" s="363" t="s">
        <v>131</v>
      </c>
      <c r="E116" s="255" t="s">
        <v>1120</v>
      </c>
      <c r="F116" s="114" t="s">
        <v>11</v>
      </c>
      <c r="G116" s="255" t="s">
        <v>1121</v>
      </c>
      <c r="H116" s="255" t="s">
        <v>29</v>
      </c>
      <c r="I116" s="255" t="s">
        <v>1237</v>
      </c>
      <c r="J116" s="227">
        <v>33</v>
      </c>
      <c r="K116" s="116"/>
    </row>
    <row r="117" spans="1:11" s="17" customFormat="1" ht="51">
      <c r="A117" s="216" t="s">
        <v>255</v>
      </c>
      <c r="B117" s="255" t="s">
        <v>1239</v>
      </c>
      <c r="C117" s="116" t="s">
        <v>1369</v>
      </c>
      <c r="D117" s="363" t="s">
        <v>131</v>
      </c>
      <c r="E117" s="255" t="s">
        <v>1084</v>
      </c>
      <c r="F117" s="114" t="s">
        <v>1092</v>
      </c>
      <c r="G117" s="255" t="s">
        <v>1122</v>
      </c>
      <c r="H117" s="255" t="s">
        <v>29</v>
      </c>
      <c r="I117" s="255" t="s">
        <v>1237</v>
      </c>
      <c r="J117" s="227">
        <v>100</v>
      </c>
      <c r="K117" s="116" t="s">
        <v>1089</v>
      </c>
    </row>
    <row r="118" spans="1:11" s="17" customFormat="1" ht="25.5">
      <c r="A118" s="216" t="s">
        <v>255</v>
      </c>
      <c r="B118" s="255" t="s">
        <v>1239</v>
      </c>
      <c r="C118" s="116" t="s">
        <v>1369</v>
      </c>
      <c r="D118" s="363" t="s">
        <v>131</v>
      </c>
      <c r="E118" s="255" t="s">
        <v>1084</v>
      </c>
      <c r="F118" s="114" t="s">
        <v>11</v>
      </c>
      <c r="G118" s="255" t="s">
        <v>1121</v>
      </c>
      <c r="H118" s="255" t="s">
        <v>29</v>
      </c>
      <c r="I118" s="255" t="s">
        <v>1237</v>
      </c>
      <c r="J118" s="227">
        <v>33</v>
      </c>
      <c r="K118" s="116"/>
    </row>
    <row r="119" spans="1:11" ht="51">
      <c r="A119" s="49" t="s">
        <v>255</v>
      </c>
      <c r="B119" s="217" t="s">
        <v>1240</v>
      </c>
      <c r="C119" s="6" t="s">
        <v>1370</v>
      </c>
      <c r="D119" s="362" t="s">
        <v>129</v>
      </c>
      <c r="E119" s="217" t="s">
        <v>1087</v>
      </c>
      <c r="F119" s="121" t="s">
        <v>1088</v>
      </c>
      <c r="G119" s="217" t="s">
        <v>4</v>
      </c>
      <c r="H119" s="217" t="s">
        <v>29</v>
      </c>
      <c r="I119" s="217" t="s">
        <v>1237</v>
      </c>
      <c r="J119" s="225">
        <v>100</v>
      </c>
      <c r="K119" s="6" t="s">
        <v>1089</v>
      </c>
    </row>
    <row r="120" spans="1:11" ht="25.5">
      <c r="A120" s="49" t="s">
        <v>255</v>
      </c>
      <c r="B120" s="217" t="s">
        <v>1240</v>
      </c>
      <c r="C120" s="6" t="s">
        <v>1370</v>
      </c>
      <c r="D120" s="362" t="s">
        <v>129</v>
      </c>
      <c r="E120" s="217" t="s">
        <v>1087</v>
      </c>
      <c r="F120" s="121" t="s">
        <v>11</v>
      </c>
      <c r="G120" s="217" t="s">
        <v>1090</v>
      </c>
      <c r="H120" s="217" t="s">
        <v>29</v>
      </c>
      <c r="I120" s="217" t="s">
        <v>1237</v>
      </c>
      <c r="J120" s="225">
        <v>33</v>
      </c>
      <c r="K120" s="6"/>
    </row>
    <row r="121" spans="1:11" ht="25.5">
      <c r="A121" s="49" t="s">
        <v>255</v>
      </c>
      <c r="B121" s="217" t="s">
        <v>1240</v>
      </c>
      <c r="C121" s="6" t="s">
        <v>1370</v>
      </c>
      <c r="D121" s="362" t="s">
        <v>129</v>
      </c>
      <c r="E121" s="217" t="s">
        <v>9</v>
      </c>
      <c r="F121" s="121" t="s">
        <v>1088</v>
      </c>
      <c r="G121" s="217" t="s">
        <v>5</v>
      </c>
      <c r="H121" s="217" t="s">
        <v>29</v>
      </c>
      <c r="I121" s="217" t="s">
        <v>1237</v>
      </c>
      <c r="J121" s="225">
        <v>25</v>
      </c>
      <c r="K121" s="6"/>
    </row>
    <row r="122" spans="1:11" ht="25.5">
      <c r="A122" s="49" t="s">
        <v>255</v>
      </c>
      <c r="B122" s="217" t="s">
        <v>1240</v>
      </c>
      <c r="C122" s="6" t="s">
        <v>1370</v>
      </c>
      <c r="D122" s="362" t="s">
        <v>129</v>
      </c>
      <c r="E122" s="217" t="s">
        <v>9</v>
      </c>
      <c r="F122" s="121" t="s">
        <v>11</v>
      </c>
      <c r="G122" s="217" t="s">
        <v>5</v>
      </c>
      <c r="H122" s="217" t="s">
        <v>29</v>
      </c>
      <c r="I122" s="217" t="s">
        <v>1237</v>
      </c>
      <c r="J122" s="225">
        <v>25</v>
      </c>
      <c r="K122" s="6"/>
    </row>
    <row r="123" spans="1:11" ht="63.75">
      <c r="A123" s="49" t="s">
        <v>255</v>
      </c>
      <c r="B123" s="217" t="s">
        <v>1240</v>
      </c>
      <c r="C123" s="6" t="s">
        <v>1370</v>
      </c>
      <c r="D123" s="362" t="s">
        <v>129</v>
      </c>
      <c r="E123" s="217" t="s">
        <v>1091</v>
      </c>
      <c r="F123" s="121" t="s">
        <v>1092</v>
      </c>
      <c r="G123" s="217" t="s">
        <v>5</v>
      </c>
      <c r="H123" s="217" t="s">
        <v>29</v>
      </c>
      <c r="I123" s="217" t="s">
        <v>1237</v>
      </c>
      <c r="J123" s="225">
        <v>25</v>
      </c>
      <c r="K123" s="6" t="s">
        <v>1093</v>
      </c>
    </row>
    <row r="124" spans="1:11" ht="25.5">
      <c r="A124" s="49" t="s">
        <v>255</v>
      </c>
      <c r="B124" s="217" t="s">
        <v>1240</v>
      </c>
      <c r="C124" s="6" t="s">
        <v>1370</v>
      </c>
      <c r="D124" s="362" t="s">
        <v>129</v>
      </c>
      <c r="E124" s="217" t="s">
        <v>1091</v>
      </c>
      <c r="F124" s="121" t="s">
        <v>1094</v>
      </c>
      <c r="G124" s="217" t="s">
        <v>5</v>
      </c>
      <c r="H124" s="217" t="s">
        <v>29</v>
      </c>
      <c r="I124" s="217" t="s">
        <v>1237</v>
      </c>
      <c r="J124" s="225">
        <v>33</v>
      </c>
      <c r="K124" s="6"/>
    </row>
    <row r="125" spans="1:11" ht="25.5">
      <c r="A125" s="49" t="s">
        <v>255</v>
      </c>
      <c r="B125" s="217" t="s">
        <v>1240</v>
      </c>
      <c r="C125" s="6" t="s">
        <v>1370</v>
      </c>
      <c r="D125" s="362" t="s">
        <v>129</v>
      </c>
      <c r="E125" s="217" t="s">
        <v>1095</v>
      </c>
      <c r="F125" s="121" t="s">
        <v>1092</v>
      </c>
      <c r="G125" s="217" t="s">
        <v>5</v>
      </c>
      <c r="H125" s="217" t="s">
        <v>29</v>
      </c>
      <c r="I125" s="217" t="s">
        <v>1237</v>
      </c>
      <c r="J125" s="225">
        <v>25</v>
      </c>
      <c r="K125" s="6"/>
    </row>
    <row r="126" spans="1:11" ht="25.5">
      <c r="A126" s="49" t="s">
        <v>255</v>
      </c>
      <c r="B126" s="217" t="s">
        <v>1240</v>
      </c>
      <c r="C126" s="6" t="s">
        <v>1370</v>
      </c>
      <c r="D126" s="362" t="s">
        <v>129</v>
      </c>
      <c r="E126" s="217" t="s">
        <v>12</v>
      </c>
      <c r="F126" s="121" t="s">
        <v>1092</v>
      </c>
      <c r="G126" s="217" t="s">
        <v>5</v>
      </c>
      <c r="H126" s="217" t="s">
        <v>29</v>
      </c>
      <c r="I126" s="217" t="s">
        <v>1237</v>
      </c>
      <c r="J126" s="225">
        <v>25</v>
      </c>
      <c r="K126" s="6"/>
    </row>
    <row r="127" spans="1:11">
      <c r="A127" s="49" t="s">
        <v>255</v>
      </c>
      <c r="B127" s="217" t="s">
        <v>1240</v>
      </c>
      <c r="C127" s="6" t="s">
        <v>1370</v>
      </c>
      <c r="D127" s="362" t="s">
        <v>129</v>
      </c>
      <c r="E127" s="217" t="s">
        <v>1096</v>
      </c>
      <c r="F127" s="121" t="s">
        <v>1092</v>
      </c>
      <c r="G127" s="217" t="s">
        <v>4</v>
      </c>
      <c r="H127" s="217" t="s">
        <v>29</v>
      </c>
      <c r="I127" s="217" t="s">
        <v>1237</v>
      </c>
      <c r="J127" s="225">
        <v>100</v>
      </c>
      <c r="K127" s="6"/>
    </row>
    <row r="128" spans="1:11">
      <c r="A128" s="49" t="s">
        <v>255</v>
      </c>
      <c r="B128" s="217" t="s">
        <v>1240</v>
      </c>
      <c r="C128" s="6" t="s">
        <v>1370</v>
      </c>
      <c r="D128" s="362" t="s">
        <v>129</v>
      </c>
      <c r="E128" s="217" t="s">
        <v>1097</v>
      </c>
      <c r="F128" s="121" t="s">
        <v>1092</v>
      </c>
      <c r="G128" s="217" t="s">
        <v>4</v>
      </c>
      <c r="H128" s="217" t="s">
        <v>29</v>
      </c>
      <c r="I128" s="217" t="s">
        <v>1237</v>
      </c>
      <c r="J128" s="14">
        <v>100</v>
      </c>
      <c r="K128" s="6"/>
    </row>
    <row r="129" spans="1:11" ht="25.5">
      <c r="A129" s="49" t="s">
        <v>255</v>
      </c>
      <c r="B129" s="217" t="s">
        <v>1240</v>
      </c>
      <c r="C129" s="6" t="s">
        <v>1370</v>
      </c>
      <c r="D129" s="362" t="s">
        <v>129</v>
      </c>
      <c r="E129" s="217" t="s">
        <v>1098</v>
      </c>
      <c r="F129" s="121" t="s">
        <v>1092</v>
      </c>
      <c r="G129" s="217" t="s">
        <v>5</v>
      </c>
      <c r="H129" s="217" t="s">
        <v>29</v>
      </c>
      <c r="I129" s="217" t="s">
        <v>1237</v>
      </c>
      <c r="J129" s="14">
        <v>25</v>
      </c>
      <c r="K129" s="6"/>
    </row>
    <row r="130" spans="1:11" ht="25.5">
      <c r="A130" s="49" t="s">
        <v>255</v>
      </c>
      <c r="B130" s="217" t="s">
        <v>1240</v>
      </c>
      <c r="C130" s="6" t="s">
        <v>1370</v>
      </c>
      <c r="D130" s="362" t="s">
        <v>129</v>
      </c>
      <c r="E130" s="217" t="s">
        <v>1099</v>
      </c>
      <c r="F130" s="121" t="s">
        <v>1092</v>
      </c>
      <c r="G130" s="217" t="s">
        <v>5</v>
      </c>
      <c r="H130" s="217" t="s">
        <v>29</v>
      </c>
      <c r="I130" s="217" t="s">
        <v>1237</v>
      </c>
      <c r="J130" s="14">
        <v>25</v>
      </c>
      <c r="K130" s="6"/>
    </row>
    <row r="131" spans="1:11">
      <c r="A131" s="49" t="s">
        <v>255</v>
      </c>
      <c r="B131" s="217" t="s">
        <v>1240</v>
      </c>
      <c r="C131" s="6" t="s">
        <v>1370</v>
      </c>
      <c r="D131" s="362" t="s">
        <v>129</v>
      </c>
      <c r="E131" s="217" t="s">
        <v>1100</v>
      </c>
      <c r="F131" s="226" t="s">
        <v>1101</v>
      </c>
      <c r="G131" s="217" t="s">
        <v>4</v>
      </c>
      <c r="H131" s="217" t="s">
        <v>29</v>
      </c>
      <c r="I131" s="217" t="s">
        <v>1237</v>
      </c>
      <c r="J131" s="14">
        <v>100</v>
      </c>
      <c r="K131" s="6"/>
    </row>
    <row r="132" spans="1:11" ht="25.5">
      <c r="A132" s="49" t="s">
        <v>255</v>
      </c>
      <c r="B132" s="217" t="s">
        <v>1240</v>
      </c>
      <c r="C132" s="6" t="s">
        <v>1370</v>
      </c>
      <c r="D132" s="362" t="s">
        <v>129</v>
      </c>
      <c r="E132" s="217" t="s">
        <v>1102</v>
      </c>
      <c r="F132" s="226" t="s">
        <v>1101</v>
      </c>
      <c r="G132" s="217" t="s">
        <v>4</v>
      </c>
      <c r="H132" s="217" t="s">
        <v>29</v>
      </c>
      <c r="I132" s="217" t="s">
        <v>1237</v>
      </c>
      <c r="J132" s="14">
        <v>100</v>
      </c>
      <c r="K132" s="6"/>
    </row>
    <row r="133" spans="1:11" ht="25.5">
      <c r="A133" s="49" t="s">
        <v>255</v>
      </c>
      <c r="B133" s="217" t="s">
        <v>1240</v>
      </c>
      <c r="C133" s="6" t="s">
        <v>1370</v>
      </c>
      <c r="D133" s="362" t="s">
        <v>129</v>
      </c>
      <c r="E133" s="217" t="s">
        <v>1103</v>
      </c>
      <c r="F133" s="226" t="s">
        <v>11</v>
      </c>
      <c r="G133" s="217" t="s">
        <v>5</v>
      </c>
      <c r="H133" s="217" t="s">
        <v>29</v>
      </c>
      <c r="I133" s="217" t="s">
        <v>1237</v>
      </c>
      <c r="J133" s="14">
        <v>33</v>
      </c>
      <c r="K133" s="6"/>
    </row>
    <row r="134" spans="1:11" ht="25.5">
      <c r="A134" s="49" t="s">
        <v>255</v>
      </c>
      <c r="B134" s="217" t="s">
        <v>1240</v>
      </c>
      <c r="C134" s="6" t="s">
        <v>1370</v>
      </c>
      <c r="D134" s="362" t="s">
        <v>129</v>
      </c>
      <c r="E134" s="217" t="s">
        <v>1104</v>
      </c>
      <c r="F134" s="226" t="s">
        <v>11</v>
      </c>
      <c r="G134" s="217" t="s">
        <v>5</v>
      </c>
      <c r="H134" s="217" t="s">
        <v>29</v>
      </c>
      <c r="I134" s="217" t="s">
        <v>1237</v>
      </c>
      <c r="J134" s="14">
        <v>33</v>
      </c>
      <c r="K134" s="6"/>
    </row>
    <row r="135" spans="1:11" ht="25.5">
      <c r="A135" s="49" t="s">
        <v>255</v>
      </c>
      <c r="B135" s="217" t="s">
        <v>1240</v>
      </c>
      <c r="C135" s="6" t="s">
        <v>1370</v>
      </c>
      <c r="D135" s="362" t="s">
        <v>129</v>
      </c>
      <c r="E135" s="217" t="s">
        <v>1105</v>
      </c>
      <c r="F135" s="226" t="s">
        <v>11</v>
      </c>
      <c r="G135" s="217" t="s">
        <v>5</v>
      </c>
      <c r="H135" s="217" t="s">
        <v>29</v>
      </c>
      <c r="I135" s="217" t="s">
        <v>1237</v>
      </c>
      <c r="J135" s="14">
        <v>33</v>
      </c>
      <c r="K135" s="6"/>
    </row>
    <row r="136" spans="1:11" ht="25.5">
      <c r="A136" s="49" t="s">
        <v>255</v>
      </c>
      <c r="B136" s="217" t="s">
        <v>1240</v>
      </c>
      <c r="C136" s="6" t="s">
        <v>1370</v>
      </c>
      <c r="D136" s="362" t="s">
        <v>129</v>
      </c>
      <c r="E136" s="217" t="s">
        <v>1106</v>
      </c>
      <c r="F136" s="226" t="s">
        <v>11</v>
      </c>
      <c r="G136" s="217" t="s">
        <v>5</v>
      </c>
      <c r="H136" s="217" t="s">
        <v>29</v>
      </c>
      <c r="I136" s="217" t="s">
        <v>1237</v>
      </c>
      <c r="J136" s="14">
        <v>33</v>
      </c>
      <c r="K136" s="6"/>
    </row>
    <row r="137" spans="1:11" ht="25.5">
      <c r="A137" s="49" t="s">
        <v>255</v>
      </c>
      <c r="B137" s="217" t="s">
        <v>1240</v>
      </c>
      <c r="C137" s="6" t="s">
        <v>1370</v>
      </c>
      <c r="D137" s="362" t="s">
        <v>129</v>
      </c>
      <c r="E137" s="217" t="s">
        <v>1107</v>
      </c>
      <c r="F137" s="226" t="s">
        <v>11</v>
      </c>
      <c r="G137" s="217" t="s">
        <v>5</v>
      </c>
      <c r="H137" s="217" t="s">
        <v>29</v>
      </c>
      <c r="I137" s="217" t="s">
        <v>1237</v>
      </c>
      <c r="J137" s="14">
        <v>33</v>
      </c>
      <c r="K137" s="6"/>
    </row>
    <row r="138" spans="1:11" ht="25.5">
      <c r="A138" s="49" t="s">
        <v>255</v>
      </c>
      <c r="B138" s="217" t="s">
        <v>1240</v>
      </c>
      <c r="C138" s="6" t="s">
        <v>1370</v>
      </c>
      <c r="D138" s="362" t="s">
        <v>129</v>
      </c>
      <c r="E138" s="217" t="s">
        <v>1108</v>
      </c>
      <c r="F138" s="226" t="s">
        <v>11</v>
      </c>
      <c r="G138" s="217" t="s">
        <v>5</v>
      </c>
      <c r="H138" s="217" t="s">
        <v>29</v>
      </c>
      <c r="I138" s="217" t="s">
        <v>1237</v>
      </c>
      <c r="J138" s="14">
        <v>33</v>
      </c>
      <c r="K138" s="6"/>
    </row>
    <row r="139" spans="1:11">
      <c r="A139" s="49" t="s">
        <v>255</v>
      </c>
      <c r="B139" s="217" t="s">
        <v>1240</v>
      </c>
      <c r="C139" s="6" t="s">
        <v>1370</v>
      </c>
      <c r="D139" s="362" t="s">
        <v>129</v>
      </c>
      <c r="E139" s="217" t="s">
        <v>1109</v>
      </c>
      <c r="F139" s="226" t="s">
        <v>1092</v>
      </c>
      <c r="G139" s="217" t="s">
        <v>4</v>
      </c>
      <c r="H139" s="217" t="s">
        <v>29</v>
      </c>
      <c r="I139" s="217" t="s">
        <v>1237</v>
      </c>
      <c r="J139" s="14">
        <v>100</v>
      </c>
      <c r="K139" s="6"/>
    </row>
    <row r="140" spans="1:11">
      <c r="A140" s="49" t="s">
        <v>255</v>
      </c>
      <c r="B140" s="217" t="s">
        <v>1240</v>
      </c>
      <c r="C140" s="6" t="s">
        <v>1370</v>
      </c>
      <c r="D140" s="362" t="s">
        <v>129</v>
      </c>
      <c r="E140" s="217" t="s">
        <v>1110</v>
      </c>
      <c r="F140" s="226" t="s">
        <v>1092</v>
      </c>
      <c r="G140" s="217" t="s">
        <v>4</v>
      </c>
      <c r="H140" s="217" t="s">
        <v>29</v>
      </c>
      <c r="I140" s="217" t="s">
        <v>1237</v>
      </c>
      <c r="J140" s="14">
        <v>100</v>
      </c>
      <c r="K140" s="6"/>
    </row>
    <row r="141" spans="1:11" ht="25.5">
      <c r="A141" s="49" t="s">
        <v>255</v>
      </c>
      <c r="B141" s="217" t="s">
        <v>1240</v>
      </c>
      <c r="C141" s="6" t="s">
        <v>1370</v>
      </c>
      <c r="D141" s="362" t="s">
        <v>129</v>
      </c>
      <c r="E141" s="217" t="s">
        <v>1111</v>
      </c>
      <c r="F141" s="226" t="s">
        <v>1092</v>
      </c>
      <c r="G141" s="217" t="s">
        <v>4</v>
      </c>
      <c r="H141" s="217" t="s">
        <v>29</v>
      </c>
      <c r="I141" s="217" t="s">
        <v>1237</v>
      </c>
      <c r="J141" s="14">
        <v>100</v>
      </c>
      <c r="K141" s="6"/>
    </row>
    <row r="142" spans="1:11" ht="51">
      <c r="A142" s="49" t="s">
        <v>255</v>
      </c>
      <c r="B142" s="217" t="s">
        <v>1240</v>
      </c>
      <c r="C142" s="6" t="s">
        <v>1370</v>
      </c>
      <c r="D142" s="362" t="s">
        <v>129</v>
      </c>
      <c r="E142" s="217" t="s">
        <v>1112</v>
      </c>
      <c r="F142" s="121" t="s">
        <v>1088</v>
      </c>
      <c r="G142" s="217" t="s">
        <v>4</v>
      </c>
      <c r="H142" s="217" t="s">
        <v>29</v>
      </c>
      <c r="I142" s="217" t="s">
        <v>1237</v>
      </c>
      <c r="J142" s="14">
        <v>100</v>
      </c>
      <c r="K142" s="6" t="s">
        <v>1089</v>
      </c>
    </row>
    <row r="143" spans="1:11" ht="25.5">
      <c r="A143" s="49" t="s">
        <v>255</v>
      </c>
      <c r="B143" s="217" t="s">
        <v>1240</v>
      </c>
      <c r="C143" s="6" t="s">
        <v>1370</v>
      </c>
      <c r="D143" s="362" t="s">
        <v>129</v>
      </c>
      <c r="E143" s="217" t="s">
        <v>1112</v>
      </c>
      <c r="F143" s="121" t="s">
        <v>11</v>
      </c>
      <c r="G143" s="217" t="s">
        <v>5</v>
      </c>
      <c r="H143" s="217" t="s">
        <v>29</v>
      </c>
      <c r="I143" s="217" t="s">
        <v>1237</v>
      </c>
      <c r="J143" s="14">
        <v>33</v>
      </c>
      <c r="K143" s="6"/>
    </row>
    <row r="144" spans="1:11" ht="25.5">
      <c r="A144" s="49" t="s">
        <v>255</v>
      </c>
      <c r="B144" s="217" t="s">
        <v>1240</v>
      </c>
      <c r="C144" s="6" t="s">
        <v>1370</v>
      </c>
      <c r="D144" s="362" t="s">
        <v>129</v>
      </c>
      <c r="E144" s="217" t="s">
        <v>1113</v>
      </c>
      <c r="F144" s="226" t="s">
        <v>1092</v>
      </c>
      <c r="G144" s="217" t="s">
        <v>5</v>
      </c>
      <c r="H144" s="217" t="s">
        <v>29</v>
      </c>
      <c r="I144" s="217" t="s">
        <v>1237</v>
      </c>
      <c r="J144" s="14">
        <v>25</v>
      </c>
      <c r="K144" s="6"/>
    </row>
    <row r="145" spans="1:11" ht="51">
      <c r="A145" s="49" t="s">
        <v>255</v>
      </c>
      <c r="B145" s="217" t="s">
        <v>1240</v>
      </c>
      <c r="C145" s="6" t="s">
        <v>1370</v>
      </c>
      <c r="D145" s="362" t="s">
        <v>129</v>
      </c>
      <c r="E145" s="217" t="s">
        <v>1114</v>
      </c>
      <c r="F145" s="226" t="s">
        <v>1092</v>
      </c>
      <c r="G145" s="217" t="s">
        <v>5</v>
      </c>
      <c r="H145" s="217" t="s">
        <v>29</v>
      </c>
      <c r="I145" s="217" t="s">
        <v>1237</v>
      </c>
      <c r="J145" s="14">
        <v>25</v>
      </c>
      <c r="K145" s="6"/>
    </row>
    <row r="146" spans="1:11" ht="51">
      <c r="A146" s="49" t="s">
        <v>255</v>
      </c>
      <c r="B146" s="217" t="s">
        <v>1240</v>
      </c>
      <c r="C146" s="6" t="s">
        <v>1370</v>
      </c>
      <c r="D146" s="362" t="s">
        <v>129</v>
      </c>
      <c r="E146" s="217" t="s">
        <v>1115</v>
      </c>
      <c r="F146" s="226" t="s">
        <v>1092</v>
      </c>
      <c r="G146" s="217" t="s">
        <v>4</v>
      </c>
      <c r="H146" s="217" t="s">
        <v>29</v>
      </c>
      <c r="I146" s="217" t="s">
        <v>1237</v>
      </c>
      <c r="J146" s="14">
        <v>100</v>
      </c>
      <c r="K146" s="6"/>
    </row>
    <row r="147" spans="1:11" ht="25.5">
      <c r="A147" s="49" t="s">
        <v>255</v>
      </c>
      <c r="B147" s="217" t="s">
        <v>1240</v>
      </c>
      <c r="C147" s="6" t="s">
        <v>1370</v>
      </c>
      <c r="D147" s="362" t="s">
        <v>131</v>
      </c>
      <c r="E147" s="217" t="s">
        <v>132</v>
      </c>
      <c r="F147" s="226" t="s">
        <v>1092</v>
      </c>
      <c r="G147" s="217" t="s">
        <v>4</v>
      </c>
      <c r="H147" s="217" t="s">
        <v>29</v>
      </c>
      <c r="I147" s="217" t="s">
        <v>1237</v>
      </c>
      <c r="J147" s="14">
        <v>100</v>
      </c>
      <c r="K147" s="6"/>
    </row>
    <row r="148" spans="1:11">
      <c r="A148" s="49" t="s">
        <v>255</v>
      </c>
      <c r="B148" s="217" t="s">
        <v>1240</v>
      </c>
      <c r="C148" s="6" t="s">
        <v>1370</v>
      </c>
      <c r="D148" s="362" t="s">
        <v>131</v>
      </c>
      <c r="E148" s="217" t="s">
        <v>1116</v>
      </c>
      <c r="F148" s="226" t="s">
        <v>1092</v>
      </c>
      <c r="G148" s="217" t="s">
        <v>4</v>
      </c>
      <c r="H148" s="217" t="s">
        <v>29</v>
      </c>
      <c r="I148" s="217" t="s">
        <v>1237</v>
      </c>
      <c r="J148" s="14">
        <v>100</v>
      </c>
      <c r="K148" s="6"/>
    </row>
    <row r="149" spans="1:11" ht="25.5">
      <c r="A149" s="49" t="s">
        <v>255</v>
      </c>
      <c r="B149" s="217" t="s">
        <v>1240</v>
      </c>
      <c r="C149" s="6" t="s">
        <v>1370</v>
      </c>
      <c r="D149" s="362" t="s">
        <v>131</v>
      </c>
      <c r="E149" s="217" t="s">
        <v>130</v>
      </c>
      <c r="F149" s="226" t="s">
        <v>1092</v>
      </c>
      <c r="G149" s="217" t="s">
        <v>5</v>
      </c>
      <c r="H149" s="217" t="s">
        <v>29</v>
      </c>
      <c r="I149" s="217" t="s">
        <v>1237</v>
      </c>
      <c r="J149" s="14">
        <v>25</v>
      </c>
      <c r="K149" s="6"/>
    </row>
    <row r="150" spans="1:11" ht="25.5">
      <c r="A150" s="49" t="s">
        <v>255</v>
      </c>
      <c r="B150" s="217" t="s">
        <v>1240</v>
      </c>
      <c r="C150" s="6" t="s">
        <v>1370</v>
      </c>
      <c r="D150" s="362" t="s">
        <v>131</v>
      </c>
      <c r="E150" s="217" t="s">
        <v>1117</v>
      </c>
      <c r="F150" s="226" t="s">
        <v>1092</v>
      </c>
      <c r="G150" s="217" t="s">
        <v>5</v>
      </c>
      <c r="H150" s="217" t="s">
        <v>29</v>
      </c>
      <c r="I150" s="217" t="s">
        <v>1237</v>
      </c>
      <c r="J150" s="14">
        <v>25</v>
      </c>
      <c r="K150" s="6"/>
    </row>
    <row r="151" spans="1:11" ht="25.5">
      <c r="A151" s="49" t="s">
        <v>255</v>
      </c>
      <c r="B151" s="217" t="s">
        <v>1240</v>
      </c>
      <c r="C151" s="6" t="s">
        <v>1370</v>
      </c>
      <c r="D151" s="362" t="s">
        <v>131</v>
      </c>
      <c r="E151" s="217" t="s">
        <v>1118</v>
      </c>
      <c r="F151" s="226" t="s">
        <v>1092</v>
      </c>
      <c r="G151" s="217" t="s">
        <v>5</v>
      </c>
      <c r="H151" s="217" t="s">
        <v>29</v>
      </c>
      <c r="I151" s="217" t="s">
        <v>1237</v>
      </c>
      <c r="J151" s="14">
        <v>25</v>
      </c>
      <c r="K151" s="6"/>
    </row>
    <row r="152" spans="1:11" ht="25.5">
      <c r="A152" s="49" t="s">
        <v>255</v>
      </c>
      <c r="B152" s="217" t="s">
        <v>1240</v>
      </c>
      <c r="C152" s="6" t="s">
        <v>1370</v>
      </c>
      <c r="D152" s="362" t="s">
        <v>131</v>
      </c>
      <c r="E152" s="217" t="s">
        <v>1119</v>
      </c>
      <c r="F152" s="226" t="s">
        <v>1092</v>
      </c>
      <c r="G152" s="217" t="s">
        <v>5</v>
      </c>
      <c r="H152" s="217" t="s">
        <v>29</v>
      </c>
      <c r="I152" s="217" t="s">
        <v>1237</v>
      </c>
      <c r="J152" s="14">
        <v>25</v>
      </c>
      <c r="K152" s="6"/>
    </row>
    <row r="153" spans="1:11" ht="25.5">
      <c r="A153" s="49" t="s">
        <v>255</v>
      </c>
      <c r="B153" s="217" t="s">
        <v>1240</v>
      </c>
      <c r="C153" s="6" t="s">
        <v>1370</v>
      </c>
      <c r="D153" s="362" t="s">
        <v>131</v>
      </c>
      <c r="E153" s="217" t="s">
        <v>1120</v>
      </c>
      <c r="F153" s="121" t="s">
        <v>1092</v>
      </c>
      <c r="G153" s="217" t="s">
        <v>4</v>
      </c>
      <c r="H153" s="217" t="s">
        <v>29</v>
      </c>
      <c r="I153" s="217" t="s">
        <v>1237</v>
      </c>
      <c r="J153" s="14">
        <v>100</v>
      </c>
      <c r="K153" s="6"/>
    </row>
    <row r="154" spans="1:11" ht="25.5">
      <c r="A154" s="49" t="s">
        <v>255</v>
      </c>
      <c r="B154" s="217" t="s">
        <v>1240</v>
      </c>
      <c r="C154" s="6" t="s">
        <v>1370</v>
      </c>
      <c r="D154" s="362" t="s">
        <v>131</v>
      </c>
      <c r="E154" s="217" t="s">
        <v>1120</v>
      </c>
      <c r="F154" s="121" t="s">
        <v>11</v>
      </c>
      <c r="G154" s="217" t="s">
        <v>1121</v>
      </c>
      <c r="H154" s="217" t="s">
        <v>29</v>
      </c>
      <c r="I154" s="217" t="s">
        <v>1237</v>
      </c>
      <c r="J154" s="14">
        <v>33</v>
      </c>
      <c r="K154" s="6"/>
    </row>
    <row r="155" spans="1:11" ht="51">
      <c r="A155" s="49" t="s">
        <v>255</v>
      </c>
      <c r="B155" s="217" t="s">
        <v>1240</v>
      </c>
      <c r="C155" s="6" t="s">
        <v>1370</v>
      </c>
      <c r="D155" s="362" t="s">
        <v>131</v>
      </c>
      <c r="E155" s="217" t="s">
        <v>1084</v>
      </c>
      <c r="F155" s="121" t="s">
        <v>1092</v>
      </c>
      <c r="G155" s="217" t="s">
        <v>1122</v>
      </c>
      <c r="H155" s="217" t="s">
        <v>29</v>
      </c>
      <c r="I155" s="217" t="s">
        <v>1237</v>
      </c>
      <c r="J155" s="14">
        <v>100</v>
      </c>
      <c r="K155" s="6" t="s">
        <v>1089</v>
      </c>
    </row>
    <row r="156" spans="1:11" ht="25.5">
      <c r="A156" s="49" t="s">
        <v>255</v>
      </c>
      <c r="B156" s="217" t="s">
        <v>1240</v>
      </c>
      <c r="C156" s="6" t="s">
        <v>1370</v>
      </c>
      <c r="D156" s="362" t="s">
        <v>131</v>
      </c>
      <c r="E156" s="217" t="s">
        <v>1084</v>
      </c>
      <c r="F156" s="121" t="s">
        <v>11</v>
      </c>
      <c r="G156" s="217" t="s">
        <v>1121</v>
      </c>
      <c r="H156" s="217" t="s">
        <v>29</v>
      </c>
      <c r="I156" s="217" t="s">
        <v>1237</v>
      </c>
      <c r="J156" s="14">
        <v>33</v>
      </c>
      <c r="K156" s="6"/>
    </row>
    <row r="157" spans="1:11" s="17" customFormat="1" ht="51">
      <c r="A157" s="216" t="s">
        <v>255</v>
      </c>
      <c r="B157" s="255" t="s">
        <v>1241</v>
      </c>
      <c r="C157" s="6" t="s">
        <v>1370</v>
      </c>
      <c r="D157" s="363" t="s">
        <v>129</v>
      </c>
      <c r="E157" s="255" t="s">
        <v>1087</v>
      </c>
      <c r="F157" s="114" t="s">
        <v>1088</v>
      </c>
      <c r="G157" s="255" t="s">
        <v>4</v>
      </c>
      <c r="H157" s="255" t="s">
        <v>29</v>
      </c>
      <c r="I157" s="255" t="s">
        <v>1237</v>
      </c>
      <c r="J157" s="256">
        <v>100</v>
      </c>
      <c r="K157" s="116" t="s">
        <v>1089</v>
      </c>
    </row>
    <row r="158" spans="1:11" s="17" customFormat="1" ht="25.5">
      <c r="A158" s="216" t="s">
        <v>255</v>
      </c>
      <c r="B158" s="255" t="s">
        <v>1241</v>
      </c>
      <c r="C158" s="6" t="s">
        <v>1370</v>
      </c>
      <c r="D158" s="363" t="s">
        <v>129</v>
      </c>
      <c r="E158" s="255" t="s">
        <v>1087</v>
      </c>
      <c r="F158" s="114" t="s">
        <v>11</v>
      </c>
      <c r="G158" s="255" t="s">
        <v>1090</v>
      </c>
      <c r="H158" s="255" t="s">
        <v>29</v>
      </c>
      <c r="I158" s="255" t="s">
        <v>1237</v>
      </c>
      <c r="J158" s="256">
        <v>33</v>
      </c>
      <c r="K158" s="116"/>
    </row>
    <row r="159" spans="1:11" s="17" customFormat="1" ht="25.5">
      <c r="A159" s="216" t="s">
        <v>255</v>
      </c>
      <c r="B159" s="255" t="s">
        <v>1241</v>
      </c>
      <c r="C159" s="6" t="s">
        <v>1370</v>
      </c>
      <c r="D159" s="363" t="s">
        <v>129</v>
      </c>
      <c r="E159" s="255" t="s">
        <v>9</v>
      </c>
      <c r="F159" s="114" t="s">
        <v>1088</v>
      </c>
      <c r="G159" s="255" t="s">
        <v>5</v>
      </c>
      <c r="H159" s="255" t="s">
        <v>29</v>
      </c>
      <c r="I159" s="255" t="s">
        <v>1237</v>
      </c>
      <c r="J159" s="256">
        <v>25</v>
      </c>
      <c r="K159" s="116"/>
    </row>
    <row r="160" spans="1:11" s="17" customFormat="1" ht="25.5">
      <c r="A160" s="216" t="s">
        <v>255</v>
      </c>
      <c r="B160" s="255" t="s">
        <v>1241</v>
      </c>
      <c r="C160" s="6" t="s">
        <v>1370</v>
      </c>
      <c r="D160" s="363" t="s">
        <v>129</v>
      </c>
      <c r="E160" s="255" t="s">
        <v>9</v>
      </c>
      <c r="F160" s="114" t="s">
        <v>11</v>
      </c>
      <c r="G160" s="255" t="s">
        <v>5</v>
      </c>
      <c r="H160" s="255" t="s">
        <v>29</v>
      </c>
      <c r="I160" s="255" t="s">
        <v>1237</v>
      </c>
      <c r="J160" s="256">
        <v>25</v>
      </c>
      <c r="K160" s="116"/>
    </row>
    <row r="161" spans="1:11" s="17" customFormat="1" ht="63.75">
      <c r="A161" s="216" t="s">
        <v>255</v>
      </c>
      <c r="B161" s="255" t="s">
        <v>1241</v>
      </c>
      <c r="C161" s="6" t="s">
        <v>1370</v>
      </c>
      <c r="D161" s="363" t="s">
        <v>129</v>
      </c>
      <c r="E161" s="255" t="s">
        <v>1091</v>
      </c>
      <c r="F161" s="114" t="s">
        <v>1092</v>
      </c>
      <c r="G161" s="255" t="s">
        <v>5</v>
      </c>
      <c r="H161" s="255" t="s">
        <v>29</v>
      </c>
      <c r="I161" s="255" t="s">
        <v>1237</v>
      </c>
      <c r="J161" s="256">
        <v>25</v>
      </c>
      <c r="K161" s="116" t="s">
        <v>1093</v>
      </c>
    </row>
    <row r="162" spans="1:11" s="17" customFormat="1" ht="25.5">
      <c r="A162" s="216" t="s">
        <v>255</v>
      </c>
      <c r="B162" s="255" t="s">
        <v>1241</v>
      </c>
      <c r="C162" s="6" t="s">
        <v>1370</v>
      </c>
      <c r="D162" s="363" t="s">
        <v>129</v>
      </c>
      <c r="E162" s="255" t="s">
        <v>1091</v>
      </c>
      <c r="F162" s="114" t="s">
        <v>1094</v>
      </c>
      <c r="G162" s="255" t="s">
        <v>5</v>
      </c>
      <c r="H162" s="255" t="s">
        <v>29</v>
      </c>
      <c r="I162" s="255" t="s">
        <v>1237</v>
      </c>
      <c r="J162" s="256">
        <v>33</v>
      </c>
      <c r="K162" s="116"/>
    </row>
    <row r="163" spans="1:11" s="17" customFormat="1" ht="25.5">
      <c r="A163" s="216" t="s">
        <v>255</v>
      </c>
      <c r="B163" s="255" t="s">
        <v>1241</v>
      </c>
      <c r="C163" s="6" t="s">
        <v>1370</v>
      </c>
      <c r="D163" s="363" t="s">
        <v>129</v>
      </c>
      <c r="E163" s="255" t="s">
        <v>1095</v>
      </c>
      <c r="F163" s="114" t="s">
        <v>1092</v>
      </c>
      <c r="G163" s="255" t="s">
        <v>5</v>
      </c>
      <c r="H163" s="255" t="s">
        <v>29</v>
      </c>
      <c r="I163" s="255" t="s">
        <v>1237</v>
      </c>
      <c r="J163" s="256">
        <v>25</v>
      </c>
      <c r="K163" s="116"/>
    </row>
    <row r="164" spans="1:11" s="17" customFormat="1" ht="25.5">
      <c r="A164" s="216" t="s">
        <v>255</v>
      </c>
      <c r="B164" s="255" t="s">
        <v>1241</v>
      </c>
      <c r="C164" s="6" t="s">
        <v>1370</v>
      </c>
      <c r="D164" s="363" t="s">
        <v>129</v>
      </c>
      <c r="E164" s="255" t="s">
        <v>12</v>
      </c>
      <c r="F164" s="114" t="s">
        <v>1092</v>
      </c>
      <c r="G164" s="255" t="s">
        <v>5</v>
      </c>
      <c r="H164" s="255" t="s">
        <v>29</v>
      </c>
      <c r="I164" s="255" t="s">
        <v>1237</v>
      </c>
      <c r="J164" s="256">
        <v>25</v>
      </c>
      <c r="K164" s="116"/>
    </row>
    <row r="165" spans="1:11" s="17" customFormat="1">
      <c r="A165" s="216" t="s">
        <v>255</v>
      </c>
      <c r="B165" s="255" t="s">
        <v>1241</v>
      </c>
      <c r="C165" s="6" t="s">
        <v>1370</v>
      </c>
      <c r="D165" s="363" t="s">
        <v>129</v>
      </c>
      <c r="E165" s="255" t="s">
        <v>1096</v>
      </c>
      <c r="F165" s="114" t="s">
        <v>1092</v>
      </c>
      <c r="G165" s="255" t="s">
        <v>4</v>
      </c>
      <c r="H165" s="255" t="s">
        <v>29</v>
      </c>
      <c r="I165" s="255" t="s">
        <v>1237</v>
      </c>
      <c r="J165" s="256">
        <v>100</v>
      </c>
      <c r="K165" s="116"/>
    </row>
    <row r="166" spans="1:11" s="17" customFormat="1">
      <c r="A166" s="216" t="s">
        <v>255</v>
      </c>
      <c r="B166" s="255" t="s">
        <v>1241</v>
      </c>
      <c r="C166" s="6" t="s">
        <v>1370</v>
      </c>
      <c r="D166" s="363" t="s">
        <v>129</v>
      </c>
      <c r="E166" s="255" t="s">
        <v>1097</v>
      </c>
      <c r="F166" s="114" t="s">
        <v>1092</v>
      </c>
      <c r="G166" s="255" t="s">
        <v>4</v>
      </c>
      <c r="H166" s="255" t="s">
        <v>29</v>
      </c>
      <c r="I166" s="255" t="s">
        <v>1237</v>
      </c>
      <c r="J166" s="227">
        <v>100</v>
      </c>
      <c r="K166" s="116"/>
    </row>
    <row r="167" spans="1:11" s="17" customFormat="1" ht="25.5">
      <c r="A167" s="216" t="s">
        <v>255</v>
      </c>
      <c r="B167" s="255" t="s">
        <v>1241</v>
      </c>
      <c r="C167" s="6" t="s">
        <v>1370</v>
      </c>
      <c r="D167" s="363" t="s">
        <v>129</v>
      </c>
      <c r="E167" s="255" t="s">
        <v>1098</v>
      </c>
      <c r="F167" s="114" t="s">
        <v>1092</v>
      </c>
      <c r="G167" s="255" t="s">
        <v>5</v>
      </c>
      <c r="H167" s="255" t="s">
        <v>29</v>
      </c>
      <c r="I167" s="255" t="s">
        <v>1237</v>
      </c>
      <c r="J167" s="227">
        <v>25</v>
      </c>
      <c r="K167" s="116"/>
    </row>
    <row r="168" spans="1:11" s="17" customFormat="1" ht="25.5">
      <c r="A168" s="216" t="s">
        <v>255</v>
      </c>
      <c r="B168" s="255" t="s">
        <v>1241</v>
      </c>
      <c r="C168" s="6" t="s">
        <v>1370</v>
      </c>
      <c r="D168" s="363" t="s">
        <v>129</v>
      </c>
      <c r="E168" s="255" t="s">
        <v>1099</v>
      </c>
      <c r="F168" s="114" t="s">
        <v>1092</v>
      </c>
      <c r="G168" s="255" t="s">
        <v>5</v>
      </c>
      <c r="H168" s="255" t="s">
        <v>29</v>
      </c>
      <c r="I168" s="255" t="s">
        <v>1237</v>
      </c>
      <c r="J168" s="227">
        <v>25</v>
      </c>
      <c r="K168" s="116"/>
    </row>
    <row r="169" spans="1:11" s="17" customFormat="1">
      <c r="A169" s="216" t="s">
        <v>255</v>
      </c>
      <c r="B169" s="255" t="s">
        <v>1241</v>
      </c>
      <c r="C169" s="6" t="s">
        <v>1370</v>
      </c>
      <c r="D169" s="363" t="s">
        <v>129</v>
      </c>
      <c r="E169" s="255" t="s">
        <v>1100</v>
      </c>
      <c r="F169" s="257" t="s">
        <v>1101</v>
      </c>
      <c r="G169" s="255" t="s">
        <v>4</v>
      </c>
      <c r="H169" s="255" t="s">
        <v>29</v>
      </c>
      <c r="I169" s="255" t="s">
        <v>1237</v>
      </c>
      <c r="J169" s="227">
        <v>100</v>
      </c>
      <c r="K169" s="116"/>
    </row>
    <row r="170" spans="1:11" s="17" customFormat="1" ht="25.5">
      <c r="A170" s="216" t="s">
        <v>255</v>
      </c>
      <c r="B170" s="255" t="s">
        <v>1241</v>
      </c>
      <c r="C170" s="6" t="s">
        <v>1370</v>
      </c>
      <c r="D170" s="363" t="s">
        <v>129</v>
      </c>
      <c r="E170" s="255" t="s">
        <v>1102</v>
      </c>
      <c r="F170" s="257" t="s">
        <v>1101</v>
      </c>
      <c r="G170" s="255" t="s">
        <v>4</v>
      </c>
      <c r="H170" s="255" t="s">
        <v>29</v>
      </c>
      <c r="I170" s="255" t="s">
        <v>1237</v>
      </c>
      <c r="J170" s="227">
        <v>100</v>
      </c>
      <c r="K170" s="116"/>
    </row>
    <row r="171" spans="1:11" s="17" customFormat="1" ht="25.5">
      <c r="A171" s="216" t="s">
        <v>255</v>
      </c>
      <c r="B171" s="255" t="s">
        <v>1241</v>
      </c>
      <c r="C171" s="6" t="s">
        <v>1370</v>
      </c>
      <c r="D171" s="363" t="s">
        <v>129</v>
      </c>
      <c r="E171" s="255" t="s">
        <v>1103</v>
      </c>
      <c r="F171" s="257" t="s">
        <v>11</v>
      </c>
      <c r="G171" s="255" t="s">
        <v>5</v>
      </c>
      <c r="H171" s="255" t="s">
        <v>29</v>
      </c>
      <c r="I171" s="255" t="s">
        <v>1237</v>
      </c>
      <c r="J171" s="227">
        <v>33</v>
      </c>
      <c r="K171" s="116"/>
    </row>
    <row r="172" spans="1:11" s="17" customFormat="1" ht="25.5">
      <c r="A172" s="216" t="s">
        <v>255</v>
      </c>
      <c r="B172" s="255" t="s">
        <v>1241</v>
      </c>
      <c r="C172" s="6" t="s">
        <v>1370</v>
      </c>
      <c r="D172" s="363" t="s">
        <v>129</v>
      </c>
      <c r="E172" s="255" t="s">
        <v>1104</v>
      </c>
      <c r="F172" s="257" t="s">
        <v>11</v>
      </c>
      <c r="G172" s="255" t="s">
        <v>5</v>
      </c>
      <c r="H172" s="255" t="s">
        <v>29</v>
      </c>
      <c r="I172" s="255" t="s">
        <v>1237</v>
      </c>
      <c r="J172" s="227">
        <v>33</v>
      </c>
      <c r="K172" s="116"/>
    </row>
    <row r="173" spans="1:11" s="17" customFormat="1" ht="25.5">
      <c r="A173" s="216" t="s">
        <v>255</v>
      </c>
      <c r="B173" s="255" t="s">
        <v>1241</v>
      </c>
      <c r="C173" s="6" t="s">
        <v>1370</v>
      </c>
      <c r="D173" s="363" t="s">
        <v>129</v>
      </c>
      <c r="E173" s="255" t="s">
        <v>1105</v>
      </c>
      <c r="F173" s="257" t="s">
        <v>11</v>
      </c>
      <c r="G173" s="255" t="s">
        <v>5</v>
      </c>
      <c r="H173" s="255" t="s">
        <v>29</v>
      </c>
      <c r="I173" s="255" t="s">
        <v>1237</v>
      </c>
      <c r="J173" s="227">
        <v>33</v>
      </c>
      <c r="K173" s="116"/>
    </row>
    <row r="174" spans="1:11" s="17" customFormat="1" ht="25.5">
      <c r="A174" s="216" t="s">
        <v>255</v>
      </c>
      <c r="B174" s="255" t="s">
        <v>1241</v>
      </c>
      <c r="C174" s="6" t="s">
        <v>1370</v>
      </c>
      <c r="D174" s="363" t="s">
        <v>129</v>
      </c>
      <c r="E174" s="255" t="s">
        <v>1106</v>
      </c>
      <c r="F174" s="257" t="s">
        <v>11</v>
      </c>
      <c r="G174" s="255" t="s">
        <v>5</v>
      </c>
      <c r="H174" s="255" t="s">
        <v>29</v>
      </c>
      <c r="I174" s="255" t="s">
        <v>1237</v>
      </c>
      <c r="J174" s="227">
        <v>33</v>
      </c>
      <c r="K174" s="116"/>
    </row>
    <row r="175" spans="1:11" s="17" customFormat="1" ht="25.5">
      <c r="A175" s="216" t="s">
        <v>255</v>
      </c>
      <c r="B175" s="255" t="s">
        <v>1241</v>
      </c>
      <c r="C175" s="6" t="s">
        <v>1370</v>
      </c>
      <c r="D175" s="363" t="s">
        <v>129</v>
      </c>
      <c r="E175" s="255" t="s">
        <v>1107</v>
      </c>
      <c r="F175" s="257" t="s">
        <v>11</v>
      </c>
      <c r="G175" s="255" t="s">
        <v>5</v>
      </c>
      <c r="H175" s="255" t="s">
        <v>29</v>
      </c>
      <c r="I175" s="255" t="s">
        <v>1237</v>
      </c>
      <c r="J175" s="227">
        <v>33</v>
      </c>
      <c r="K175" s="116"/>
    </row>
    <row r="176" spans="1:11" s="17" customFormat="1" ht="25.5">
      <c r="A176" s="216" t="s">
        <v>255</v>
      </c>
      <c r="B176" s="255" t="s">
        <v>1241</v>
      </c>
      <c r="C176" s="6" t="s">
        <v>1370</v>
      </c>
      <c r="D176" s="363" t="s">
        <v>129</v>
      </c>
      <c r="E176" s="255" t="s">
        <v>1108</v>
      </c>
      <c r="F176" s="257" t="s">
        <v>11</v>
      </c>
      <c r="G176" s="255" t="s">
        <v>5</v>
      </c>
      <c r="H176" s="255" t="s">
        <v>29</v>
      </c>
      <c r="I176" s="255" t="s">
        <v>1237</v>
      </c>
      <c r="J176" s="227">
        <v>33</v>
      </c>
      <c r="K176" s="116"/>
    </row>
    <row r="177" spans="1:11" s="17" customFormat="1">
      <c r="A177" s="216" t="s">
        <v>255</v>
      </c>
      <c r="B177" s="255" t="s">
        <v>1241</v>
      </c>
      <c r="C177" s="6" t="s">
        <v>1370</v>
      </c>
      <c r="D177" s="363" t="s">
        <v>129</v>
      </c>
      <c r="E177" s="255" t="s">
        <v>1109</v>
      </c>
      <c r="F177" s="257" t="s">
        <v>1092</v>
      </c>
      <c r="G177" s="255" t="s">
        <v>4</v>
      </c>
      <c r="H177" s="255" t="s">
        <v>29</v>
      </c>
      <c r="I177" s="255" t="s">
        <v>1237</v>
      </c>
      <c r="J177" s="227">
        <v>100</v>
      </c>
      <c r="K177" s="116"/>
    </row>
    <row r="178" spans="1:11" s="17" customFormat="1">
      <c r="A178" s="216" t="s">
        <v>255</v>
      </c>
      <c r="B178" s="255" t="s">
        <v>1241</v>
      </c>
      <c r="C178" s="6" t="s">
        <v>1370</v>
      </c>
      <c r="D178" s="363" t="s">
        <v>129</v>
      </c>
      <c r="E178" s="255" t="s">
        <v>1110</v>
      </c>
      <c r="F178" s="257" t="s">
        <v>1092</v>
      </c>
      <c r="G178" s="255" t="s">
        <v>4</v>
      </c>
      <c r="H178" s="255" t="s">
        <v>29</v>
      </c>
      <c r="I178" s="255" t="s">
        <v>1237</v>
      </c>
      <c r="J178" s="227">
        <v>100</v>
      </c>
      <c r="K178" s="116"/>
    </row>
    <row r="179" spans="1:11" s="17" customFormat="1" ht="25.5">
      <c r="A179" s="216" t="s">
        <v>255</v>
      </c>
      <c r="B179" s="255" t="s">
        <v>1241</v>
      </c>
      <c r="C179" s="6" t="s">
        <v>1370</v>
      </c>
      <c r="D179" s="363" t="s">
        <v>129</v>
      </c>
      <c r="E179" s="255" t="s">
        <v>1111</v>
      </c>
      <c r="F179" s="257" t="s">
        <v>1092</v>
      </c>
      <c r="G179" s="255" t="s">
        <v>4</v>
      </c>
      <c r="H179" s="255" t="s">
        <v>29</v>
      </c>
      <c r="I179" s="255" t="s">
        <v>1237</v>
      </c>
      <c r="J179" s="227">
        <v>100</v>
      </c>
      <c r="K179" s="116"/>
    </row>
    <row r="180" spans="1:11" s="17" customFormat="1" ht="51">
      <c r="A180" s="216" t="s">
        <v>255</v>
      </c>
      <c r="B180" s="255" t="s">
        <v>1241</v>
      </c>
      <c r="C180" s="6" t="s">
        <v>1370</v>
      </c>
      <c r="D180" s="363" t="s">
        <v>129</v>
      </c>
      <c r="E180" s="255" t="s">
        <v>1112</v>
      </c>
      <c r="F180" s="114" t="s">
        <v>1088</v>
      </c>
      <c r="G180" s="255" t="s">
        <v>4</v>
      </c>
      <c r="H180" s="255" t="s">
        <v>29</v>
      </c>
      <c r="I180" s="255" t="s">
        <v>1237</v>
      </c>
      <c r="J180" s="227">
        <v>100</v>
      </c>
      <c r="K180" s="116" t="s">
        <v>1089</v>
      </c>
    </row>
    <row r="181" spans="1:11" s="17" customFormat="1" ht="25.5">
      <c r="A181" s="216" t="s">
        <v>255</v>
      </c>
      <c r="B181" s="255" t="s">
        <v>1241</v>
      </c>
      <c r="C181" s="6" t="s">
        <v>1370</v>
      </c>
      <c r="D181" s="363" t="s">
        <v>129</v>
      </c>
      <c r="E181" s="255" t="s">
        <v>1112</v>
      </c>
      <c r="F181" s="114" t="s">
        <v>11</v>
      </c>
      <c r="G181" s="255" t="s">
        <v>5</v>
      </c>
      <c r="H181" s="255" t="s">
        <v>29</v>
      </c>
      <c r="I181" s="255" t="s">
        <v>1237</v>
      </c>
      <c r="J181" s="227">
        <v>33</v>
      </c>
      <c r="K181" s="116"/>
    </row>
    <row r="182" spans="1:11" s="17" customFormat="1" ht="25.5">
      <c r="A182" s="216" t="s">
        <v>255</v>
      </c>
      <c r="B182" s="255" t="s">
        <v>1241</v>
      </c>
      <c r="C182" s="6" t="s">
        <v>1370</v>
      </c>
      <c r="D182" s="363" t="s">
        <v>129</v>
      </c>
      <c r="E182" s="255" t="s">
        <v>1113</v>
      </c>
      <c r="F182" s="257" t="s">
        <v>1092</v>
      </c>
      <c r="G182" s="255" t="s">
        <v>5</v>
      </c>
      <c r="H182" s="255" t="s">
        <v>29</v>
      </c>
      <c r="I182" s="255" t="s">
        <v>1237</v>
      </c>
      <c r="J182" s="227">
        <v>25</v>
      </c>
      <c r="K182" s="116"/>
    </row>
    <row r="183" spans="1:11" s="17" customFormat="1" ht="51">
      <c r="A183" s="216" t="s">
        <v>255</v>
      </c>
      <c r="B183" s="255" t="s">
        <v>1241</v>
      </c>
      <c r="C183" s="6" t="s">
        <v>1370</v>
      </c>
      <c r="D183" s="363" t="s">
        <v>129</v>
      </c>
      <c r="E183" s="255" t="s">
        <v>1114</v>
      </c>
      <c r="F183" s="257" t="s">
        <v>1092</v>
      </c>
      <c r="G183" s="255" t="s">
        <v>5</v>
      </c>
      <c r="H183" s="255" t="s">
        <v>29</v>
      </c>
      <c r="I183" s="255" t="s">
        <v>1237</v>
      </c>
      <c r="J183" s="227">
        <v>25</v>
      </c>
      <c r="K183" s="116"/>
    </row>
    <row r="184" spans="1:11" s="17" customFormat="1" ht="51">
      <c r="A184" s="216" t="s">
        <v>255</v>
      </c>
      <c r="B184" s="255" t="s">
        <v>1241</v>
      </c>
      <c r="C184" s="6" t="s">
        <v>1370</v>
      </c>
      <c r="D184" s="363" t="s">
        <v>129</v>
      </c>
      <c r="E184" s="255" t="s">
        <v>1115</v>
      </c>
      <c r="F184" s="257" t="s">
        <v>1092</v>
      </c>
      <c r="G184" s="255" t="s">
        <v>4</v>
      </c>
      <c r="H184" s="255" t="s">
        <v>29</v>
      </c>
      <c r="I184" s="255" t="s">
        <v>1237</v>
      </c>
      <c r="J184" s="227">
        <v>100</v>
      </c>
      <c r="K184" s="116"/>
    </row>
    <row r="185" spans="1:11" s="17" customFormat="1" ht="25.5">
      <c r="A185" s="216" t="s">
        <v>255</v>
      </c>
      <c r="B185" s="255" t="s">
        <v>1241</v>
      </c>
      <c r="C185" s="6" t="s">
        <v>1370</v>
      </c>
      <c r="D185" s="363" t="s">
        <v>131</v>
      </c>
      <c r="E185" s="255" t="s">
        <v>132</v>
      </c>
      <c r="F185" s="257" t="s">
        <v>1092</v>
      </c>
      <c r="G185" s="255" t="s">
        <v>4</v>
      </c>
      <c r="H185" s="255" t="s">
        <v>29</v>
      </c>
      <c r="I185" s="255" t="s">
        <v>1237</v>
      </c>
      <c r="J185" s="227">
        <v>100</v>
      </c>
      <c r="K185" s="116"/>
    </row>
    <row r="186" spans="1:11" s="17" customFormat="1">
      <c r="A186" s="216" t="s">
        <v>255</v>
      </c>
      <c r="B186" s="255" t="s">
        <v>1241</v>
      </c>
      <c r="C186" s="6" t="s">
        <v>1370</v>
      </c>
      <c r="D186" s="363" t="s">
        <v>131</v>
      </c>
      <c r="E186" s="255" t="s">
        <v>1116</v>
      </c>
      <c r="F186" s="257" t="s">
        <v>1092</v>
      </c>
      <c r="G186" s="255" t="s">
        <v>4</v>
      </c>
      <c r="H186" s="255" t="s">
        <v>29</v>
      </c>
      <c r="I186" s="255" t="s">
        <v>1237</v>
      </c>
      <c r="J186" s="227">
        <v>100</v>
      </c>
      <c r="K186" s="116"/>
    </row>
    <row r="187" spans="1:11" s="17" customFormat="1" ht="25.5">
      <c r="A187" s="216" t="s">
        <v>255</v>
      </c>
      <c r="B187" s="255" t="s">
        <v>1241</v>
      </c>
      <c r="C187" s="6" t="s">
        <v>1370</v>
      </c>
      <c r="D187" s="363" t="s">
        <v>131</v>
      </c>
      <c r="E187" s="255" t="s">
        <v>130</v>
      </c>
      <c r="F187" s="257" t="s">
        <v>1092</v>
      </c>
      <c r="G187" s="255" t="s">
        <v>5</v>
      </c>
      <c r="H187" s="255" t="s">
        <v>29</v>
      </c>
      <c r="I187" s="255" t="s">
        <v>1237</v>
      </c>
      <c r="J187" s="227">
        <v>25</v>
      </c>
      <c r="K187" s="116"/>
    </row>
    <row r="188" spans="1:11" s="17" customFormat="1" ht="25.5">
      <c r="A188" s="216" t="s">
        <v>255</v>
      </c>
      <c r="B188" s="255" t="s">
        <v>1241</v>
      </c>
      <c r="C188" s="6" t="s">
        <v>1370</v>
      </c>
      <c r="D188" s="363" t="s">
        <v>131</v>
      </c>
      <c r="E188" s="255" t="s">
        <v>1117</v>
      </c>
      <c r="F188" s="257" t="s">
        <v>1092</v>
      </c>
      <c r="G188" s="255" t="s">
        <v>5</v>
      </c>
      <c r="H188" s="255" t="s">
        <v>29</v>
      </c>
      <c r="I188" s="255" t="s">
        <v>1237</v>
      </c>
      <c r="J188" s="227">
        <v>25</v>
      </c>
      <c r="K188" s="116"/>
    </row>
    <row r="189" spans="1:11" s="17" customFormat="1" ht="25.5">
      <c r="A189" s="216" t="s">
        <v>255</v>
      </c>
      <c r="B189" s="255" t="s">
        <v>1241</v>
      </c>
      <c r="C189" s="6" t="s">
        <v>1370</v>
      </c>
      <c r="D189" s="363" t="s">
        <v>131</v>
      </c>
      <c r="E189" s="255" t="s">
        <v>1118</v>
      </c>
      <c r="F189" s="257" t="s">
        <v>1092</v>
      </c>
      <c r="G189" s="255" t="s">
        <v>5</v>
      </c>
      <c r="H189" s="255" t="s">
        <v>29</v>
      </c>
      <c r="I189" s="255" t="s">
        <v>1237</v>
      </c>
      <c r="J189" s="227">
        <v>25</v>
      </c>
      <c r="K189" s="116"/>
    </row>
    <row r="190" spans="1:11" s="17" customFormat="1" ht="25.5">
      <c r="A190" s="216" t="s">
        <v>255</v>
      </c>
      <c r="B190" s="255" t="s">
        <v>1241</v>
      </c>
      <c r="C190" s="6" t="s">
        <v>1370</v>
      </c>
      <c r="D190" s="363" t="s">
        <v>131</v>
      </c>
      <c r="E190" s="255" t="s">
        <v>1119</v>
      </c>
      <c r="F190" s="257" t="s">
        <v>1092</v>
      </c>
      <c r="G190" s="255" t="s">
        <v>5</v>
      </c>
      <c r="H190" s="255" t="s">
        <v>29</v>
      </c>
      <c r="I190" s="255" t="s">
        <v>1237</v>
      </c>
      <c r="J190" s="227">
        <v>25</v>
      </c>
      <c r="K190" s="116"/>
    </row>
    <row r="191" spans="1:11" s="17" customFormat="1" ht="25.5">
      <c r="A191" s="216" t="s">
        <v>255</v>
      </c>
      <c r="B191" s="255" t="s">
        <v>1241</v>
      </c>
      <c r="C191" s="6" t="s">
        <v>1370</v>
      </c>
      <c r="D191" s="363" t="s">
        <v>131</v>
      </c>
      <c r="E191" s="255" t="s">
        <v>1120</v>
      </c>
      <c r="F191" s="114" t="s">
        <v>1092</v>
      </c>
      <c r="G191" s="255" t="s">
        <v>4</v>
      </c>
      <c r="H191" s="255" t="s">
        <v>29</v>
      </c>
      <c r="I191" s="255" t="s">
        <v>1237</v>
      </c>
      <c r="J191" s="227">
        <v>100</v>
      </c>
      <c r="K191" s="116"/>
    </row>
    <row r="192" spans="1:11" s="17" customFormat="1" ht="25.5">
      <c r="A192" s="216" t="s">
        <v>255</v>
      </c>
      <c r="B192" s="255" t="s">
        <v>1241</v>
      </c>
      <c r="C192" s="6" t="s">
        <v>1370</v>
      </c>
      <c r="D192" s="363" t="s">
        <v>131</v>
      </c>
      <c r="E192" s="255" t="s">
        <v>1120</v>
      </c>
      <c r="F192" s="114" t="s">
        <v>11</v>
      </c>
      <c r="G192" s="255" t="s">
        <v>1121</v>
      </c>
      <c r="H192" s="255" t="s">
        <v>29</v>
      </c>
      <c r="I192" s="255" t="s">
        <v>1237</v>
      </c>
      <c r="J192" s="227">
        <v>33</v>
      </c>
      <c r="K192" s="116"/>
    </row>
    <row r="193" spans="1:33" s="17" customFormat="1" ht="51">
      <c r="A193" s="216" t="s">
        <v>255</v>
      </c>
      <c r="B193" s="255" t="s">
        <v>1241</v>
      </c>
      <c r="C193" s="6" t="s">
        <v>1370</v>
      </c>
      <c r="D193" s="363" t="s">
        <v>131</v>
      </c>
      <c r="E193" s="255" t="s">
        <v>1084</v>
      </c>
      <c r="F193" s="114" t="s">
        <v>1092</v>
      </c>
      <c r="G193" s="255" t="s">
        <v>1122</v>
      </c>
      <c r="H193" s="255" t="s">
        <v>29</v>
      </c>
      <c r="I193" s="255" t="s">
        <v>1237</v>
      </c>
      <c r="J193" s="227">
        <v>100</v>
      </c>
      <c r="K193" s="116" t="s">
        <v>1089</v>
      </c>
    </row>
    <row r="194" spans="1:33" s="17" customFormat="1" ht="25.5">
      <c r="A194" s="216" t="s">
        <v>255</v>
      </c>
      <c r="B194" s="255" t="s">
        <v>1241</v>
      </c>
      <c r="C194" s="6" t="s">
        <v>1370</v>
      </c>
      <c r="D194" s="363" t="s">
        <v>131</v>
      </c>
      <c r="E194" s="255" t="s">
        <v>1084</v>
      </c>
      <c r="F194" s="114" t="s">
        <v>11</v>
      </c>
      <c r="G194" s="255" t="s">
        <v>1121</v>
      </c>
      <c r="H194" s="255" t="s">
        <v>29</v>
      </c>
      <c r="I194" s="255" t="s">
        <v>1237</v>
      </c>
      <c r="J194" s="227">
        <v>33</v>
      </c>
      <c r="K194" s="116"/>
    </row>
    <row r="195" spans="1:33" s="258" customFormat="1" ht="51">
      <c r="A195" s="49" t="s">
        <v>255</v>
      </c>
      <c r="B195" s="217" t="s">
        <v>1242</v>
      </c>
      <c r="C195" s="6" t="s">
        <v>1371</v>
      </c>
      <c r="D195" s="362" t="s">
        <v>129</v>
      </c>
      <c r="E195" s="217" t="s">
        <v>1087</v>
      </c>
      <c r="F195" s="121" t="s">
        <v>1088</v>
      </c>
      <c r="G195" s="217" t="s">
        <v>4</v>
      </c>
      <c r="H195" s="217" t="s">
        <v>29</v>
      </c>
      <c r="I195" s="217" t="s">
        <v>1237</v>
      </c>
      <c r="J195" s="225">
        <v>100</v>
      </c>
      <c r="K195" s="6" t="s">
        <v>1089</v>
      </c>
      <c r="L195" s="197"/>
      <c r="M195" s="197"/>
      <c r="N195" s="197"/>
      <c r="O195" s="197"/>
      <c r="P195" s="197"/>
      <c r="Q195" s="197"/>
      <c r="R195" s="197"/>
      <c r="S195" s="197"/>
      <c r="T195" s="197"/>
      <c r="U195" s="197"/>
      <c r="V195" s="197"/>
      <c r="W195" s="197"/>
      <c r="X195" s="197"/>
      <c r="Y195" s="197"/>
      <c r="Z195" s="197"/>
      <c r="AA195" s="197"/>
      <c r="AB195" s="197"/>
      <c r="AC195" s="197"/>
      <c r="AD195" s="197"/>
      <c r="AE195" s="197"/>
      <c r="AF195" s="197"/>
      <c r="AG195" s="197"/>
    </row>
    <row r="196" spans="1:33" s="258" customFormat="1" ht="25.5">
      <c r="A196" s="49" t="s">
        <v>255</v>
      </c>
      <c r="B196" s="217" t="s">
        <v>1242</v>
      </c>
      <c r="C196" s="6" t="s">
        <v>1371</v>
      </c>
      <c r="D196" s="362" t="s">
        <v>129</v>
      </c>
      <c r="E196" s="217" t="s">
        <v>1087</v>
      </c>
      <c r="F196" s="121" t="s">
        <v>11</v>
      </c>
      <c r="G196" s="217" t="s">
        <v>1090</v>
      </c>
      <c r="H196" s="217" t="s">
        <v>29</v>
      </c>
      <c r="I196" s="217" t="s">
        <v>1237</v>
      </c>
      <c r="J196" s="225">
        <v>33</v>
      </c>
      <c r="K196" s="6"/>
      <c r="L196" s="197"/>
      <c r="M196" s="197"/>
      <c r="N196" s="197"/>
      <c r="O196" s="197"/>
      <c r="P196" s="197"/>
      <c r="Q196" s="197"/>
      <c r="R196" s="197"/>
      <c r="S196" s="197"/>
      <c r="T196" s="197"/>
      <c r="U196" s="197"/>
      <c r="V196" s="197"/>
      <c r="W196" s="197"/>
      <c r="X196" s="197"/>
      <c r="Y196" s="197"/>
      <c r="Z196" s="197"/>
      <c r="AA196" s="197"/>
      <c r="AB196" s="197"/>
      <c r="AC196" s="197"/>
      <c r="AD196" s="197"/>
      <c r="AE196" s="197"/>
      <c r="AF196" s="197"/>
      <c r="AG196" s="197"/>
    </row>
    <row r="197" spans="1:33" s="258" customFormat="1" ht="25.5">
      <c r="A197" s="49" t="s">
        <v>255</v>
      </c>
      <c r="B197" s="217" t="s">
        <v>1242</v>
      </c>
      <c r="C197" s="6" t="s">
        <v>1371</v>
      </c>
      <c r="D197" s="362" t="s">
        <v>129</v>
      </c>
      <c r="E197" s="217" t="s">
        <v>9</v>
      </c>
      <c r="F197" s="121" t="s">
        <v>1088</v>
      </c>
      <c r="G197" s="217" t="s">
        <v>5</v>
      </c>
      <c r="H197" s="217" t="s">
        <v>29</v>
      </c>
      <c r="I197" s="217" t="s">
        <v>1237</v>
      </c>
      <c r="J197" s="225">
        <v>25</v>
      </c>
      <c r="K197" s="6"/>
      <c r="L197" s="197"/>
      <c r="M197" s="197"/>
      <c r="N197" s="197"/>
      <c r="O197" s="197"/>
      <c r="P197" s="197"/>
      <c r="Q197" s="197"/>
      <c r="R197" s="197"/>
      <c r="S197" s="197"/>
      <c r="T197" s="197"/>
      <c r="U197" s="197"/>
      <c r="V197" s="197"/>
      <c r="W197" s="197"/>
      <c r="X197" s="197"/>
      <c r="Y197" s="197"/>
      <c r="Z197" s="197"/>
      <c r="AA197" s="197"/>
      <c r="AB197" s="197"/>
      <c r="AC197" s="197"/>
      <c r="AD197" s="197"/>
      <c r="AE197" s="197"/>
      <c r="AF197" s="197"/>
      <c r="AG197" s="197"/>
    </row>
    <row r="198" spans="1:33" s="258" customFormat="1" ht="25.5">
      <c r="A198" s="49" t="s">
        <v>255</v>
      </c>
      <c r="B198" s="217" t="s">
        <v>1242</v>
      </c>
      <c r="C198" s="6" t="s">
        <v>1371</v>
      </c>
      <c r="D198" s="362" t="s">
        <v>129</v>
      </c>
      <c r="E198" s="217" t="s">
        <v>9</v>
      </c>
      <c r="F198" s="121" t="s">
        <v>11</v>
      </c>
      <c r="G198" s="217" t="s">
        <v>5</v>
      </c>
      <c r="H198" s="217" t="s">
        <v>29</v>
      </c>
      <c r="I198" s="217" t="s">
        <v>1237</v>
      </c>
      <c r="J198" s="225">
        <v>25</v>
      </c>
      <c r="K198" s="6"/>
      <c r="L198" s="197"/>
      <c r="M198" s="197"/>
      <c r="N198" s="197"/>
      <c r="O198" s="197"/>
      <c r="P198" s="197"/>
      <c r="Q198" s="197"/>
      <c r="R198" s="197"/>
      <c r="S198" s="197"/>
      <c r="T198" s="197"/>
      <c r="U198" s="197"/>
      <c r="V198" s="197"/>
      <c r="W198" s="197"/>
      <c r="X198" s="197"/>
      <c r="Y198" s="197"/>
      <c r="Z198" s="197"/>
      <c r="AA198" s="197"/>
      <c r="AB198" s="197"/>
      <c r="AC198" s="197"/>
      <c r="AD198" s="197"/>
      <c r="AE198" s="197"/>
      <c r="AF198" s="197"/>
      <c r="AG198" s="197"/>
    </row>
    <row r="199" spans="1:33" s="258" customFormat="1" ht="63.75">
      <c r="A199" s="49" t="s">
        <v>255</v>
      </c>
      <c r="B199" s="217" t="s">
        <v>1242</v>
      </c>
      <c r="C199" s="6" t="s">
        <v>1371</v>
      </c>
      <c r="D199" s="362" t="s">
        <v>129</v>
      </c>
      <c r="E199" s="217" t="s">
        <v>1091</v>
      </c>
      <c r="F199" s="121" t="s">
        <v>1092</v>
      </c>
      <c r="G199" s="217" t="s">
        <v>5</v>
      </c>
      <c r="H199" s="217" t="s">
        <v>29</v>
      </c>
      <c r="I199" s="217" t="s">
        <v>1237</v>
      </c>
      <c r="J199" s="225">
        <v>25</v>
      </c>
      <c r="K199" s="6" t="s">
        <v>1093</v>
      </c>
      <c r="L199" s="197"/>
      <c r="M199" s="197"/>
      <c r="N199" s="197"/>
      <c r="O199" s="197"/>
      <c r="P199" s="197"/>
      <c r="Q199" s="197"/>
      <c r="R199" s="197"/>
      <c r="S199" s="197"/>
      <c r="T199" s="197"/>
      <c r="U199" s="197"/>
      <c r="V199" s="197"/>
      <c r="W199" s="197"/>
      <c r="X199" s="197"/>
      <c r="Y199" s="197"/>
      <c r="Z199" s="197"/>
      <c r="AA199" s="197"/>
      <c r="AB199" s="197"/>
      <c r="AC199" s="197"/>
      <c r="AD199" s="197"/>
      <c r="AE199" s="197"/>
      <c r="AF199" s="197"/>
      <c r="AG199" s="197"/>
    </row>
    <row r="200" spans="1:33" s="258" customFormat="1" ht="25.5">
      <c r="A200" s="49" t="s">
        <v>255</v>
      </c>
      <c r="B200" s="217" t="s">
        <v>1242</v>
      </c>
      <c r="C200" s="6" t="s">
        <v>1371</v>
      </c>
      <c r="D200" s="362" t="s">
        <v>129</v>
      </c>
      <c r="E200" s="217" t="s">
        <v>1091</v>
      </c>
      <c r="F200" s="121" t="s">
        <v>1094</v>
      </c>
      <c r="G200" s="217" t="s">
        <v>5</v>
      </c>
      <c r="H200" s="217" t="s">
        <v>29</v>
      </c>
      <c r="I200" s="217" t="s">
        <v>1237</v>
      </c>
      <c r="J200" s="225">
        <v>33</v>
      </c>
      <c r="K200" s="6"/>
      <c r="L200" s="197"/>
      <c r="M200" s="197"/>
      <c r="N200" s="197"/>
      <c r="O200" s="197"/>
      <c r="P200" s="197"/>
      <c r="Q200" s="197"/>
      <c r="R200" s="197"/>
      <c r="S200" s="197"/>
      <c r="T200" s="197"/>
      <c r="U200" s="197"/>
      <c r="V200" s="197"/>
      <c r="W200" s="197"/>
      <c r="X200" s="197"/>
      <c r="Y200" s="197"/>
      <c r="Z200" s="197"/>
      <c r="AA200" s="197"/>
      <c r="AB200" s="197"/>
      <c r="AC200" s="197"/>
      <c r="AD200" s="197"/>
      <c r="AE200" s="197"/>
      <c r="AF200" s="197"/>
      <c r="AG200" s="197"/>
    </row>
    <row r="201" spans="1:33" s="258" customFormat="1" ht="25.5">
      <c r="A201" s="49" t="s">
        <v>255</v>
      </c>
      <c r="B201" s="217" t="s">
        <v>1242</v>
      </c>
      <c r="C201" s="6" t="s">
        <v>1371</v>
      </c>
      <c r="D201" s="362" t="s">
        <v>129</v>
      </c>
      <c r="E201" s="217" t="s">
        <v>1095</v>
      </c>
      <c r="F201" s="121" t="s">
        <v>1092</v>
      </c>
      <c r="G201" s="217" t="s">
        <v>5</v>
      </c>
      <c r="H201" s="217" t="s">
        <v>29</v>
      </c>
      <c r="I201" s="217" t="s">
        <v>1237</v>
      </c>
      <c r="J201" s="225">
        <v>25</v>
      </c>
      <c r="K201" s="6"/>
      <c r="L201" s="197"/>
      <c r="M201" s="197"/>
      <c r="N201" s="197"/>
      <c r="O201" s="197"/>
      <c r="P201" s="197"/>
      <c r="Q201" s="197"/>
      <c r="R201" s="197"/>
      <c r="S201" s="197"/>
      <c r="T201" s="197"/>
      <c r="U201" s="197"/>
      <c r="V201" s="197"/>
      <c r="W201" s="197"/>
      <c r="X201" s="197"/>
      <c r="Y201" s="197"/>
      <c r="Z201" s="197"/>
      <c r="AA201" s="197"/>
      <c r="AB201" s="197"/>
      <c r="AC201" s="197"/>
      <c r="AD201" s="197"/>
      <c r="AE201" s="197"/>
      <c r="AF201" s="197"/>
      <c r="AG201" s="197"/>
    </row>
    <row r="202" spans="1:33" s="258" customFormat="1" ht="25.5">
      <c r="A202" s="49" t="s">
        <v>255</v>
      </c>
      <c r="B202" s="217" t="s">
        <v>1242</v>
      </c>
      <c r="C202" s="6" t="s">
        <v>1371</v>
      </c>
      <c r="D202" s="362" t="s">
        <v>129</v>
      </c>
      <c r="E202" s="217" t="s">
        <v>12</v>
      </c>
      <c r="F202" s="121" t="s">
        <v>1092</v>
      </c>
      <c r="G202" s="217" t="s">
        <v>5</v>
      </c>
      <c r="H202" s="217" t="s">
        <v>29</v>
      </c>
      <c r="I202" s="217" t="s">
        <v>1237</v>
      </c>
      <c r="J202" s="225">
        <v>25</v>
      </c>
      <c r="K202" s="6"/>
      <c r="L202" s="197"/>
      <c r="M202" s="197"/>
      <c r="N202" s="197"/>
      <c r="O202" s="197"/>
      <c r="P202" s="197"/>
      <c r="Q202" s="197"/>
      <c r="R202" s="197"/>
      <c r="S202" s="197"/>
      <c r="T202" s="197"/>
      <c r="U202" s="197"/>
      <c r="V202" s="197"/>
      <c r="W202" s="197"/>
      <c r="X202" s="197"/>
      <c r="Y202" s="197"/>
      <c r="Z202" s="197"/>
      <c r="AA202" s="197"/>
      <c r="AB202" s="197"/>
      <c r="AC202" s="197"/>
      <c r="AD202" s="197"/>
      <c r="AE202" s="197"/>
      <c r="AF202" s="197"/>
      <c r="AG202" s="197"/>
    </row>
    <row r="203" spans="1:33" s="258" customFormat="1">
      <c r="A203" s="49" t="s">
        <v>255</v>
      </c>
      <c r="B203" s="217" t="s">
        <v>1242</v>
      </c>
      <c r="C203" s="6" t="s">
        <v>1371</v>
      </c>
      <c r="D203" s="362" t="s">
        <v>129</v>
      </c>
      <c r="E203" s="217" t="s">
        <v>1096</v>
      </c>
      <c r="F203" s="121" t="s">
        <v>1092</v>
      </c>
      <c r="G203" s="217" t="s">
        <v>4</v>
      </c>
      <c r="H203" s="217" t="s">
        <v>29</v>
      </c>
      <c r="I203" s="217" t="s">
        <v>1237</v>
      </c>
      <c r="J203" s="225">
        <v>100</v>
      </c>
      <c r="K203" s="6"/>
      <c r="L203" s="197"/>
      <c r="M203" s="197"/>
      <c r="N203" s="197"/>
      <c r="O203" s="197"/>
      <c r="P203" s="197"/>
      <c r="Q203" s="197"/>
      <c r="R203" s="197"/>
      <c r="S203" s="197"/>
      <c r="T203" s="197"/>
      <c r="U203" s="197"/>
      <c r="V203" s="197"/>
      <c r="W203" s="197"/>
      <c r="X203" s="197"/>
      <c r="Y203" s="197"/>
      <c r="Z203" s="197"/>
      <c r="AA203" s="197"/>
      <c r="AB203" s="197"/>
      <c r="AC203" s="197"/>
      <c r="AD203" s="197"/>
      <c r="AE203" s="197"/>
      <c r="AF203" s="197"/>
      <c r="AG203" s="197"/>
    </row>
    <row r="204" spans="1:33" s="258" customFormat="1">
      <c r="A204" s="49" t="s">
        <v>255</v>
      </c>
      <c r="B204" s="217" t="s">
        <v>1242</v>
      </c>
      <c r="C204" s="6" t="s">
        <v>1371</v>
      </c>
      <c r="D204" s="362" t="s">
        <v>129</v>
      </c>
      <c r="E204" s="217" t="s">
        <v>1097</v>
      </c>
      <c r="F204" s="121" t="s">
        <v>1092</v>
      </c>
      <c r="G204" s="217" t="s">
        <v>4</v>
      </c>
      <c r="H204" s="217" t="s">
        <v>29</v>
      </c>
      <c r="I204" s="217" t="s">
        <v>1237</v>
      </c>
      <c r="J204" s="14">
        <v>100</v>
      </c>
      <c r="K204" s="6"/>
      <c r="L204" s="197"/>
      <c r="M204" s="197"/>
      <c r="N204" s="197"/>
      <c r="O204" s="197"/>
      <c r="P204" s="197"/>
      <c r="Q204" s="197"/>
      <c r="R204" s="197"/>
      <c r="S204" s="197"/>
      <c r="T204" s="197"/>
      <c r="U204" s="197"/>
      <c r="V204" s="197"/>
      <c r="W204" s="197"/>
      <c r="X204" s="197"/>
      <c r="Y204" s="197"/>
      <c r="Z204" s="197"/>
      <c r="AA204" s="197"/>
      <c r="AB204" s="197"/>
      <c r="AC204" s="197"/>
      <c r="AD204" s="197"/>
      <c r="AE204" s="197"/>
      <c r="AF204" s="197"/>
      <c r="AG204" s="197"/>
    </row>
    <row r="205" spans="1:33" s="258" customFormat="1" ht="25.5">
      <c r="A205" s="49" t="s">
        <v>255</v>
      </c>
      <c r="B205" s="217" t="s">
        <v>1242</v>
      </c>
      <c r="C205" s="6" t="s">
        <v>1371</v>
      </c>
      <c r="D205" s="362" t="s">
        <v>129</v>
      </c>
      <c r="E205" s="217" t="s">
        <v>1098</v>
      </c>
      <c r="F205" s="121" t="s">
        <v>1092</v>
      </c>
      <c r="G205" s="217" t="s">
        <v>5</v>
      </c>
      <c r="H205" s="217" t="s">
        <v>29</v>
      </c>
      <c r="I205" s="217" t="s">
        <v>1237</v>
      </c>
      <c r="J205" s="14">
        <v>25</v>
      </c>
      <c r="K205" s="6"/>
      <c r="L205" s="197"/>
      <c r="M205" s="197"/>
      <c r="N205" s="197"/>
      <c r="O205" s="197"/>
      <c r="P205" s="197"/>
      <c r="Q205" s="197"/>
      <c r="R205" s="197"/>
      <c r="S205" s="197"/>
      <c r="T205" s="197"/>
      <c r="U205" s="197"/>
      <c r="V205" s="197"/>
      <c r="W205" s="197"/>
      <c r="X205" s="197"/>
      <c r="Y205" s="197"/>
      <c r="Z205" s="197"/>
      <c r="AA205" s="197"/>
      <c r="AB205" s="197"/>
      <c r="AC205" s="197"/>
      <c r="AD205" s="197"/>
      <c r="AE205" s="197"/>
      <c r="AF205" s="197"/>
      <c r="AG205" s="197"/>
    </row>
    <row r="206" spans="1:33" s="258" customFormat="1" ht="25.5">
      <c r="A206" s="49" t="s">
        <v>255</v>
      </c>
      <c r="B206" s="217" t="s">
        <v>1242</v>
      </c>
      <c r="C206" s="6" t="s">
        <v>1371</v>
      </c>
      <c r="D206" s="362" t="s">
        <v>129</v>
      </c>
      <c r="E206" s="217" t="s">
        <v>1099</v>
      </c>
      <c r="F206" s="121" t="s">
        <v>1092</v>
      </c>
      <c r="G206" s="217" t="s">
        <v>5</v>
      </c>
      <c r="H206" s="217" t="s">
        <v>29</v>
      </c>
      <c r="I206" s="217" t="s">
        <v>1237</v>
      </c>
      <c r="J206" s="14">
        <v>25</v>
      </c>
      <c r="K206" s="6"/>
      <c r="L206" s="197"/>
      <c r="M206" s="197"/>
      <c r="N206" s="197"/>
      <c r="O206" s="197"/>
      <c r="P206" s="197"/>
      <c r="Q206" s="197"/>
      <c r="R206" s="197"/>
      <c r="S206" s="197"/>
      <c r="T206" s="197"/>
      <c r="U206" s="197"/>
      <c r="V206" s="197"/>
      <c r="W206" s="197"/>
      <c r="X206" s="197"/>
      <c r="Y206" s="197"/>
      <c r="Z206" s="197"/>
      <c r="AA206" s="197"/>
      <c r="AB206" s="197"/>
      <c r="AC206" s="197"/>
      <c r="AD206" s="197"/>
      <c r="AE206" s="197"/>
      <c r="AF206" s="197"/>
      <c r="AG206" s="197"/>
    </row>
    <row r="207" spans="1:33" s="258" customFormat="1">
      <c r="A207" s="49" t="s">
        <v>255</v>
      </c>
      <c r="B207" s="217" t="s">
        <v>1242</v>
      </c>
      <c r="C207" s="6" t="s">
        <v>1371</v>
      </c>
      <c r="D207" s="362" t="s">
        <v>129</v>
      </c>
      <c r="E207" s="217" t="s">
        <v>1100</v>
      </c>
      <c r="F207" s="226" t="s">
        <v>1101</v>
      </c>
      <c r="G207" s="217" t="s">
        <v>4</v>
      </c>
      <c r="H207" s="217" t="s">
        <v>29</v>
      </c>
      <c r="I207" s="217" t="s">
        <v>1237</v>
      </c>
      <c r="J207" s="14">
        <v>100</v>
      </c>
      <c r="K207" s="6"/>
      <c r="L207" s="197"/>
      <c r="M207" s="197"/>
      <c r="N207" s="197"/>
      <c r="O207" s="197"/>
      <c r="P207" s="197"/>
      <c r="Q207" s="197"/>
      <c r="R207" s="197"/>
      <c r="S207" s="197"/>
      <c r="T207" s="197"/>
      <c r="U207" s="197"/>
      <c r="V207" s="197"/>
      <c r="W207" s="197"/>
      <c r="X207" s="197"/>
      <c r="Y207" s="197"/>
      <c r="Z207" s="197"/>
      <c r="AA207" s="197"/>
      <c r="AB207" s="197"/>
      <c r="AC207" s="197"/>
      <c r="AD207" s="197"/>
      <c r="AE207" s="197"/>
      <c r="AF207" s="197"/>
      <c r="AG207" s="197"/>
    </row>
    <row r="208" spans="1:33" s="258" customFormat="1" ht="25.5">
      <c r="A208" s="49" t="s">
        <v>255</v>
      </c>
      <c r="B208" s="217" t="s">
        <v>1242</v>
      </c>
      <c r="C208" s="6" t="s">
        <v>1371</v>
      </c>
      <c r="D208" s="362" t="s">
        <v>129</v>
      </c>
      <c r="E208" s="217" t="s">
        <v>1102</v>
      </c>
      <c r="F208" s="226" t="s">
        <v>1101</v>
      </c>
      <c r="G208" s="217" t="s">
        <v>4</v>
      </c>
      <c r="H208" s="217" t="s">
        <v>29</v>
      </c>
      <c r="I208" s="217" t="s">
        <v>1237</v>
      </c>
      <c r="J208" s="14">
        <v>100</v>
      </c>
      <c r="K208" s="6"/>
      <c r="L208" s="197"/>
      <c r="M208" s="197"/>
      <c r="N208" s="197"/>
      <c r="O208" s="197"/>
      <c r="P208" s="197"/>
      <c r="Q208" s="197"/>
      <c r="R208" s="197"/>
      <c r="S208" s="197"/>
      <c r="T208" s="197"/>
      <c r="U208" s="197"/>
      <c r="V208" s="197"/>
      <c r="W208" s="197"/>
      <c r="X208" s="197"/>
      <c r="Y208" s="197"/>
      <c r="Z208" s="197"/>
      <c r="AA208" s="197"/>
      <c r="AB208" s="197"/>
      <c r="AC208" s="197"/>
      <c r="AD208" s="197"/>
      <c r="AE208" s="197"/>
      <c r="AF208" s="197"/>
      <c r="AG208" s="197"/>
    </row>
    <row r="209" spans="1:33" s="258" customFormat="1" ht="25.5">
      <c r="A209" s="49" t="s">
        <v>255</v>
      </c>
      <c r="B209" s="217" t="s">
        <v>1242</v>
      </c>
      <c r="C209" s="6" t="s">
        <v>1371</v>
      </c>
      <c r="D209" s="362" t="s">
        <v>129</v>
      </c>
      <c r="E209" s="217" t="s">
        <v>1103</v>
      </c>
      <c r="F209" s="226" t="s">
        <v>11</v>
      </c>
      <c r="G209" s="217" t="s">
        <v>5</v>
      </c>
      <c r="H209" s="217" t="s">
        <v>29</v>
      </c>
      <c r="I209" s="217" t="s">
        <v>1237</v>
      </c>
      <c r="J209" s="14">
        <v>33</v>
      </c>
      <c r="K209" s="6"/>
      <c r="L209" s="197"/>
      <c r="M209" s="197"/>
      <c r="N209" s="197"/>
      <c r="O209" s="197"/>
      <c r="P209" s="197"/>
      <c r="Q209" s="197"/>
      <c r="R209" s="197"/>
      <c r="S209" s="197"/>
      <c r="T209" s="197"/>
      <c r="U209" s="197"/>
      <c r="V209" s="197"/>
      <c r="W209" s="197"/>
      <c r="X209" s="197"/>
      <c r="Y209" s="197"/>
      <c r="Z209" s="197"/>
      <c r="AA209" s="197"/>
      <c r="AB209" s="197"/>
      <c r="AC209" s="197"/>
      <c r="AD209" s="197"/>
      <c r="AE209" s="197"/>
      <c r="AF209" s="197"/>
      <c r="AG209" s="197"/>
    </row>
    <row r="210" spans="1:33" s="258" customFormat="1" ht="25.5">
      <c r="A210" s="49" t="s">
        <v>255</v>
      </c>
      <c r="B210" s="217" t="s">
        <v>1242</v>
      </c>
      <c r="C210" s="6" t="s">
        <v>1371</v>
      </c>
      <c r="D210" s="362" t="s">
        <v>129</v>
      </c>
      <c r="E210" s="217" t="s">
        <v>1104</v>
      </c>
      <c r="F210" s="226" t="s">
        <v>11</v>
      </c>
      <c r="G210" s="217" t="s">
        <v>5</v>
      </c>
      <c r="H210" s="217" t="s">
        <v>29</v>
      </c>
      <c r="I210" s="217" t="s">
        <v>1237</v>
      </c>
      <c r="J210" s="14">
        <v>33</v>
      </c>
      <c r="K210" s="6"/>
      <c r="L210" s="197"/>
      <c r="M210" s="197"/>
      <c r="N210" s="197"/>
      <c r="O210" s="197"/>
      <c r="P210" s="197"/>
      <c r="Q210" s="197"/>
      <c r="R210" s="197"/>
      <c r="S210" s="197"/>
      <c r="T210" s="197"/>
      <c r="U210" s="197"/>
      <c r="V210" s="197"/>
      <c r="W210" s="197"/>
      <c r="X210" s="197"/>
      <c r="Y210" s="197"/>
      <c r="Z210" s="197"/>
      <c r="AA210" s="197"/>
      <c r="AB210" s="197"/>
      <c r="AC210" s="197"/>
      <c r="AD210" s="197"/>
      <c r="AE210" s="197"/>
      <c r="AF210" s="197"/>
      <c r="AG210" s="197"/>
    </row>
    <row r="211" spans="1:33" s="258" customFormat="1" ht="25.5">
      <c r="A211" s="49" t="s">
        <v>255</v>
      </c>
      <c r="B211" s="217" t="s">
        <v>1242</v>
      </c>
      <c r="C211" s="6" t="s">
        <v>1371</v>
      </c>
      <c r="D211" s="362" t="s">
        <v>129</v>
      </c>
      <c r="E211" s="217" t="s">
        <v>1105</v>
      </c>
      <c r="F211" s="226" t="s">
        <v>11</v>
      </c>
      <c r="G211" s="217" t="s">
        <v>5</v>
      </c>
      <c r="H211" s="217" t="s">
        <v>29</v>
      </c>
      <c r="I211" s="217" t="s">
        <v>1237</v>
      </c>
      <c r="J211" s="14">
        <v>33</v>
      </c>
      <c r="K211" s="6"/>
      <c r="L211" s="197"/>
      <c r="M211" s="197"/>
      <c r="N211" s="197"/>
      <c r="O211" s="197"/>
      <c r="P211" s="197"/>
      <c r="Q211" s="197"/>
      <c r="R211" s="197"/>
      <c r="S211" s="197"/>
      <c r="T211" s="197"/>
      <c r="U211" s="197"/>
      <c r="V211" s="197"/>
      <c r="W211" s="197"/>
      <c r="X211" s="197"/>
      <c r="Y211" s="197"/>
      <c r="Z211" s="197"/>
      <c r="AA211" s="197"/>
      <c r="AB211" s="197"/>
      <c r="AC211" s="197"/>
      <c r="AD211" s="197"/>
      <c r="AE211" s="197"/>
      <c r="AF211" s="197"/>
      <c r="AG211" s="197"/>
    </row>
    <row r="212" spans="1:33" s="258" customFormat="1" ht="25.5">
      <c r="A212" s="49" t="s">
        <v>255</v>
      </c>
      <c r="B212" s="217" t="s">
        <v>1242</v>
      </c>
      <c r="C212" s="6" t="s">
        <v>1371</v>
      </c>
      <c r="D212" s="362" t="s">
        <v>129</v>
      </c>
      <c r="E212" s="217" t="s">
        <v>1106</v>
      </c>
      <c r="F212" s="226" t="s">
        <v>11</v>
      </c>
      <c r="G212" s="217" t="s">
        <v>5</v>
      </c>
      <c r="H212" s="217" t="s">
        <v>29</v>
      </c>
      <c r="I212" s="217" t="s">
        <v>1237</v>
      </c>
      <c r="J212" s="14">
        <v>33</v>
      </c>
      <c r="K212" s="6"/>
      <c r="L212" s="197"/>
      <c r="M212" s="197"/>
      <c r="N212" s="197"/>
      <c r="O212" s="197"/>
      <c r="P212" s="197"/>
      <c r="Q212" s="197"/>
      <c r="R212" s="197"/>
      <c r="S212" s="197"/>
      <c r="T212" s="197"/>
      <c r="U212" s="197"/>
      <c r="V212" s="197"/>
      <c r="W212" s="197"/>
      <c r="X212" s="197"/>
      <c r="Y212" s="197"/>
      <c r="Z212" s="197"/>
      <c r="AA212" s="197"/>
      <c r="AB212" s="197"/>
      <c r="AC212" s="197"/>
      <c r="AD212" s="197"/>
      <c r="AE212" s="197"/>
      <c r="AF212" s="197"/>
      <c r="AG212" s="197"/>
    </row>
    <row r="213" spans="1:33" s="258" customFormat="1" ht="25.5">
      <c r="A213" s="49" t="s">
        <v>255</v>
      </c>
      <c r="B213" s="217" t="s">
        <v>1242</v>
      </c>
      <c r="C213" s="6" t="s">
        <v>1371</v>
      </c>
      <c r="D213" s="362" t="s">
        <v>129</v>
      </c>
      <c r="E213" s="217" t="s">
        <v>1107</v>
      </c>
      <c r="F213" s="226" t="s">
        <v>11</v>
      </c>
      <c r="G213" s="217" t="s">
        <v>5</v>
      </c>
      <c r="H213" s="217" t="s">
        <v>29</v>
      </c>
      <c r="I213" s="217" t="s">
        <v>1237</v>
      </c>
      <c r="J213" s="14">
        <v>33</v>
      </c>
      <c r="K213" s="6"/>
      <c r="L213" s="197"/>
      <c r="M213" s="197"/>
      <c r="N213" s="197"/>
      <c r="O213" s="197"/>
      <c r="P213" s="197"/>
      <c r="Q213" s="197"/>
      <c r="R213" s="197"/>
      <c r="S213" s="197"/>
      <c r="T213" s="197"/>
      <c r="U213" s="197"/>
      <c r="V213" s="197"/>
      <c r="W213" s="197"/>
      <c r="X213" s="197"/>
      <c r="Y213" s="197"/>
      <c r="Z213" s="197"/>
      <c r="AA213" s="197"/>
      <c r="AB213" s="197"/>
      <c r="AC213" s="197"/>
      <c r="AD213" s="197"/>
      <c r="AE213" s="197"/>
      <c r="AF213" s="197"/>
      <c r="AG213" s="197"/>
    </row>
    <row r="214" spans="1:33" s="258" customFormat="1" ht="25.5">
      <c r="A214" s="49" t="s">
        <v>255</v>
      </c>
      <c r="B214" s="217" t="s">
        <v>1242</v>
      </c>
      <c r="C214" s="6" t="s">
        <v>1371</v>
      </c>
      <c r="D214" s="362" t="s">
        <v>129</v>
      </c>
      <c r="E214" s="217" t="s">
        <v>1108</v>
      </c>
      <c r="F214" s="226" t="s">
        <v>11</v>
      </c>
      <c r="G214" s="217" t="s">
        <v>5</v>
      </c>
      <c r="H214" s="217" t="s">
        <v>29</v>
      </c>
      <c r="I214" s="217" t="s">
        <v>1237</v>
      </c>
      <c r="J214" s="14">
        <v>33</v>
      </c>
      <c r="K214" s="6"/>
      <c r="L214" s="197"/>
      <c r="M214" s="197"/>
      <c r="N214" s="197"/>
      <c r="O214" s="197"/>
      <c r="P214" s="197"/>
      <c r="Q214" s="197"/>
      <c r="R214" s="197"/>
      <c r="S214" s="197"/>
      <c r="T214" s="197"/>
      <c r="U214" s="197"/>
      <c r="V214" s="197"/>
      <c r="W214" s="197"/>
      <c r="X214" s="197"/>
      <c r="Y214" s="197"/>
      <c r="Z214" s="197"/>
      <c r="AA214" s="197"/>
      <c r="AB214" s="197"/>
      <c r="AC214" s="197"/>
      <c r="AD214" s="197"/>
      <c r="AE214" s="197"/>
      <c r="AF214" s="197"/>
      <c r="AG214" s="197"/>
    </row>
    <row r="215" spans="1:33" s="258" customFormat="1">
      <c r="A215" s="49" t="s">
        <v>255</v>
      </c>
      <c r="B215" s="217" t="s">
        <v>1242</v>
      </c>
      <c r="C215" s="6" t="s">
        <v>1371</v>
      </c>
      <c r="D215" s="362" t="s">
        <v>129</v>
      </c>
      <c r="E215" s="217" t="s">
        <v>1109</v>
      </c>
      <c r="F215" s="226" t="s">
        <v>1092</v>
      </c>
      <c r="G215" s="217" t="s">
        <v>4</v>
      </c>
      <c r="H215" s="217" t="s">
        <v>29</v>
      </c>
      <c r="I215" s="217" t="s">
        <v>1237</v>
      </c>
      <c r="J215" s="14">
        <v>100</v>
      </c>
      <c r="K215" s="6"/>
      <c r="L215" s="197"/>
      <c r="M215" s="197"/>
      <c r="N215" s="197"/>
      <c r="O215" s="197"/>
      <c r="P215" s="197"/>
      <c r="Q215" s="197"/>
      <c r="R215" s="197"/>
      <c r="S215" s="197"/>
      <c r="T215" s="197"/>
      <c r="U215" s="197"/>
      <c r="V215" s="197"/>
      <c r="W215" s="197"/>
      <c r="X215" s="197"/>
      <c r="Y215" s="197"/>
      <c r="Z215" s="197"/>
      <c r="AA215" s="197"/>
      <c r="AB215" s="197"/>
      <c r="AC215" s="197"/>
      <c r="AD215" s="197"/>
      <c r="AE215" s="197"/>
      <c r="AF215" s="197"/>
      <c r="AG215" s="197"/>
    </row>
    <row r="216" spans="1:33" s="258" customFormat="1">
      <c r="A216" s="49" t="s">
        <v>255</v>
      </c>
      <c r="B216" s="217" t="s">
        <v>1242</v>
      </c>
      <c r="C216" s="6" t="s">
        <v>1371</v>
      </c>
      <c r="D216" s="362" t="s">
        <v>129</v>
      </c>
      <c r="E216" s="217" t="s">
        <v>1110</v>
      </c>
      <c r="F216" s="226" t="s">
        <v>1092</v>
      </c>
      <c r="G216" s="217" t="s">
        <v>4</v>
      </c>
      <c r="H216" s="217" t="s">
        <v>29</v>
      </c>
      <c r="I216" s="217" t="s">
        <v>1237</v>
      </c>
      <c r="J216" s="14">
        <v>100</v>
      </c>
      <c r="K216" s="6"/>
      <c r="L216" s="197"/>
      <c r="M216" s="197"/>
      <c r="N216" s="197"/>
      <c r="O216" s="197"/>
      <c r="P216" s="197"/>
      <c r="Q216" s="197"/>
      <c r="R216" s="197"/>
      <c r="S216" s="197"/>
      <c r="T216" s="197"/>
      <c r="U216" s="197"/>
      <c r="V216" s="197"/>
      <c r="W216" s="197"/>
      <c r="X216" s="197"/>
      <c r="Y216" s="197"/>
      <c r="Z216" s="197"/>
      <c r="AA216" s="197"/>
      <c r="AB216" s="197"/>
      <c r="AC216" s="197"/>
      <c r="AD216" s="197"/>
      <c r="AE216" s="197"/>
      <c r="AF216" s="197"/>
      <c r="AG216" s="197"/>
    </row>
    <row r="217" spans="1:33" s="258" customFormat="1" ht="25.5">
      <c r="A217" s="49" t="s">
        <v>255</v>
      </c>
      <c r="B217" s="217" t="s">
        <v>1242</v>
      </c>
      <c r="C217" s="6" t="s">
        <v>1371</v>
      </c>
      <c r="D217" s="362" t="s">
        <v>129</v>
      </c>
      <c r="E217" s="217" t="s">
        <v>1111</v>
      </c>
      <c r="F217" s="226" t="s">
        <v>1092</v>
      </c>
      <c r="G217" s="217" t="s">
        <v>4</v>
      </c>
      <c r="H217" s="217" t="s">
        <v>29</v>
      </c>
      <c r="I217" s="217" t="s">
        <v>1237</v>
      </c>
      <c r="J217" s="14">
        <v>100</v>
      </c>
      <c r="K217" s="6"/>
      <c r="L217" s="197"/>
      <c r="M217" s="197"/>
      <c r="N217" s="197"/>
      <c r="O217" s="197"/>
      <c r="P217" s="197"/>
      <c r="Q217" s="197"/>
      <c r="R217" s="197"/>
      <c r="S217" s="197"/>
      <c r="T217" s="197"/>
      <c r="U217" s="197"/>
      <c r="V217" s="197"/>
      <c r="W217" s="197"/>
      <c r="X217" s="197"/>
      <c r="Y217" s="197"/>
      <c r="Z217" s="197"/>
      <c r="AA217" s="197"/>
      <c r="AB217" s="197"/>
      <c r="AC217" s="197"/>
      <c r="AD217" s="197"/>
      <c r="AE217" s="197"/>
      <c r="AF217" s="197"/>
      <c r="AG217" s="197"/>
    </row>
    <row r="218" spans="1:33" s="258" customFormat="1" ht="51">
      <c r="A218" s="49" t="s">
        <v>255</v>
      </c>
      <c r="B218" s="217" t="s">
        <v>1242</v>
      </c>
      <c r="C218" s="6" t="s">
        <v>1371</v>
      </c>
      <c r="D218" s="362" t="s">
        <v>129</v>
      </c>
      <c r="E218" s="217" t="s">
        <v>1112</v>
      </c>
      <c r="F218" s="121" t="s">
        <v>1088</v>
      </c>
      <c r="G218" s="217" t="s">
        <v>4</v>
      </c>
      <c r="H218" s="217" t="s">
        <v>29</v>
      </c>
      <c r="I218" s="217" t="s">
        <v>1237</v>
      </c>
      <c r="J218" s="14">
        <v>100</v>
      </c>
      <c r="K218" s="6" t="s">
        <v>1089</v>
      </c>
      <c r="L218" s="197"/>
      <c r="M218" s="197"/>
      <c r="N218" s="197"/>
      <c r="O218" s="197"/>
      <c r="P218" s="197"/>
      <c r="Q218" s="197"/>
      <c r="R218" s="197"/>
      <c r="S218" s="197"/>
      <c r="T218" s="197"/>
      <c r="U218" s="197"/>
      <c r="V218" s="197"/>
      <c r="W218" s="197"/>
      <c r="X218" s="197"/>
      <c r="Y218" s="197"/>
      <c r="Z218" s="197"/>
      <c r="AA218" s="197"/>
      <c r="AB218" s="197"/>
      <c r="AC218" s="197"/>
      <c r="AD218" s="197"/>
      <c r="AE218" s="197"/>
      <c r="AF218" s="197"/>
      <c r="AG218" s="197"/>
    </row>
    <row r="219" spans="1:33" s="258" customFormat="1" ht="25.5">
      <c r="A219" s="49" t="s">
        <v>255</v>
      </c>
      <c r="B219" s="217" t="s">
        <v>1242</v>
      </c>
      <c r="C219" s="6" t="s">
        <v>1371</v>
      </c>
      <c r="D219" s="362" t="s">
        <v>129</v>
      </c>
      <c r="E219" s="217" t="s">
        <v>1112</v>
      </c>
      <c r="F219" s="121" t="s">
        <v>11</v>
      </c>
      <c r="G219" s="217" t="s">
        <v>5</v>
      </c>
      <c r="H219" s="217" t="s">
        <v>29</v>
      </c>
      <c r="I219" s="217" t="s">
        <v>1237</v>
      </c>
      <c r="J219" s="14">
        <v>33</v>
      </c>
      <c r="K219" s="6"/>
      <c r="L219" s="197"/>
      <c r="M219" s="197"/>
      <c r="N219" s="197"/>
      <c r="O219" s="197"/>
      <c r="P219" s="197"/>
      <c r="Q219" s="197"/>
      <c r="R219" s="197"/>
      <c r="S219" s="197"/>
      <c r="T219" s="197"/>
      <c r="U219" s="197"/>
      <c r="V219" s="197"/>
      <c r="W219" s="197"/>
      <c r="X219" s="197"/>
      <c r="Y219" s="197"/>
      <c r="Z219" s="197"/>
      <c r="AA219" s="197"/>
      <c r="AB219" s="197"/>
      <c r="AC219" s="197"/>
      <c r="AD219" s="197"/>
      <c r="AE219" s="197"/>
      <c r="AF219" s="197"/>
      <c r="AG219" s="197"/>
    </row>
    <row r="220" spans="1:33" s="258" customFormat="1" ht="25.5">
      <c r="A220" s="49" t="s">
        <v>255</v>
      </c>
      <c r="B220" s="217" t="s">
        <v>1242</v>
      </c>
      <c r="C220" s="6" t="s">
        <v>1371</v>
      </c>
      <c r="D220" s="362" t="s">
        <v>129</v>
      </c>
      <c r="E220" s="217" t="s">
        <v>1113</v>
      </c>
      <c r="F220" s="226" t="s">
        <v>1092</v>
      </c>
      <c r="G220" s="217" t="s">
        <v>5</v>
      </c>
      <c r="H220" s="217" t="s">
        <v>29</v>
      </c>
      <c r="I220" s="217" t="s">
        <v>1237</v>
      </c>
      <c r="J220" s="14">
        <v>25</v>
      </c>
      <c r="K220" s="6"/>
      <c r="L220" s="197"/>
      <c r="M220" s="197"/>
      <c r="N220" s="197"/>
      <c r="O220" s="197"/>
      <c r="P220" s="197"/>
      <c r="Q220" s="197"/>
      <c r="R220" s="197"/>
      <c r="S220" s="197"/>
      <c r="T220" s="197"/>
      <c r="U220" s="197"/>
      <c r="V220" s="197"/>
      <c r="W220" s="197"/>
      <c r="X220" s="197"/>
      <c r="Y220" s="197"/>
      <c r="Z220" s="197"/>
      <c r="AA220" s="197"/>
      <c r="AB220" s="197"/>
      <c r="AC220" s="197"/>
      <c r="AD220" s="197"/>
      <c r="AE220" s="197"/>
      <c r="AF220" s="197"/>
      <c r="AG220" s="197"/>
    </row>
    <row r="221" spans="1:33" s="258" customFormat="1" ht="51">
      <c r="A221" s="49" t="s">
        <v>255</v>
      </c>
      <c r="B221" s="217" t="s">
        <v>1242</v>
      </c>
      <c r="C221" s="6" t="s">
        <v>1371</v>
      </c>
      <c r="D221" s="362" t="s">
        <v>129</v>
      </c>
      <c r="E221" s="217" t="s">
        <v>1114</v>
      </c>
      <c r="F221" s="226" t="s">
        <v>1092</v>
      </c>
      <c r="G221" s="217" t="s">
        <v>5</v>
      </c>
      <c r="H221" s="217" t="s">
        <v>29</v>
      </c>
      <c r="I221" s="217" t="s">
        <v>1237</v>
      </c>
      <c r="J221" s="14">
        <v>25</v>
      </c>
      <c r="K221" s="6"/>
      <c r="L221" s="197"/>
      <c r="M221" s="197"/>
      <c r="N221" s="197"/>
      <c r="O221" s="197"/>
      <c r="P221" s="197"/>
      <c r="Q221" s="197"/>
      <c r="R221" s="197"/>
      <c r="S221" s="197"/>
      <c r="T221" s="197"/>
      <c r="U221" s="197"/>
      <c r="V221" s="197"/>
      <c r="W221" s="197"/>
      <c r="X221" s="197"/>
      <c r="Y221" s="197"/>
      <c r="Z221" s="197"/>
      <c r="AA221" s="197"/>
      <c r="AB221" s="197"/>
      <c r="AC221" s="197"/>
      <c r="AD221" s="197"/>
      <c r="AE221" s="197"/>
      <c r="AF221" s="197"/>
      <c r="AG221" s="197"/>
    </row>
    <row r="222" spans="1:33" s="258" customFormat="1" ht="51">
      <c r="A222" s="49" t="s">
        <v>255</v>
      </c>
      <c r="B222" s="217" t="s">
        <v>1242</v>
      </c>
      <c r="C222" s="6" t="s">
        <v>1371</v>
      </c>
      <c r="D222" s="362" t="s">
        <v>129</v>
      </c>
      <c r="E222" s="217" t="s">
        <v>1115</v>
      </c>
      <c r="F222" s="226" t="s">
        <v>1092</v>
      </c>
      <c r="G222" s="217" t="s">
        <v>4</v>
      </c>
      <c r="H222" s="217" t="s">
        <v>29</v>
      </c>
      <c r="I222" s="217" t="s">
        <v>1237</v>
      </c>
      <c r="J222" s="14">
        <v>100</v>
      </c>
      <c r="K222" s="6"/>
      <c r="L222" s="197"/>
      <c r="M222" s="197"/>
      <c r="N222" s="197"/>
      <c r="O222" s="197"/>
      <c r="P222" s="197"/>
      <c r="Q222" s="197"/>
      <c r="R222" s="197"/>
      <c r="S222" s="197"/>
      <c r="T222" s="197"/>
      <c r="U222" s="197"/>
      <c r="V222" s="197"/>
      <c r="W222" s="197"/>
      <c r="X222" s="197"/>
      <c r="Y222" s="197"/>
      <c r="Z222" s="197"/>
      <c r="AA222" s="197"/>
      <c r="AB222" s="197"/>
      <c r="AC222" s="197"/>
      <c r="AD222" s="197"/>
      <c r="AE222" s="197"/>
      <c r="AF222" s="197"/>
      <c r="AG222" s="197"/>
    </row>
    <row r="223" spans="1:33" s="258" customFormat="1" ht="25.5">
      <c r="A223" s="49" t="s">
        <v>255</v>
      </c>
      <c r="B223" s="217" t="s">
        <v>1242</v>
      </c>
      <c r="C223" s="6" t="s">
        <v>1371</v>
      </c>
      <c r="D223" s="362" t="s">
        <v>131</v>
      </c>
      <c r="E223" s="217" t="s">
        <v>132</v>
      </c>
      <c r="F223" s="226" t="s">
        <v>1092</v>
      </c>
      <c r="G223" s="217" t="s">
        <v>4</v>
      </c>
      <c r="H223" s="217" t="s">
        <v>29</v>
      </c>
      <c r="I223" s="217" t="s">
        <v>1237</v>
      </c>
      <c r="J223" s="14">
        <v>100</v>
      </c>
      <c r="K223" s="6"/>
      <c r="L223" s="197"/>
      <c r="M223" s="197"/>
      <c r="N223" s="197"/>
      <c r="O223" s="197"/>
      <c r="P223" s="197"/>
      <c r="Q223" s="197"/>
      <c r="R223" s="197"/>
      <c r="S223" s="197"/>
      <c r="T223" s="197"/>
      <c r="U223" s="197"/>
      <c r="V223" s="197"/>
      <c r="W223" s="197"/>
      <c r="X223" s="197"/>
      <c r="Y223" s="197"/>
      <c r="Z223" s="197"/>
      <c r="AA223" s="197"/>
      <c r="AB223" s="197"/>
      <c r="AC223" s="197"/>
      <c r="AD223" s="197"/>
      <c r="AE223" s="197"/>
      <c r="AF223" s="197"/>
      <c r="AG223" s="197"/>
    </row>
    <row r="224" spans="1:33" s="258" customFormat="1">
      <c r="A224" s="49" t="s">
        <v>255</v>
      </c>
      <c r="B224" s="217" t="s">
        <v>1242</v>
      </c>
      <c r="C224" s="6" t="s">
        <v>1371</v>
      </c>
      <c r="D224" s="362" t="s">
        <v>131</v>
      </c>
      <c r="E224" s="217" t="s">
        <v>1116</v>
      </c>
      <c r="F224" s="226" t="s">
        <v>1092</v>
      </c>
      <c r="G224" s="217" t="s">
        <v>4</v>
      </c>
      <c r="H224" s="217" t="s">
        <v>29</v>
      </c>
      <c r="I224" s="217" t="s">
        <v>1237</v>
      </c>
      <c r="J224" s="14">
        <v>100</v>
      </c>
      <c r="K224" s="6"/>
      <c r="L224" s="197"/>
      <c r="M224" s="197"/>
      <c r="N224" s="197"/>
      <c r="O224" s="197"/>
      <c r="P224" s="197"/>
      <c r="Q224" s="197"/>
      <c r="R224" s="197"/>
      <c r="S224" s="197"/>
      <c r="T224" s="197"/>
      <c r="U224" s="197"/>
      <c r="V224" s="197"/>
      <c r="W224" s="197"/>
      <c r="X224" s="197"/>
      <c r="Y224" s="197"/>
      <c r="Z224" s="197"/>
      <c r="AA224" s="197"/>
      <c r="AB224" s="197"/>
      <c r="AC224" s="197"/>
      <c r="AD224" s="197"/>
      <c r="AE224" s="197"/>
      <c r="AF224" s="197"/>
      <c r="AG224" s="197"/>
    </row>
    <row r="225" spans="1:33" s="258" customFormat="1" ht="25.5">
      <c r="A225" s="49" t="s">
        <v>255</v>
      </c>
      <c r="B225" s="217" t="s">
        <v>1242</v>
      </c>
      <c r="C225" s="6" t="s">
        <v>1371</v>
      </c>
      <c r="D225" s="362" t="s">
        <v>131</v>
      </c>
      <c r="E225" s="217" t="s">
        <v>130</v>
      </c>
      <c r="F225" s="226" t="s">
        <v>1092</v>
      </c>
      <c r="G225" s="217" t="s">
        <v>5</v>
      </c>
      <c r="H225" s="217" t="s">
        <v>29</v>
      </c>
      <c r="I225" s="217" t="s">
        <v>1237</v>
      </c>
      <c r="J225" s="14">
        <v>25</v>
      </c>
      <c r="K225" s="6"/>
      <c r="L225" s="197"/>
      <c r="M225" s="197"/>
      <c r="N225" s="197"/>
      <c r="O225" s="197"/>
      <c r="P225" s="197"/>
      <c r="Q225" s="197"/>
      <c r="R225" s="197"/>
      <c r="S225" s="197"/>
      <c r="T225" s="197"/>
      <c r="U225" s="197"/>
      <c r="V225" s="197"/>
      <c r="W225" s="197"/>
      <c r="X225" s="197"/>
      <c r="Y225" s="197"/>
      <c r="Z225" s="197"/>
      <c r="AA225" s="197"/>
      <c r="AB225" s="197"/>
      <c r="AC225" s="197"/>
      <c r="AD225" s="197"/>
      <c r="AE225" s="197"/>
      <c r="AF225" s="197"/>
      <c r="AG225" s="197"/>
    </row>
    <row r="226" spans="1:33" s="258" customFormat="1" ht="25.5">
      <c r="A226" s="49" t="s">
        <v>255</v>
      </c>
      <c r="B226" s="217" t="s">
        <v>1242</v>
      </c>
      <c r="C226" s="6" t="s">
        <v>1371</v>
      </c>
      <c r="D226" s="362" t="s">
        <v>131</v>
      </c>
      <c r="E226" s="217" t="s">
        <v>1117</v>
      </c>
      <c r="F226" s="226" t="s">
        <v>1092</v>
      </c>
      <c r="G226" s="217" t="s">
        <v>5</v>
      </c>
      <c r="H226" s="217" t="s">
        <v>29</v>
      </c>
      <c r="I226" s="217" t="s">
        <v>1237</v>
      </c>
      <c r="J226" s="14">
        <v>25</v>
      </c>
      <c r="K226" s="6"/>
      <c r="L226" s="197"/>
      <c r="M226" s="197"/>
      <c r="N226" s="197"/>
      <c r="O226" s="197"/>
      <c r="P226" s="197"/>
      <c r="Q226" s="197"/>
      <c r="R226" s="197"/>
      <c r="S226" s="197"/>
      <c r="T226" s="197"/>
      <c r="U226" s="197"/>
      <c r="V226" s="197"/>
      <c r="W226" s="197"/>
      <c r="X226" s="197"/>
      <c r="Y226" s="197"/>
      <c r="Z226" s="197"/>
      <c r="AA226" s="197"/>
      <c r="AB226" s="197"/>
      <c r="AC226" s="197"/>
      <c r="AD226" s="197"/>
      <c r="AE226" s="197"/>
      <c r="AF226" s="197"/>
      <c r="AG226" s="197"/>
    </row>
    <row r="227" spans="1:33" s="258" customFormat="1" ht="25.5">
      <c r="A227" s="49" t="s">
        <v>255</v>
      </c>
      <c r="B227" s="217" t="s">
        <v>1242</v>
      </c>
      <c r="C227" s="6" t="s">
        <v>1371</v>
      </c>
      <c r="D227" s="362" t="s">
        <v>131</v>
      </c>
      <c r="E227" s="217" t="s">
        <v>1118</v>
      </c>
      <c r="F227" s="226" t="s">
        <v>1092</v>
      </c>
      <c r="G227" s="217" t="s">
        <v>5</v>
      </c>
      <c r="H227" s="217" t="s">
        <v>29</v>
      </c>
      <c r="I227" s="217" t="s">
        <v>1237</v>
      </c>
      <c r="J227" s="14">
        <v>25</v>
      </c>
      <c r="K227" s="6"/>
      <c r="L227" s="197"/>
      <c r="M227" s="197"/>
      <c r="N227" s="197"/>
      <c r="O227" s="197"/>
      <c r="P227" s="197"/>
      <c r="Q227" s="197"/>
      <c r="R227" s="197"/>
      <c r="S227" s="197"/>
      <c r="T227" s="197"/>
      <c r="U227" s="197"/>
      <c r="V227" s="197"/>
      <c r="W227" s="197"/>
      <c r="X227" s="197"/>
      <c r="Y227" s="197"/>
      <c r="Z227" s="197"/>
      <c r="AA227" s="197"/>
      <c r="AB227" s="197"/>
      <c r="AC227" s="197"/>
      <c r="AD227" s="197"/>
      <c r="AE227" s="197"/>
      <c r="AF227" s="197"/>
      <c r="AG227" s="197"/>
    </row>
    <row r="228" spans="1:33" s="258" customFormat="1" ht="25.5">
      <c r="A228" s="49" t="s">
        <v>255</v>
      </c>
      <c r="B228" s="217" t="s">
        <v>1242</v>
      </c>
      <c r="C228" s="6" t="s">
        <v>1371</v>
      </c>
      <c r="D228" s="362" t="s">
        <v>131</v>
      </c>
      <c r="E228" s="217" t="s">
        <v>1119</v>
      </c>
      <c r="F228" s="226" t="s">
        <v>1092</v>
      </c>
      <c r="G228" s="217" t="s">
        <v>5</v>
      </c>
      <c r="H228" s="217" t="s">
        <v>29</v>
      </c>
      <c r="I228" s="217" t="s">
        <v>1237</v>
      </c>
      <c r="J228" s="14">
        <v>25</v>
      </c>
      <c r="K228" s="6"/>
      <c r="L228" s="197"/>
      <c r="M228" s="197"/>
      <c r="N228" s="197"/>
      <c r="O228" s="197"/>
      <c r="P228" s="197"/>
      <c r="Q228" s="197"/>
      <c r="R228" s="197"/>
      <c r="S228" s="197"/>
      <c r="T228" s="197"/>
      <c r="U228" s="197"/>
      <c r="V228" s="197"/>
      <c r="W228" s="197"/>
      <c r="X228" s="197"/>
      <c r="Y228" s="197"/>
      <c r="Z228" s="197"/>
      <c r="AA228" s="197"/>
      <c r="AB228" s="197"/>
      <c r="AC228" s="197"/>
      <c r="AD228" s="197"/>
      <c r="AE228" s="197"/>
      <c r="AF228" s="197"/>
      <c r="AG228" s="197"/>
    </row>
    <row r="229" spans="1:33" s="258" customFormat="1" ht="25.5">
      <c r="A229" s="49" t="s">
        <v>255</v>
      </c>
      <c r="B229" s="217" t="s">
        <v>1242</v>
      </c>
      <c r="C229" s="6" t="s">
        <v>1371</v>
      </c>
      <c r="D229" s="362" t="s">
        <v>131</v>
      </c>
      <c r="E229" s="217" t="s">
        <v>1120</v>
      </c>
      <c r="F229" s="121" t="s">
        <v>1092</v>
      </c>
      <c r="G229" s="217" t="s">
        <v>4</v>
      </c>
      <c r="H229" s="217" t="s">
        <v>29</v>
      </c>
      <c r="I229" s="217" t="s">
        <v>1237</v>
      </c>
      <c r="J229" s="14">
        <v>100</v>
      </c>
      <c r="K229" s="6"/>
      <c r="L229" s="197"/>
      <c r="M229" s="197"/>
      <c r="N229" s="197"/>
      <c r="O229" s="197"/>
      <c r="P229" s="197"/>
      <c r="Q229" s="197"/>
      <c r="R229" s="197"/>
      <c r="S229" s="197"/>
      <c r="T229" s="197"/>
      <c r="U229" s="197"/>
      <c r="V229" s="197"/>
      <c r="W229" s="197"/>
      <c r="X229" s="197"/>
      <c r="Y229" s="197"/>
      <c r="Z229" s="197"/>
      <c r="AA229" s="197"/>
      <c r="AB229" s="197"/>
      <c r="AC229" s="197"/>
      <c r="AD229" s="197"/>
      <c r="AE229" s="197"/>
      <c r="AF229" s="197"/>
      <c r="AG229" s="197"/>
    </row>
    <row r="230" spans="1:33" s="258" customFormat="1" ht="25.5">
      <c r="A230" s="49" t="s">
        <v>255</v>
      </c>
      <c r="B230" s="217" t="s">
        <v>1242</v>
      </c>
      <c r="C230" s="6" t="s">
        <v>1371</v>
      </c>
      <c r="D230" s="362" t="s">
        <v>131</v>
      </c>
      <c r="E230" s="217" t="s">
        <v>1120</v>
      </c>
      <c r="F230" s="121" t="s">
        <v>11</v>
      </c>
      <c r="G230" s="217" t="s">
        <v>1121</v>
      </c>
      <c r="H230" s="217" t="s">
        <v>29</v>
      </c>
      <c r="I230" s="217" t="s">
        <v>1237</v>
      </c>
      <c r="J230" s="14">
        <v>33</v>
      </c>
      <c r="K230" s="6"/>
      <c r="L230" s="197"/>
      <c r="M230" s="197"/>
      <c r="N230" s="197"/>
      <c r="O230" s="197"/>
      <c r="P230" s="197"/>
      <c r="Q230" s="197"/>
      <c r="R230" s="197"/>
      <c r="S230" s="197"/>
      <c r="T230" s="197"/>
      <c r="U230" s="197"/>
      <c r="V230" s="197"/>
      <c r="W230" s="197"/>
      <c r="X230" s="197"/>
      <c r="Y230" s="197"/>
      <c r="Z230" s="197"/>
      <c r="AA230" s="197"/>
      <c r="AB230" s="197"/>
      <c r="AC230" s="197"/>
      <c r="AD230" s="197"/>
      <c r="AE230" s="197"/>
      <c r="AF230" s="197"/>
      <c r="AG230" s="197"/>
    </row>
    <row r="231" spans="1:33" s="258" customFormat="1" ht="51">
      <c r="A231" s="49" t="s">
        <v>255</v>
      </c>
      <c r="B231" s="217" t="s">
        <v>1242</v>
      </c>
      <c r="C231" s="6" t="s">
        <v>1371</v>
      </c>
      <c r="D231" s="362" t="s">
        <v>131</v>
      </c>
      <c r="E231" s="217" t="s">
        <v>1084</v>
      </c>
      <c r="F231" s="121" t="s">
        <v>1092</v>
      </c>
      <c r="G231" s="217" t="s">
        <v>1122</v>
      </c>
      <c r="H231" s="217" t="s">
        <v>29</v>
      </c>
      <c r="I231" s="217" t="s">
        <v>1237</v>
      </c>
      <c r="J231" s="14">
        <v>100</v>
      </c>
      <c r="K231" s="6" t="s">
        <v>1089</v>
      </c>
      <c r="L231" s="197"/>
      <c r="M231" s="197"/>
      <c r="N231" s="197"/>
      <c r="O231" s="197"/>
      <c r="P231" s="197"/>
      <c r="Q231" s="197"/>
      <c r="R231" s="197"/>
      <c r="S231" s="197"/>
      <c r="T231" s="197"/>
      <c r="U231" s="197"/>
      <c r="V231" s="197"/>
      <c r="W231" s="197"/>
      <c r="X231" s="197"/>
      <c r="Y231" s="197"/>
      <c r="Z231" s="197"/>
      <c r="AA231" s="197"/>
      <c r="AB231" s="197"/>
      <c r="AC231" s="197"/>
      <c r="AD231" s="197"/>
      <c r="AE231" s="197"/>
      <c r="AF231" s="197"/>
      <c r="AG231" s="197"/>
    </row>
    <row r="232" spans="1:33" s="258" customFormat="1" ht="25.5">
      <c r="A232" s="49" t="s">
        <v>255</v>
      </c>
      <c r="B232" s="217" t="s">
        <v>1242</v>
      </c>
      <c r="C232" s="6" t="s">
        <v>1371</v>
      </c>
      <c r="D232" s="362" t="s">
        <v>131</v>
      </c>
      <c r="E232" s="217" t="s">
        <v>1084</v>
      </c>
      <c r="F232" s="121" t="s">
        <v>11</v>
      </c>
      <c r="G232" s="217" t="s">
        <v>1121</v>
      </c>
      <c r="H232" s="217" t="s">
        <v>29</v>
      </c>
      <c r="I232" s="217" t="s">
        <v>1237</v>
      </c>
      <c r="J232" s="14">
        <v>33</v>
      </c>
      <c r="K232" s="6"/>
      <c r="L232" s="197"/>
      <c r="M232" s="197"/>
      <c r="N232" s="197"/>
      <c r="O232" s="197"/>
      <c r="P232" s="197"/>
      <c r="Q232" s="197"/>
      <c r="R232" s="197"/>
      <c r="S232" s="197"/>
      <c r="T232" s="197"/>
      <c r="U232" s="197"/>
      <c r="V232" s="197"/>
      <c r="W232" s="197"/>
      <c r="X232" s="197"/>
      <c r="Y232" s="197"/>
      <c r="Z232" s="197"/>
      <c r="AA232" s="197"/>
      <c r="AB232" s="197"/>
      <c r="AC232" s="197"/>
      <c r="AD232" s="197"/>
      <c r="AE232" s="197"/>
      <c r="AF232" s="197"/>
      <c r="AG232" s="197"/>
    </row>
    <row r="233" spans="1:33" ht="51">
      <c r="A233" s="216" t="s">
        <v>255</v>
      </c>
      <c r="B233" s="255" t="s">
        <v>1241</v>
      </c>
      <c r="C233" s="116" t="s">
        <v>1243</v>
      </c>
      <c r="D233" s="363" t="s">
        <v>129</v>
      </c>
      <c r="E233" s="255" t="s">
        <v>1087</v>
      </c>
      <c r="F233" s="114" t="s">
        <v>1088</v>
      </c>
      <c r="G233" s="255" t="s">
        <v>4</v>
      </c>
      <c r="H233" s="255" t="s">
        <v>29</v>
      </c>
      <c r="I233" s="255" t="s">
        <v>1237</v>
      </c>
      <c r="J233" s="256">
        <v>100</v>
      </c>
      <c r="K233" s="116" t="s">
        <v>1089</v>
      </c>
    </row>
    <row r="234" spans="1:33" ht="25.5">
      <c r="A234" s="216" t="s">
        <v>255</v>
      </c>
      <c r="B234" s="255" t="s">
        <v>1241</v>
      </c>
      <c r="C234" s="116" t="s">
        <v>1243</v>
      </c>
      <c r="D234" s="363" t="s">
        <v>129</v>
      </c>
      <c r="E234" s="255" t="s">
        <v>1087</v>
      </c>
      <c r="F234" s="114" t="s">
        <v>11</v>
      </c>
      <c r="G234" s="255" t="s">
        <v>1090</v>
      </c>
      <c r="H234" s="255" t="s">
        <v>29</v>
      </c>
      <c r="I234" s="255" t="s">
        <v>1237</v>
      </c>
      <c r="J234" s="256">
        <v>33</v>
      </c>
      <c r="K234" s="116"/>
    </row>
    <row r="235" spans="1:33" ht="25.5">
      <c r="A235" s="216" t="s">
        <v>255</v>
      </c>
      <c r="B235" s="255" t="s">
        <v>1241</v>
      </c>
      <c r="C235" s="116" t="s">
        <v>1243</v>
      </c>
      <c r="D235" s="363" t="s">
        <v>129</v>
      </c>
      <c r="E235" s="255" t="s">
        <v>9</v>
      </c>
      <c r="F235" s="114" t="s">
        <v>1088</v>
      </c>
      <c r="G235" s="255" t="s">
        <v>5</v>
      </c>
      <c r="H235" s="255" t="s">
        <v>29</v>
      </c>
      <c r="I235" s="255" t="s">
        <v>1237</v>
      </c>
      <c r="J235" s="256">
        <v>25</v>
      </c>
      <c r="K235" s="116"/>
    </row>
    <row r="236" spans="1:33" ht="25.5">
      <c r="A236" s="216" t="s">
        <v>255</v>
      </c>
      <c r="B236" s="255" t="s">
        <v>1241</v>
      </c>
      <c r="C236" s="116" t="s">
        <v>1243</v>
      </c>
      <c r="D236" s="363" t="s">
        <v>129</v>
      </c>
      <c r="E236" s="255" t="s">
        <v>9</v>
      </c>
      <c r="F236" s="114" t="s">
        <v>11</v>
      </c>
      <c r="G236" s="255" t="s">
        <v>5</v>
      </c>
      <c r="H236" s="255" t="s">
        <v>29</v>
      </c>
      <c r="I236" s="255" t="s">
        <v>1237</v>
      </c>
      <c r="J236" s="256">
        <v>25</v>
      </c>
      <c r="K236" s="116"/>
    </row>
    <row r="237" spans="1:33" ht="63.75">
      <c r="A237" s="216" t="s">
        <v>255</v>
      </c>
      <c r="B237" s="255" t="s">
        <v>1241</v>
      </c>
      <c r="C237" s="116" t="s">
        <v>1243</v>
      </c>
      <c r="D237" s="363" t="s">
        <v>129</v>
      </c>
      <c r="E237" s="255" t="s">
        <v>1091</v>
      </c>
      <c r="F237" s="114" t="s">
        <v>1092</v>
      </c>
      <c r="G237" s="255" t="s">
        <v>5</v>
      </c>
      <c r="H237" s="255" t="s">
        <v>29</v>
      </c>
      <c r="I237" s="255" t="s">
        <v>1237</v>
      </c>
      <c r="J237" s="256">
        <v>25</v>
      </c>
      <c r="K237" s="116" t="s">
        <v>1093</v>
      </c>
    </row>
    <row r="238" spans="1:33" ht="25.5">
      <c r="A238" s="216" t="s">
        <v>255</v>
      </c>
      <c r="B238" s="255" t="s">
        <v>1241</v>
      </c>
      <c r="C238" s="116" t="s">
        <v>1243</v>
      </c>
      <c r="D238" s="363" t="s">
        <v>129</v>
      </c>
      <c r="E238" s="255" t="s">
        <v>1091</v>
      </c>
      <c r="F238" s="114" t="s">
        <v>1094</v>
      </c>
      <c r="G238" s="255" t="s">
        <v>5</v>
      </c>
      <c r="H238" s="255" t="s">
        <v>29</v>
      </c>
      <c r="I238" s="255" t="s">
        <v>1237</v>
      </c>
      <c r="J238" s="256">
        <v>33</v>
      </c>
      <c r="K238" s="116"/>
    </row>
    <row r="239" spans="1:33" ht="25.5">
      <c r="A239" s="216" t="s">
        <v>255</v>
      </c>
      <c r="B239" s="255" t="s">
        <v>1241</v>
      </c>
      <c r="C239" s="116" t="s">
        <v>1243</v>
      </c>
      <c r="D239" s="363" t="s">
        <v>129</v>
      </c>
      <c r="E239" s="255" t="s">
        <v>1095</v>
      </c>
      <c r="F239" s="114" t="s">
        <v>1092</v>
      </c>
      <c r="G239" s="255" t="s">
        <v>5</v>
      </c>
      <c r="H239" s="255" t="s">
        <v>29</v>
      </c>
      <c r="I239" s="255" t="s">
        <v>1237</v>
      </c>
      <c r="J239" s="256">
        <v>25</v>
      </c>
      <c r="K239" s="116"/>
    </row>
    <row r="240" spans="1:33" ht="25.5">
      <c r="A240" s="216" t="s">
        <v>255</v>
      </c>
      <c r="B240" s="255" t="s">
        <v>1241</v>
      </c>
      <c r="C240" s="116" t="s">
        <v>1243</v>
      </c>
      <c r="D240" s="363" t="s">
        <v>129</v>
      </c>
      <c r="E240" s="255" t="s">
        <v>12</v>
      </c>
      <c r="F240" s="114" t="s">
        <v>1092</v>
      </c>
      <c r="G240" s="255" t="s">
        <v>5</v>
      </c>
      <c r="H240" s="255" t="s">
        <v>29</v>
      </c>
      <c r="I240" s="255" t="s">
        <v>1237</v>
      </c>
      <c r="J240" s="256">
        <v>25</v>
      </c>
      <c r="K240" s="116"/>
    </row>
    <row r="241" spans="1:11">
      <c r="A241" s="216" t="s">
        <v>255</v>
      </c>
      <c r="B241" s="255" t="s">
        <v>1241</v>
      </c>
      <c r="C241" s="116" t="s">
        <v>1243</v>
      </c>
      <c r="D241" s="363" t="s">
        <v>129</v>
      </c>
      <c r="E241" s="255" t="s">
        <v>1096</v>
      </c>
      <c r="F241" s="114" t="s">
        <v>1092</v>
      </c>
      <c r="G241" s="255" t="s">
        <v>4</v>
      </c>
      <c r="H241" s="255" t="s">
        <v>29</v>
      </c>
      <c r="I241" s="255" t="s">
        <v>1237</v>
      </c>
      <c r="J241" s="256">
        <v>100</v>
      </c>
      <c r="K241" s="116"/>
    </row>
    <row r="242" spans="1:11">
      <c r="A242" s="216" t="s">
        <v>255</v>
      </c>
      <c r="B242" s="255" t="s">
        <v>1241</v>
      </c>
      <c r="C242" s="116" t="s">
        <v>1243</v>
      </c>
      <c r="D242" s="363" t="s">
        <v>129</v>
      </c>
      <c r="E242" s="255" t="s">
        <v>1097</v>
      </c>
      <c r="F242" s="114" t="s">
        <v>1092</v>
      </c>
      <c r="G242" s="255" t="s">
        <v>4</v>
      </c>
      <c r="H242" s="255" t="s">
        <v>29</v>
      </c>
      <c r="I242" s="255" t="s">
        <v>1237</v>
      </c>
      <c r="J242" s="227">
        <v>100</v>
      </c>
      <c r="K242" s="116"/>
    </row>
    <row r="243" spans="1:11" ht="25.5">
      <c r="A243" s="216" t="s">
        <v>255</v>
      </c>
      <c r="B243" s="255" t="s">
        <v>1241</v>
      </c>
      <c r="C243" s="116" t="s">
        <v>1243</v>
      </c>
      <c r="D243" s="363" t="s">
        <v>129</v>
      </c>
      <c r="E243" s="255" t="s">
        <v>1098</v>
      </c>
      <c r="F243" s="114" t="s">
        <v>1092</v>
      </c>
      <c r="G243" s="255" t="s">
        <v>5</v>
      </c>
      <c r="H243" s="255" t="s">
        <v>29</v>
      </c>
      <c r="I243" s="255" t="s">
        <v>1237</v>
      </c>
      <c r="J243" s="227">
        <v>25</v>
      </c>
      <c r="K243" s="116"/>
    </row>
    <row r="244" spans="1:11" ht="25.5">
      <c r="A244" s="216" t="s">
        <v>255</v>
      </c>
      <c r="B244" s="255" t="s">
        <v>1241</v>
      </c>
      <c r="C244" s="116" t="s">
        <v>1243</v>
      </c>
      <c r="D244" s="363" t="s">
        <v>129</v>
      </c>
      <c r="E244" s="255" t="s">
        <v>1099</v>
      </c>
      <c r="F244" s="114" t="s">
        <v>1092</v>
      </c>
      <c r="G244" s="255" t="s">
        <v>5</v>
      </c>
      <c r="H244" s="255" t="s">
        <v>29</v>
      </c>
      <c r="I244" s="255" t="s">
        <v>1237</v>
      </c>
      <c r="J244" s="227">
        <v>25</v>
      </c>
      <c r="K244" s="116"/>
    </row>
    <row r="245" spans="1:11">
      <c r="A245" s="216" t="s">
        <v>255</v>
      </c>
      <c r="B245" s="255" t="s">
        <v>1241</v>
      </c>
      <c r="C245" s="116" t="s">
        <v>1243</v>
      </c>
      <c r="D245" s="363" t="s">
        <v>129</v>
      </c>
      <c r="E245" s="255" t="s">
        <v>1100</v>
      </c>
      <c r="F245" s="257" t="s">
        <v>1101</v>
      </c>
      <c r="G245" s="255" t="s">
        <v>4</v>
      </c>
      <c r="H245" s="255" t="s">
        <v>29</v>
      </c>
      <c r="I245" s="255" t="s">
        <v>1237</v>
      </c>
      <c r="J245" s="227">
        <v>100</v>
      </c>
      <c r="K245" s="116"/>
    </row>
    <row r="246" spans="1:11" ht="25.5">
      <c r="A246" s="216" t="s">
        <v>255</v>
      </c>
      <c r="B246" s="255" t="s">
        <v>1241</v>
      </c>
      <c r="C246" s="116" t="s">
        <v>1243</v>
      </c>
      <c r="D246" s="363" t="s">
        <v>129</v>
      </c>
      <c r="E246" s="255" t="s">
        <v>1102</v>
      </c>
      <c r="F246" s="257" t="s">
        <v>1101</v>
      </c>
      <c r="G246" s="255" t="s">
        <v>4</v>
      </c>
      <c r="H246" s="255" t="s">
        <v>29</v>
      </c>
      <c r="I246" s="255" t="s">
        <v>1237</v>
      </c>
      <c r="J246" s="227">
        <v>100</v>
      </c>
      <c r="K246" s="116"/>
    </row>
    <row r="247" spans="1:11" ht="25.5">
      <c r="A247" s="216" t="s">
        <v>255</v>
      </c>
      <c r="B247" s="255" t="s">
        <v>1241</v>
      </c>
      <c r="C247" s="116" t="s">
        <v>1243</v>
      </c>
      <c r="D247" s="363" t="s">
        <v>129</v>
      </c>
      <c r="E247" s="255" t="s">
        <v>1103</v>
      </c>
      <c r="F247" s="257" t="s">
        <v>11</v>
      </c>
      <c r="G247" s="255" t="s">
        <v>5</v>
      </c>
      <c r="H247" s="255" t="s">
        <v>29</v>
      </c>
      <c r="I247" s="255" t="s">
        <v>1237</v>
      </c>
      <c r="J247" s="227">
        <v>33</v>
      </c>
      <c r="K247" s="116"/>
    </row>
    <row r="248" spans="1:11" ht="25.5">
      <c r="A248" s="216" t="s">
        <v>255</v>
      </c>
      <c r="B248" s="255" t="s">
        <v>1241</v>
      </c>
      <c r="C248" s="116" t="s">
        <v>1243</v>
      </c>
      <c r="D248" s="363" t="s">
        <v>129</v>
      </c>
      <c r="E248" s="255" t="s">
        <v>1104</v>
      </c>
      <c r="F248" s="257" t="s">
        <v>11</v>
      </c>
      <c r="G248" s="255" t="s">
        <v>5</v>
      </c>
      <c r="H248" s="255" t="s">
        <v>29</v>
      </c>
      <c r="I248" s="255" t="s">
        <v>1237</v>
      </c>
      <c r="J248" s="227">
        <v>33</v>
      </c>
      <c r="K248" s="116"/>
    </row>
    <row r="249" spans="1:11" ht="25.5">
      <c r="A249" s="216" t="s">
        <v>255</v>
      </c>
      <c r="B249" s="255" t="s">
        <v>1241</v>
      </c>
      <c r="C249" s="116" t="s">
        <v>1243</v>
      </c>
      <c r="D249" s="363" t="s">
        <v>129</v>
      </c>
      <c r="E249" s="255" t="s">
        <v>1105</v>
      </c>
      <c r="F249" s="257" t="s">
        <v>11</v>
      </c>
      <c r="G249" s="255" t="s">
        <v>5</v>
      </c>
      <c r="H249" s="255" t="s">
        <v>29</v>
      </c>
      <c r="I249" s="255" t="s">
        <v>1237</v>
      </c>
      <c r="J249" s="227">
        <v>33</v>
      </c>
      <c r="K249" s="116"/>
    </row>
    <row r="250" spans="1:11" ht="25.5">
      <c r="A250" s="216" t="s">
        <v>255</v>
      </c>
      <c r="B250" s="255" t="s">
        <v>1241</v>
      </c>
      <c r="C250" s="116" t="s">
        <v>1243</v>
      </c>
      <c r="D250" s="363" t="s">
        <v>129</v>
      </c>
      <c r="E250" s="255" t="s">
        <v>1106</v>
      </c>
      <c r="F250" s="257" t="s">
        <v>11</v>
      </c>
      <c r="G250" s="255" t="s">
        <v>5</v>
      </c>
      <c r="H250" s="255" t="s">
        <v>29</v>
      </c>
      <c r="I250" s="255" t="s">
        <v>1237</v>
      </c>
      <c r="J250" s="227">
        <v>33</v>
      </c>
      <c r="K250" s="116"/>
    </row>
    <row r="251" spans="1:11" ht="25.5">
      <c r="A251" s="216" t="s">
        <v>255</v>
      </c>
      <c r="B251" s="255" t="s">
        <v>1241</v>
      </c>
      <c r="C251" s="116" t="s">
        <v>1243</v>
      </c>
      <c r="D251" s="363" t="s">
        <v>129</v>
      </c>
      <c r="E251" s="255" t="s">
        <v>1107</v>
      </c>
      <c r="F251" s="257" t="s">
        <v>11</v>
      </c>
      <c r="G251" s="255" t="s">
        <v>5</v>
      </c>
      <c r="H251" s="255" t="s">
        <v>29</v>
      </c>
      <c r="I251" s="255" t="s">
        <v>1237</v>
      </c>
      <c r="J251" s="227">
        <v>33</v>
      </c>
      <c r="K251" s="116"/>
    </row>
    <row r="252" spans="1:11" ht="25.5">
      <c r="A252" s="216" t="s">
        <v>255</v>
      </c>
      <c r="B252" s="255" t="s">
        <v>1241</v>
      </c>
      <c r="C252" s="116" t="s">
        <v>1243</v>
      </c>
      <c r="D252" s="363" t="s">
        <v>129</v>
      </c>
      <c r="E252" s="255" t="s">
        <v>1108</v>
      </c>
      <c r="F252" s="257" t="s">
        <v>11</v>
      </c>
      <c r="G252" s="255" t="s">
        <v>5</v>
      </c>
      <c r="H252" s="255" t="s">
        <v>29</v>
      </c>
      <c r="I252" s="255" t="s">
        <v>1237</v>
      </c>
      <c r="J252" s="227">
        <v>33</v>
      </c>
      <c r="K252" s="116"/>
    </row>
    <row r="253" spans="1:11">
      <c r="A253" s="216" t="s">
        <v>255</v>
      </c>
      <c r="B253" s="255" t="s">
        <v>1241</v>
      </c>
      <c r="C253" s="116" t="s">
        <v>1243</v>
      </c>
      <c r="D253" s="363" t="s">
        <v>129</v>
      </c>
      <c r="E253" s="255" t="s">
        <v>1109</v>
      </c>
      <c r="F253" s="257" t="s">
        <v>1092</v>
      </c>
      <c r="G253" s="255" t="s">
        <v>4</v>
      </c>
      <c r="H253" s="255" t="s">
        <v>29</v>
      </c>
      <c r="I253" s="255" t="s">
        <v>1237</v>
      </c>
      <c r="J253" s="227">
        <v>100</v>
      </c>
      <c r="K253" s="116"/>
    </row>
    <row r="254" spans="1:11">
      <c r="A254" s="216" t="s">
        <v>255</v>
      </c>
      <c r="B254" s="255" t="s">
        <v>1241</v>
      </c>
      <c r="C254" s="116" t="s">
        <v>1243</v>
      </c>
      <c r="D254" s="363" t="s">
        <v>129</v>
      </c>
      <c r="E254" s="255" t="s">
        <v>1110</v>
      </c>
      <c r="F254" s="257" t="s">
        <v>1092</v>
      </c>
      <c r="G254" s="255" t="s">
        <v>4</v>
      </c>
      <c r="H254" s="255" t="s">
        <v>29</v>
      </c>
      <c r="I254" s="255" t="s">
        <v>1237</v>
      </c>
      <c r="J254" s="227">
        <v>100</v>
      </c>
      <c r="K254" s="116"/>
    </row>
    <row r="255" spans="1:11" ht="25.5">
      <c r="A255" s="216" t="s">
        <v>255</v>
      </c>
      <c r="B255" s="255" t="s">
        <v>1241</v>
      </c>
      <c r="C255" s="116" t="s">
        <v>1243</v>
      </c>
      <c r="D255" s="363" t="s">
        <v>129</v>
      </c>
      <c r="E255" s="255" t="s">
        <v>1111</v>
      </c>
      <c r="F255" s="257" t="s">
        <v>1092</v>
      </c>
      <c r="G255" s="255" t="s">
        <v>4</v>
      </c>
      <c r="H255" s="255" t="s">
        <v>29</v>
      </c>
      <c r="I255" s="255" t="s">
        <v>1237</v>
      </c>
      <c r="J255" s="227">
        <v>100</v>
      </c>
      <c r="K255" s="116"/>
    </row>
    <row r="256" spans="1:11" ht="51">
      <c r="A256" s="216" t="s">
        <v>255</v>
      </c>
      <c r="B256" s="255" t="s">
        <v>1241</v>
      </c>
      <c r="C256" s="116" t="s">
        <v>1243</v>
      </c>
      <c r="D256" s="363" t="s">
        <v>129</v>
      </c>
      <c r="E256" s="255" t="s">
        <v>1112</v>
      </c>
      <c r="F256" s="114" t="s">
        <v>1088</v>
      </c>
      <c r="G256" s="255" t="s">
        <v>4</v>
      </c>
      <c r="H256" s="255" t="s">
        <v>29</v>
      </c>
      <c r="I256" s="255" t="s">
        <v>1237</v>
      </c>
      <c r="J256" s="227">
        <v>100</v>
      </c>
      <c r="K256" s="116" t="s">
        <v>1089</v>
      </c>
    </row>
    <row r="257" spans="1:11" ht="25.5">
      <c r="A257" s="216" t="s">
        <v>255</v>
      </c>
      <c r="B257" s="255" t="s">
        <v>1241</v>
      </c>
      <c r="C257" s="116" t="s">
        <v>1243</v>
      </c>
      <c r="D257" s="363" t="s">
        <v>129</v>
      </c>
      <c r="E257" s="255" t="s">
        <v>1112</v>
      </c>
      <c r="F257" s="114" t="s">
        <v>11</v>
      </c>
      <c r="G257" s="255" t="s">
        <v>5</v>
      </c>
      <c r="H257" s="255" t="s">
        <v>29</v>
      </c>
      <c r="I257" s="255" t="s">
        <v>1237</v>
      </c>
      <c r="J257" s="227">
        <v>33</v>
      </c>
      <c r="K257" s="116"/>
    </row>
    <row r="258" spans="1:11" ht="25.5">
      <c r="A258" s="216" t="s">
        <v>255</v>
      </c>
      <c r="B258" s="255" t="s">
        <v>1241</v>
      </c>
      <c r="C258" s="116" t="s">
        <v>1243</v>
      </c>
      <c r="D258" s="363" t="s">
        <v>129</v>
      </c>
      <c r="E258" s="255" t="s">
        <v>1113</v>
      </c>
      <c r="F258" s="257" t="s">
        <v>1092</v>
      </c>
      <c r="G258" s="255" t="s">
        <v>5</v>
      </c>
      <c r="H258" s="255" t="s">
        <v>29</v>
      </c>
      <c r="I258" s="255" t="s">
        <v>1237</v>
      </c>
      <c r="J258" s="227">
        <v>25</v>
      </c>
      <c r="K258" s="116"/>
    </row>
    <row r="259" spans="1:11" ht="51">
      <c r="A259" s="216" t="s">
        <v>255</v>
      </c>
      <c r="B259" s="255" t="s">
        <v>1241</v>
      </c>
      <c r="C259" s="116" t="s">
        <v>1243</v>
      </c>
      <c r="D259" s="363" t="s">
        <v>129</v>
      </c>
      <c r="E259" s="255" t="s">
        <v>1114</v>
      </c>
      <c r="F259" s="257" t="s">
        <v>1092</v>
      </c>
      <c r="G259" s="255" t="s">
        <v>5</v>
      </c>
      <c r="H259" s="255" t="s">
        <v>29</v>
      </c>
      <c r="I259" s="255" t="s">
        <v>1237</v>
      </c>
      <c r="J259" s="227">
        <v>25</v>
      </c>
      <c r="K259" s="116"/>
    </row>
    <row r="260" spans="1:11" ht="51">
      <c r="A260" s="216" t="s">
        <v>255</v>
      </c>
      <c r="B260" s="255" t="s">
        <v>1241</v>
      </c>
      <c r="C260" s="116" t="s">
        <v>1243</v>
      </c>
      <c r="D260" s="363" t="s">
        <v>129</v>
      </c>
      <c r="E260" s="255" t="s">
        <v>1115</v>
      </c>
      <c r="F260" s="257" t="s">
        <v>1092</v>
      </c>
      <c r="G260" s="255" t="s">
        <v>4</v>
      </c>
      <c r="H260" s="255" t="s">
        <v>29</v>
      </c>
      <c r="I260" s="255" t="s">
        <v>1237</v>
      </c>
      <c r="J260" s="227">
        <v>100</v>
      </c>
      <c r="K260" s="116"/>
    </row>
    <row r="261" spans="1:11" ht="25.5">
      <c r="A261" s="216" t="s">
        <v>255</v>
      </c>
      <c r="B261" s="255" t="s">
        <v>1241</v>
      </c>
      <c r="C261" s="116" t="s">
        <v>1243</v>
      </c>
      <c r="D261" s="363" t="s">
        <v>131</v>
      </c>
      <c r="E261" s="255" t="s">
        <v>132</v>
      </c>
      <c r="F261" s="257" t="s">
        <v>1092</v>
      </c>
      <c r="G261" s="255" t="s">
        <v>4</v>
      </c>
      <c r="H261" s="255" t="s">
        <v>29</v>
      </c>
      <c r="I261" s="255" t="s">
        <v>1237</v>
      </c>
      <c r="J261" s="227">
        <v>100</v>
      </c>
      <c r="K261" s="116"/>
    </row>
    <row r="262" spans="1:11">
      <c r="A262" s="216" t="s">
        <v>255</v>
      </c>
      <c r="B262" s="255" t="s">
        <v>1241</v>
      </c>
      <c r="C262" s="116" t="s">
        <v>1243</v>
      </c>
      <c r="D262" s="363" t="s">
        <v>131</v>
      </c>
      <c r="E262" s="255" t="s">
        <v>1116</v>
      </c>
      <c r="F262" s="257" t="s">
        <v>1092</v>
      </c>
      <c r="G262" s="255" t="s">
        <v>4</v>
      </c>
      <c r="H262" s="255" t="s">
        <v>29</v>
      </c>
      <c r="I262" s="255" t="s">
        <v>1237</v>
      </c>
      <c r="J262" s="227">
        <v>100</v>
      </c>
      <c r="K262" s="116"/>
    </row>
    <row r="263" spans="1:11" ht="25.5">
      <c r="A263" s="216" t="s">
        <v>255</v>
      </c>
      <c r="B263" s="255" t="s">
        <v>1241</v>
      </c>
      <c r="C263" s="116" t="s">
        <v>1243</v>
      </c>
      <c r="D263" s="363" t="s">
        <v>131</v>
      </c>
      <c r="E263" s="255" t="s">
        <v>130</v>
      </c>
      <c r="F263" s="257" t="s">
        <v>1092</v>
      </c>
      <c r="G263" s="255" t="s">
        <v>5</v>
      </c>
      <c r="H263" s="255" t="s">
        <v>29</v>
      </c>
      <c r="I263" s="255" t="s">
        <v>1237</v>
      </c>
      <c r="J263" s="227">
        <v>25</v>
      </c>
      <c r="K263" s="116"/>
    </row>
    <row r="264" spans="1:11" ht="25.5">
      <c r="A264" s="216" t="s">
        <v>255</v>
      </c>
      <c r="B264" s="255" t="s">
        <v>1241</v>
      </c>
      <c r="C264" s="116" t="s">
        <v>1243</v>
      </c>
      <c r="D264" s="363" t="s">
        <v>131</v>
      </c>
      <c r="E264" s="255" t="s">
        <v>1117</v>
      </c>
      <c r="F264" s="257" t="s">
        <v>1092</v>
      </c>
      <c r="G264" s="255" t="s">
        <v>5</v>
      </c>
      <c r="H264" s="255" t="s">
        <v>29</v>
      </c>
      <c r="I264" s="255" t="s">
        <v>1237</v>
      </c>
      <c r="J264" s="227">
        <v>25</v>
      </c>
      <c r="K264" s="116"/>
    </row>
    <row r="265" spans="1:11" ht="25.5">
      <c r="A265" s="216" t="s">
        <v>255</v>
      </c>
      <c r="B265" s="255" t="s">
        <v>1241</v>
      </c>
      <c r="C265" s="116" t="s">
        <v>1243</v>
      </c>
      <c r="D265" s="363" t="s">
        <v>131</v>
      </c>
      <c r="E265" s="255" t="s">
        <v>1118</v>
      </c>
      <c r="F265" s="257" t="s">
        <v>1092</v>
      </c>
      <c r="G265" s="255" t="s">
        <v>5</v>
      </c>
      <c r="H265" s="255" t="s">
        <v>29</v>
      </c>
      <c r="I265" s="255" t="s">
        <v>1237</v>
      </c>
      <c r="J265" s="227">
        <v>25</v>
      </c>
      <c r="K265" s="116"/>
    </row>
    <row r="266" spans="1:11" ht="25.5">
      <c r="A266" s="216" t="s">
        <v>255</v>
      </c>
      <c r="B266" s="255" t="s">
        <v>1241</v>
      </c>
      <c r="C266" s="116" t="s">
        <v>1243</v>
      </c>
      <c r="D266" s="363" t="s">
        <v>131</v>
      </c>
      <c r="E266" s="255" t="s">
        <v>1119</v>
      </c>
      <c r="F266" s="257" t="s">
        <v>1092</v>
      </c>
      <c r="G266" s="255" t="s">
        <v>5</v>
      </c>
      <c r="H266" s="255" t="s">
        <v>29</v>
      </c>
      <c r="I266" s="255" t="s">
        <v>1237</v>
      </c>
      <c r="J266" s="227">
        <v>25</v>
      </c>
      <c r="K266" s="116"/>
    </row>
    <row r="267" spans="1:11" ht="25.5">
      <c r="A267" s="216" t="s">
        <v>255</v>
      </c>
      <c r="B267" s="255" t="s">
        <v>1241</v>
      </c>
      <c r="C267" s="116" t="s">
        <v>1243</v>
      </c>
      <c r="D267" s="363" t="s">
        <v>131</v>
      </c>
      <c r="E267" s="255" t="s">
        <v>1120</v>
      </c>
      <c r="F267" s="114" t="s">
        <v>1092</v>
      </c>
      <c r="G267" s="255" t="s">
        <v>4</v>
      </c>
      <c r="H267" s="255" t="s">
        <v>29</v>
      </c>
      <c r="I267" s="255" t="s">
        <v>1237</v>
      </c>
      <c r="J267" s="227">
        <v>100</v>
      </c>
      <c r="K267" s="116"/>
    </row>
    <row r="268" spans="1:11" ht="25.5">
      <c r="A268" s="216" t="s">
        <v>255</v>
      </c>
      <c r="B268" s="255" t="s">
        <v>1241</v>
      </c>
      <c r="C268" s="116" t="s">
        <v>1243</v>
      </c>
      <c r="D268" s="363" t="s">
        <v>131</v>
      </c>
      <c r="E268" s="255" t="s">
        <v>1120</v>
      </c>
      <c r="F268" s="114" t="s">
        <v>11</v>
      </c>
      <c r="G268" s="255" t="s">
        <v>1121</v>
      </c>
      <c r="H268" s="255" t="s">
        <v>29</v>
      </c>
      <c r="I268" s="255" t="s">
        <v>1237</v>
      </c>
      <c r="J268" s="227">
        <v>33</v>
      </c>
      <c r="K268" s="116"/>
    </row>
    <row r="269" spans="1:11" ht="51">
      <c r="A269" s="216" t="s">
        <v>255</v>
      </c>
      <c r="B269" s="255" t="s">
        <v>1241</v>
      </c>
      <c r="C269" s="116" t="s">
        <v>1243</v>
      </c>
      <c r="D269" s="363" t="s">
        <v>131</v>
      </c>
      <c r="E269" s="255" t="s">
        <v>1084</v>
      </c>
      <c r="F269" s="114" t="s">
        <v>1092</v>
      </c>
      <c r="G269" s="255" t="s">
        <v>1122</v>
      </c>
      <c r="H269" s="255" t="s">
        <v>29</v>
      </c>
      <c r="I269" s="255" t="s">
        <v>1237</v>
      </c>
      <c r="J269" s="227">
        <v>100</v>
      </c>
      <c r="K269" s="116" t="s">
        <v>1089</v>
      </c>
    </row>
    <row r="270" spans="1:11" ht="25.5">
      <c r="A270" s="216" t="s">
        <v>255</v>
      </c>
      <c r="B270" s="255" t="s">
        <v>1241</v>
      </c>
      <c r="C270" s="116" t="s">
        <v>1243</v>
      </c>
      <c r="D270" s="363" t="s">
        <v>131</v>
      </c>
      <c r="E270" s="255" t="s">
        <v>1084</v>
      </c>
      <c r="F270" s="114" t="s">
        <v>11</v>
      </c>
      <c r="G270" s="255" t="s">
        <v>1121</v>
      </c>
      <c r="H270" s="255" t="s">
        <v>29</v>
      </c>
      <c r="I270" s="255" t="s">
        <v>1237</v>
      </c>
      <c r="J270" s="227">
        <v>33</v>
      </c>
      <c r="K270" s="116"/>
    </row>
    <row r="271" spans="1:11" ht="51">
      <c r="A271" s="216" t="s">
        <v>255</v>
      </c>
      <c r="B271" s="255" t="s">
        <v>1244</v>
      </c>
      <c r="C271" s="116" t="s">
        <v>1245</v>
      </c>
      <c r="D271" s="363" t="s">
        <v>129</v>
      </c>
      <c r="E271" s="255" t="s">
        <v>1087</v>
      </c>
      <c r="F271" s="114" t="s">
        <v>1088</v>
      </c>
      <c r="G271" s="255" t="s">
        <v>4</v>
      </c>
      <c r="H271" s="255" t="s">
        <v>29</v>
      </c>
      <c r="I271" s="255" t="s">
        <v>1237</v>
      </c>
      <c r="J271" s="256">
        <v>100</v>
      </c>
      <c r="K271" s="116" t="s">
        <v>1089</v>
      </c>
    </row>
    <row r="272" spans="1:11" ht="25.5">
      <c r="A272" s="216" t="s">
        <v>255</v>
      </c>
      <c r="B272" s="255" t="s">
        <v>1244</v>
      </c>
      <c r="C272" s="116" t="s">
        <v>1245</v>
      </c>
      <c r="D272" s="363" t="s">
        <v>129</v>
      </c>
      <c r="E272" s="255" t="s">
        <v>1087</v>
      </c>
      <c r="F272" s="114" t="s">
        <v>11</v>
      </c>
      <c r="G272" s="255" t="s">
        <v>1090</v>
      </c>
      <c r="H272" s="255" t="s">
        <v>29</v>
      </c>
      <c r="I272" s="255" t="s">
        <v>1237</v>
      </c>
      <c r="J272" s="256">
        <v>33</v>
      </c>
      <c r="K272" s="116"/>
    </row>
    <row r="273" spans="1:11" ht="25.5">
      <c r="A273" s="216" t="s">
        <v>255</v>
      </c>
      <c r="B273" s="255" t="s">
        <v>1244</v>
      </c>
      <c r="C273" s="116" t="s">
        <v>1245</v>
      </c>
      <c r="D273" s="363" t="s">
        <v>129</v>
      </c>
      <c r="E273" s="255" t="s">
        <v>9</v>
      </c>
      <c r="F273" s="114" t="s">
        <v>1088</v>
      </c>
      <c r="G273" s="255" t="s">
        <v>5</v>
      </c>
      <c r="H273" s="255" t="s">
        <v>29</v>
      </c>
      <c r="I273" s="255" t="s">
        <v>1237</v>
      </c>
      <c r="J273" s="256">
        <v>25</v>
      </c>
      <c r="K273" s="116"/>
    </row>
    <row r="274" spans="1:11" ht="25.5">
      <c r="A274" s="216" t="s">
        <v>255</v>
      </c>
      <c r="B274" s="255" t="s">
        <v>1244</v>
      </c>
      <c r="C274" s="116" t="s">
        <v>1245</v>
      </c>
      <c r="D274" s="363" t="s">
        <v>129</v>
      </c>
      <c r="E274" s="255" t="s">
        <v>9</v>
      </c>
      <c r="F274" s="114" t="s">
        <v>11</v>
      </c>
      <c r="G274" s="255" t="s">
        <v>5</v>
      </c>
      <c r="H274" s="255" t="s">
        <v>29</v>
      </c>
      <c r="I274" s="255" t="s">
        <v>1237</v>
      </c>
      <c r="J274" s="256">
        <v>25</v>
      </c>
      <c r="K274" s="116"/>
    </row>
    <row r="275" spans="1:11" ht="63.75">
      <c r="A275" s="216" t="s">
        <v>255</v>
      </c>
      <c r="B275" s="255" t="s">
        <v>1244</v>
      </c>
      <c r="C275" s="116" t="s">
        <v>1245</v>
      </c>
      <c r="D275" s="363" t="s">
        <v>129</v>
      </c>
      <c r="E275" s="255" t="s">
        <v>1091</v>
      </c>
      <c r="F275" s="114" t="s">
        <v>1092</v>
      </c>
      <c r="G275" s="255" t="s">
        <v>5</v>
      </c>
      <c r="H275" s="255" t="s">
        <v>29</v>
      </c>
      <c r="I275" s="255" t="s">
        <v>1237</v>
      </c>
      <c r="J275" s="256">
        <v>25</v>
      </c>
      <c r="K275" s="116" t="s">
        <v>1093</v>
      </c>
    </row>
    <row r="276" spans="1:11" ht="25.5">
      <c r="A276" s="216" t="s">
        <v>255</v>
      </c>
      <c r="B276" s="255" t="s">
        <v>1244</v>
      </c>
      <c r="C276" s="116" t="s">
        <v>1245</v>
      </c>
      <c r="D276" s="363" t="s">
        <v>129</v>
      </c>
      <c r="E276" s="255" t="s">
        <v>1091</v>
      </c>
      <c r="F276" s="114" t="s">
        <v>1094</v>
      </c>
      <c r="G276" s="255" t="s">
        <v>5</v>
      </c>
      <c r="H276" s="255" t="s">
        <v>29</v>
      </c>
      <c r="I276" s="255" t="s">
        <v>1237</v>
      </c>
      <c r="J276" s="256">
        <v>33</v>
      </c>
      <c r="K276" s="116"/>
    </row>
    <row r="277" spans="1:11" ht="25.5">
      <c r="A277" s="216" t="s">
        <v>255</v>
      </c>
      <c r="B277" s="255" t="s">
        <v>1244</v>
      </c>
      <c r="C277" s="116" t="s">
        <v>1245</v>
      </c>
      <c r="D277" s="363" t="s">
        <v>129</v>
      </c>
      <c r="E277" s="255" t="s">
        <v>1095</v>
      </c>
      <c r="F277" s="114" t="s">
        <v>1092</v>
      </c>
      <c r="G277" s="255" t="s">
        <v>5</v>
      </c>
      <c r="H277" s="255" t="s">
        <v>29</v>
      </c>
      <c r="I277" s="255" t="s">
        <v>1237</v>
      </c>
      <c r="J277" s="256">
        <v>25</v>
      </c>
      <c r="K277" s="116"/>
    </row>
    <row r="278" spans="1:11" ht="25.5">
      <c r="A278" s="216" t="s">
        <v>255</v>
      </c>
      <c r="B278" s="255" t="s">
        <v>1244</v>
      </c>
      <c r="C278" s="116" t="s">
        <v>1245</v>
      </c>
      <c r="D278" s="363" t="s">
        <v>129</v>
      </c>
      <c r="E278" s="255" t="s">
        <v>12</v>
      </c>
      <c r="F278" s="114" t="s">
        <v>1092</v>
      </c>
      <c r="G278" s="255" t="s">
        <v>5</v>
      </c>
      <c r="H278" s="255" t="s">
        <v>29</v>
      </c>
      <c r="I278" s="255" t="s">
        <v>1237</v>
      </c>
      <c r="J278" s="256">
        <v>25</v>
      </c>
      <c r="K278" s="116"/>
    </row>
    <row r="279" spans="1:11" ht="25.5">
      <c r="A279" s="216" t="s">
        <v>255</v>
      </c>
      <c r="B279" s="255" t="s">
        <v>1244</v>
      </c>
      <c r="C279" s="116" t="s">
        <v>1245</v>
      </c>
      <c r="D279" s="363" t="s">
        <v>129</v>
      </c>
      <c r="E279" s="255" t="s">
        <v>1096</v>
      </c>
      <c r="F279" s="114" t="s">
        <v>1092</v>
      </c>
      <c r="G279" s="255" t="s">
        <v>4</v>
      </c>
      <c r="H279" s="255" t="s">
        <v>29</v>
      </c>
      <c r="I279" s="255" t="s">
        <v>1237</v>
      </c>
      <c r="J279" s="256">
        <v>100</v>
      </c>
      <c r="K279" s="116"/>
    </row>
    <row r="280" spans="1:11" ht="25.5">
      <c r="A280" s="216" t="s">
        <v>255</v>
      </c>
      <c r="B280" s="255" t="s">
        <v>1244</v>
      </c>
      <c r="C280" s="116" t="s">
        <v>1245</v>
      </c>
      <c r="D280" s="363" t="s">
        <v>129</v>
      </c>
      <c r="E280" s="255" t="s">
        <v>1097</v>
      </c>
      <c r="F280" s="114" t="s">
        <v>1092</v>
      </c>
      <c r="G280" s="255" t="s">
        <v>4</v>
      </c>
      <c r="H280" s="255" t="s">
        <v>29</v>
      </c>
      <c r="I280" s="255" t="s">
        <v>1237</v>
      </c>
      <c r="J280" s="227">
        <v>100</v>
      </c>
      <c r="K280" s="116"/>
    </row>
    <row r="281" spans="1:11" ht="25.5">
      <c r="A281" s="216" t="s">
        <v>255</v>
      </c>
      <c r="B281" s="255" t="s">
        <v>1244</v>
      </c>
      <c r="C281" s="116" t="s">
        <v>1245</v>
      </c>
      <c r="D281" s="363" t="s">
        <v>129</v>
      </c>
      <c r="E281" s="255" t="s">
        <v>1098</v>
      </c>
      <c r="F281" s="114" t="s">
        <v>1092</v>
      </c>
      <c r="G281" s="255" t="s">
        <v>5</v>
      </c>
      <c r="H281" s="255" t="s">
        <v>29</v>
      </c>
      <c r="I281" s="255" t="s">
        <v>1237</v>
      </c>
      <c r="J281" s="227">
        <v>25</v>
      </c>
      <c r="K281" s="116"/>
    </row>
    <row r="282" spans="1:11" ht="25.5">
      <c r="A282" s="216" t="s">
        <v>255</v>
      </c>
      <c r="B282" s="255" t="s">
        <v>1244</v>
      </c>
      <c r="C282" s="116" t="s">
        <v>1245</v>
      </c>
      <c r="D282" s="363" t="s">
        <v>129</v>
      </c>
      <c r="E282" s="255" t="s">
        <v>1099</v>
      </c>
      <c r="F282" s="114" t="s">
        <v>1092</v>
      </c>
      <c r="G282" s="255" t="s">
        <v>5</v>
      </c>
      <c r="H282" s="255" t="s">
        <v>29</v>
      </c>
      <c r="I282" s="255" t="s">
        <v>1237</v>
      </c>
      <c r="J282" s="227">
        <v>25</v>
      </c>
      <c r="K282" s="116"/>
    </row>
    <row r="283" spans="1:11" ht="25.5">
      <c r="A283" s="216" t="s">
        <v>255</v>
      </c>
      <c r="B283" s="255" t="s">
        <v>1244</v>
      </c>
      <c r="C283" s="116" t="s">
        <v>1245</v>
      </c>
      <c r="D283" s="363" t="s">
        <v>129</v>
      </c>
      <c r="E283" s="255" t="s">
        <v>1100</v>
      </c>
      <c r="F283" s="257" t="s">
        <v>1101</v>
      </c>
      <c r="G283" s="255" t="s">
        <v>4</v>
      </c>
      <c r="H283" s="255" t="s">
        <v>29</v>
      </c>
      <c r="I283" s="255" t="s">
        <v>1237</v>
      </c>
      <c r="J283" s="227">
        <v>100</v>
      </c>
      <c r="K283" s="116"/>
    </row>
    <row r="284" spans="1:11" ht="25.5">
      <c r="A284" s="216" t="s">
        <v>255</v>
      </c>
      <c r="B284" s="255" t="s">
        <v>1244</v>
      </c>
      <c r="C284" s="116" t="s">
        <v>1245</v>
      </c>
      <c r="D284" s="363" t="s">
        <v>129</v>
      </c>
      <c r="E284" s="255" t="s">
        <v>1102</v>
      </c>
      <c r="F284" s="257" t="s">
        <v>1101</v>
      </c>
      <c r="G284" s="255" t="s">
        <v>4</v>
      </c>
      <c r="H284" s="255" t="s">
        <v>29</v>
      </c>
      <c r="I284" s="255" t="s">
        <v>1237</v>
      </c>
      <c r="J284" s="227">
        <v>100</v>
      </c>
      <c r="K284" s="116"/>
    </row>
    <row r="285" spans="1:11" ht="25.5">
      <c r="A285" s="216" t="s">
        <v>255</v>
      </c>
      <c r="B285" s="255" t="s">
        <v>1244</v>
      </c>
      <c r="C285" s="116" t="s">
        <v>1245</v>
      </c>
      <c r="D285" s="363" t="s">
        <v>129</v>
      </c>
      <c r="E285" s="255" t="s">
        <v>1103</v>
      </c>
      <c r="F285" s="257" t="s">
        <v>11</v>
      </c>
      <c r="G285" s="255" t="s">
        <v>5</v>
      </c>
      <c r="H285" s="255" t="s">
        <v>29</v>
      </c>
      <c r="I285" s="255" t="s">
        <v>1237</v>
      </c>
      <c r="J285" s="227">
        <v>33</v>
      </c>
      <c r="K285" s="116"/>
    </row>
    <row r="286" spans="1:11" ht="25.5">
      <c r="A286" s="216" t="s">
        <v>255</v>
      </c>
      <c r="B286" s="255" t="s">
        <v>1244</v>
      </c>
      <c r="C286" s="116" t="s">
        <v>1245</v>
      </c>
      <c r="D286" s="363" t="s">
        <v>129</v>
      </c>
      <c r="E286" s="255" t="s">
        <v>1104</v>
      </c>
      <c r="F286" s="257" t="s">
        <v>11</v>
      </c>
      <c r="G286" s="255" t="s">
        <v>5</v>
      </c>
      <c r="H286" s="255" t="s">
        <v>29</v>
      </c>
      <c r="I286" s="255" t="s">
        <v>1237</v>
      </c>
      <c r="J286" s="227">
        <v>33</v>
      </c>
      <c r="K286" s="116"/>
    </row>
    <row r="287" spans="1:11" ht="25.5">
      <c r="A287" s="216" t="s">
        <v>255</v>
      </c>
      <c r="B287" s="255" t="s">
        <v>1244</v>
      </c>
      <c r="C287" s="116" t="s">
        <v>1245</v>
      </c>
      <c r="D287" s="363" t="s">
        <v>129</v>
      </c>
      <c r="E287" s="255" t="s">
        <v>1105</v>
      </c>
      <c r="F287" s="257" t="s">
        <v>11</v>
      </c>
      <c r="G287" s="255" t="s">
        <v>5</v>
      </c>
      <c r="H287" s="255" t="s">
        <v>29</v>
      </c>
      <c r="I287" s="255" t="s">
        <v>1237</v>
      </c>
      <c r="J287" s="227">
        <v>33</v>
      </c>
      <c r="K287" s="116"/>
    </row>
    <row r="288" spans="1:11" ht="25.5">
      <c r="A288" s="216" t="s">
        <v>255</v>
      </c>
      <c r="B288" s="255" t="s">
        <v>1244</v>
      </c>
      <c r="C288" s="116" t="s">
        <v>1245</v>
      </c>
      <c r="D288" s="363" t="s">
        <v>129</v>
      </c>
      <c r="E288" s="255" t="s">
        <v>1106</v>
      </c>
      <c r="F288" s="257" t="s">
        <v>11</v>
      </c>
      <c r="G288" s="255" t="s">
        <v>5</v>
      </c>
      <c r="H288" s="255" t="s">
        <v>29</v>
      </c>
      <c r="I288" s="255" t="s">
        <v>1237</v>
      </c>
      <c r="J288" s="227">
        <v>33</v>
      </c>
      <c r="K288" s="116"/>
    </row>
    <row r="289" spans="1:11" ht="25.5">
      <c r="A289" s="216" t="s">
        <v>255</v>
      </c>
      <c r="B289" s="255" t="s">
        <v>1244</v>
      </c>
      <c r="C289" s="116" t="s">
        <v>1245</v>
      </c>
      <c r="D289" s="363" t="s">
        <v>129</v>
      </c>
      <c r="E289" s="255" t="s">
        <v>1107</v>
      </c>
      <c r="F289" s="257" t="s">
        <v>11</v>
      </c>
      <c r="G289" s="255" t="s">
        <v>5</v>
      </c>
      <c r="H289" s="255" t="s">
        <v>29</v>
      </c>
      <c r="I289" s="255" t="s">
        <v>1237</v>
      </c>
      <c r="J289" s="227">
        <v>33</v>
      </c>
      <c r="K289" s="116"/>
    </row>
    <row r="290" spans="1:11" ht="25.5">
      <c r="A290" s="216" t="s">
        <v>255</v>
      </c>
      <c r="B290" s="255" t="s">
        <v>1244</v>
      </c>
      <c r="C290" s="116" t="s">
        <v>1245</v>
      </c>
      <c r="D290" s="363" t="s">
        <v>129</v>
      </c>
      <c r="E290" s="255" t="s">
        <v>1108</v>
      </c>
      <c r="F290" s="257" t="s">
        <v>11</v>
      </c>
      <c r="G290" s="255" t="s">
        <v>5</v>
      </c>
      <c r="H290" s="255" t="s">
        <v>29</v>
      </c>
      <c r="I290" s="255" t="s">
        <v>1237</v>
      </c>
      <c r="J290" s="227">
        <v>33</v>
      </c>
      <c r="K290" s="116"/>
    </row>
    <row r="291" spans="1:11" ht="25.5">
      <c r="A291" s="216" t="s">
        <v>255</v>
      </c>
      <c r="B291" s="255" t="s">
        <v>1244</v>
      </c>
      <c r="C291" s="116" t="s">
        <v>1245</v>
      </c>
      <c r="D291" s="363" t="s">
        <v>129</v>
      </c>
      <c r="E291" s="255" t="s">
        <v>1109</v>
      </c>
      <c r="F291" s="257" t="s">
        <v>1092</v>
      </c>
      <c r="G291" s="255" t="s">
        <v>4</v>
      </c>
      <c r="H291" s="255" t="s">
        <v>29</v>
      </c>
      <c r="I291" s="255" t="s">
        <v>1237</v>
      </c>
      <c r="J291" s="227">
        <v>100</v>
      </c>
      <c r="K291" s="116"/>
    </row>
    <row r="292" spans="1:11" ht="25.5">
      <c r="A292" s="216" t="s">
        <v>255</v>
      </c>
      <c r="B292" s="255" t="s">
        <v>1244</v>
      </c>
      <c r="C292" s="116" t="s">
        <v>1245</v>
      </c>
      <c r="D292" s="363" t="s">
        <v>129</v>
      </c>
      <c r="E292" s="255" t="s">
        <v>1110</v>
      </c>
      <c r="F292" s="257" t="s">
        <v>1092</v>
      </c>
      <c r="G292" s="255" t="s">
        <v>4</v>
      </c>
      <c r="H292" s="255" t="s">
        <v>29</v>
      </c>
      <c r="I292" s="255" t="s">
        <v>1237</v>
      </c>
      <c r="J292" s="227">
        <v>100</v>
      </c>
      <c r="K292" s="116"/>
    </row>
    <row r="293" spans="1:11" ht="25.5">
      <c r="A293" s="216" t="s">
        <v>255</v>
      </c>
      <c r="B293" s="255" t="s">
        <v>1244</v>
      </c>
      <c r="C293" s="116" t="s">
        <v>1245</v>
      </c>
      <c r="D293" s="363" t="s">
        <v>129</v>
      </c>
      <c r="E293" s="255" t="s">
        <v>1111</v>
      </c>
      <c r="F293" s="257" t="s">
        <v>1092</v>
      </c>
      <c r="G293" s="255" t="s">
        <v>4</v>
      </c>
      <c r="H293" s="255" t="s">
        <v>29</v>
      </c>
      <c r="I293" s="255" t="s">
        <v>1237</v>
      </c>
      <c r="J293" s="227">
        <v>100</v>
      </c>
      <c r="K293" s="116"/>
    </row>
    <row r="294" spans="1:11" ht="51">
      <c r="A294" s="216" t="s">
        <v>255</v>
      </c>
      <c r="B294" s="255" t="s">
        <v>1244</v>
      </c>
      <c r="C294" s="116" t="s">
        <v>1245</v>
      </c>
      <c r="D294" s="363" t="s">
        <v>129</v>
      </c>
      <c r="E294" s="255" t="s">
        <v>1112</v>
      </c>
      <c r="F294" s="114" t="s">
        <v>1088</v>
      </c>
      <c r="G294" s="255" t="s">
        <v>4</v>
      </c>
      <c r="H294" s="255" t="s">
        <v>29</v>
      </c>
      <c r="I294" s="255" t="s">
        <v>1237</v>
      </c>
      <c r="J294" s="227">
        <v>100</v>
      </c>
      <c r="K294" s="116" t="s">
        <v>1089</v>
      </c>
    </row>
    <row r="295" spans="1:11" ht="25.5">
      <c r="A295" s="216" t="s">
        <v>255</v>
      </c>
      <c r="B295" s="255" t="s">
        <v>1244</v>
      </c>
      <c r="C295" s="116" t="s">
        <v>1245</v>
      </c>
      <c r="D295" s="363" t="s">
        <v>129</v>
      </c>
      <c r="E295" s="255" t="s">
        <v>1112</v>
      </c>
      <c r="F295" s="114" t="s">
        <v>11</v>
      </c>
      <c r="G295" s="255" t="s">
        <v>5</v>
      </c>
      <c r="H295" s="255" t="s">
        <v>29</v>
      </c>
      <c r="I295" s="255" t="s">
        <v>1237</v>
      </c>
      <c r="J295" s="227">
        <v>33</v>
      </c>
      <c r="K295" s="116"/>
    </row>
    <row r="296" spans="1:11" ht="25.5">
      <c r="A296" s="216" t="s">
        <v>255</v>
      </c>
      <c r="B296" s="255" t="s">
        <v>1244</v>
      </c>
      <c r="C296" s="116" t="s">
        <v>1245</v>
      </c>
      <c r="D296" s="363" t="s">
        <v>129</v>
      </c>
      <c r="E296" s="255" t="s">
        <v>1113</v>
      </c>
      <c r="F296" s="257" t="s">
        <v>1092</v>
      </c>
      <c r="G296" s="255" t="s">
        <v>5</v>
      </c>
      <c r="H296" s="255" t="s">
        <v>29</v>
      </c>
      <c r="I296" s="255" t="s">
        <v>1237</v>
      </c>
      <c r="J296" s="227">
        <v>25</v>
      </c>
      <c r="K296" s="116"/>
    </row>
    <row r="297" spans="1:11" ht="51">
      <c r="A297" s="216" t="s">
        <v>255</v>
      </c>
      <c r="B297" s="255" t="s">
        <v>1244</v>
      </c>
      <c r="C297" s="116" t="s">
        <v>1245</v>
      </c>
      <c r="D297" s="363" t="s">
        <v>129</v>
      </c>
      <c r="E297" s="255" t="s">
        <v>1114</v>
      </c>
      <c r="F297" s="257" t="s">
        <v>1092</v>
      </c>
      <c r="G297" s="255" t="s">
        <v>5</v>
      </c>
      <c r="H297" s="255" t="s">
        <v>29</v>
      </c>
      <c r="I297" s="255" t="s">
        <v>1237</v>
      </c>
      <c r="J297" s="227">
        <v>25</v>
      </c>
      <c r="K297" s="116"/>
    </row>
    <row r="298" spans="1:11" ht="51">
      <c r="A298" s="216" t="s">
        <v>255</v>
      </c>
      <c r="B298" s="255" t="s">
        <v>1244</v>
      </c>
      <c r="C298" s="116" t="s">
        <v>1245</v>
      </c>
      <c r="D298" s="363" t="s">
        <v>129</v>
      </c>
      <c r="E298" s="255" t="s">
        <v>1115</v>
      </c>
      <c r="F298" s="257" t="s">
        <v>1092</v>
      </c>
      <c r="G298" s="255" t="s">
        <v>4</v>
      </c>
      <c r="H298" s="255" t="s">
        <v>29</v>
      </c>
      <c r="I298" s="255" t="s">
        <v>1237</v>
      </c>
      <c r="J298" s="227">
        <v>100</v>
      </c>
      <c r="K298" s="116"/>
    </row>
    <row r="299" spans="1:11" ht="25.5">
      <c r="A299" s="216" t="s">
        <v>255</v>
      </c>
      <c r="B299" s="255" t="s">
        <v>1244</v>
      </c>
      <c r="C299" s="116" t="s">
        <v>1245</v>
      </c>
      <c r="D299" s="363" t="s">
        <v>131</v>
      </c>
      <c r="E299" s="255" t="s">
        <v>132</v>
      </c>
      <c r="F299" s="257" t="s">
        <v>1092</v>
      </c>
      <c r="G299" s="255" t="s">
        <v>4</v>
      </c>
      <c r="H299" s="255" t="s">
        <v>29</v>
      </c>
      <c r="I299" s="255" t="s">
        <v>1237</v>
      </c>
      <c r="J299" s="227">
        <v>100</v>
      </c>
      <c r="K299" s="116"/>
    </row>
    <row r="300" spans="1:11" ht="25.5">
      <c r="A300" s="216" t="s">
        <v>255</v>
      </c>
      <c r="B300" s="255" t="s">
        <v>1244</v>
      </c>
      <c r="C300" s="116" t="s">
        <v>1245</v>
      </c>
      <c r="D300" s="363" t="s">
        <v>131</v>
      </c>
      <c r="E300" s="255" t="s">
        <v>1116</v>
      </c>
      <c r="F300" s="257" t="s">
        <v>1092</v>
      </c>
      <c r="G300" s="255" t="s">
        <v>4</v>
      </c>
      <c r="H300" s="255" t="s">
        <v>29</v>
      </c>
      <c r="I300" s="255" t="s">
        <v>1237</v>
      </c>
      <c r="J300" s="227">
        <v>100</v>
      </c>
      <c r="K300" s="116"/>
    </row>
    <row r="301" spans="1:11" ht="25.5">
      <c r="A301" s="216" t="s">
        <v>255</v>
      </c>
      <c r="B301" s="255" t="s">
        <v>1244</v>
      </c>
      <c r="C301" s="116" t="s">
        <v>1245</v>
      </c>
      <c r="D301" s="363" t="s">
        <v>131</v>
      </c>
      <c r="E301" s="255" t="s">
        <v>130</v>
      </c>
      <c r="F301" s="257" t="s">
        <v>1092</v>
      </c>
      <c r="G301" s="255" t="s">
        <v>5</v>
      </c>
      <c r="H301" s="255" t="s">
        <v>29</v>
      </c>
      <c r="I301" s="255" t="s">
        <v>1237</v>
      </c>
      <c r="J301" s="227">
        <v>25</v>
      </c>
      <c r="K301" s="116"/>
    </row>
    <row r="302" spans="1:11" ht="25.5">
      <c r="A302" s="216" t="s">
        <v>255</v>
      </c>
      <c r="B302" s="255" t="s">
        <v>1244</v>
      </c>
      <c r="C302" s="116" t="s">
        <v>1245</v>
      </c>
      <c r="D302" s="363" t="s">
        <v>131</v>
      </c>
      <c r="E302" s="255" t="s">
        <v>1117</v>
      </c>
      <c r="F302" s="257" t="s">
        <v>1092</v>
      </c>
      <c r="G302" s="255" t="s">
        <v>5</v>
      </c>
      <c r="H302" s="255" t="s">
        <v>29</v>
      </c>
      <c r="I302" s="255" t="s">
        <v>1237</v>
      </c>
      <c r="J302" s="227">
        <v>25</v>
      </c>
      <c r="K302" s="116"/>
    </row>
    <row r="303" spans="1:11" ht="25.5">
      <c r="A303" s="216" t="s">
        <v>255</v>
      </c>
      <c r="B303" s="255" t="s">
        <v>1244</v>
      </c>
      <c r="C303" s="116" t="s">
        <v>1245</v>
      </c>
      <c r="D303" s="363" t="s">
        <v>131</v>
      </c>
      <c r="E303" s="255" t="s">
        <v>1118</v>
      </c>
      <c r="F303" s="257" t="s">
        <v>1092</v>
      </c>
      <c r="G303" s="255" t="s">
        <v>5</v>
      </c>
      <c r="H303" s="255" t="s">
        <v>29</v>
      </c>
      <c r="I303" s="255" t="s">
        <v>1237</v>
      </c>
      <c r="J303" s="227">
        <v>25</v>
      </c>
      <c r="K303" s="116"/>
    </row>
    <row r="304" spans="1:11" ht="25.5">
      <c r="A304" s="216" t="s">
        <v>255</v>
      </c>
      <c r="B304" s="255" t="s">
        <v>1244</v>
      </c>
      <c r="C304" s="116" t="s">
        <v>1245</v>
      </c>
      <c r="D304" s="363" t="s">
        <v>131</v>
      </c>
      <c r="E304" s="255" t="s">
        <v>1119</v>
      </c>
      <c r="F304" s="257" t="s">
        <v>1092</v>
      </c>
      <c r="G304" s="255" t="s">
        <v>5</v>
      </c>
      <c r="H304" s="255" t="s">
        <v>29</v>
      </c>
      <c r="I304" s="255" t="s">
        <v>1237</v>
      </c>
      <c r="J304" s="227">
        <v>25</v>
      </c>
      <c r="K304" s="116"/>
    </row>
    <row r="305" spans="1:11" ht="25.5">
      <c r="A305" s="216" t="s">
        <v>255</v>
      </c>
      <c r="B305" s="255" t="s">
        <v>1244</v>
      </c>
      <c r="C305" s="116" t="s">
        <v>1245</v>
      </c>
      <c r="D305" s="363" t="s">
        <v>131</v>
      </c>
      <c r="E305" s="255" t="s">
        <v>1120</v>
      </c>
      <c r="F305" s="114" t="s">
        <v>1092</v>
      </c>
      <c r="G305" s="255" t="s">
        <v>4</v>
      </c>
      <c r="H305" s="255" t="s">
        <v>29</v>
      </c>
      <c r="I305" s="255" t="s">
        <v>1237</v>
      </c>
      <c r="J305" s="227">
        <v>100</v>
      </c>
      <c r="K305" s="116"/>
    </row>
    <row r="306" spans="1:11" ht="25.5">
      <c r="A306" s="216" t="s">
        <v>255</v>
      </c>
      <c r="B306" s="255" t="s">
        <v>1244</v>
      </c>
      <c r="C306" s="116" t="s">
        <v>1245</v>
      </c>
      <c r="D306" s="363" t="s">
        <v>131</v>
      </c>
      <c r="E306" s="255" t="s">
        <v>1120</v>
      </c>
      <c r="F306" s="114" t="s">
        <v>11</v>
      </c>
      <c r="G306" s="255" t="s">
        <v>1121</v>
      </c>
      <c r="H306" s="255" t="s">
        <v>29</v>
      </c>
      <c r="I306" s="255" t="s">
        <v>1237</v>
      </c>
      <c r="J306" s="227">
        <v>33</v>
      </c>
      <c r="K306" s="116"/>
    </row>
    <row r="307" spans="1:11" ht="51">
      <c r="A307" s="216" t="s">
        <v>255</v>
      </c>
      <c r="B307" s="255" t="s">
        <v>1244</v>
      </c>
      <c r="C307" s="116" t="s">
        <v>1245</v>
      </c>
      <c r="D307" s="363" t="s">
        <v>131</v>
      </c>
      <c r="E307" s="255" t="s">
        <v>1084</v>
      </c>
      <c r="F307" s="114" t="s">
        <v>1092</v>
      </c>
      <c r="G307" s="255" t="s">
        <v>1122</v>
      </c>
      <c r="H307" s="255" t="s">
        <v>29</v>
      </c>
      <c r="I307" s="255" t="s">
        <v>1237</v>
      </c>
      <c r="J307" s="227">
        <v>100</v>
      </c>
      <c r="K307" s="116" t="s">
        <v>1089</v>
      </c>
    </row>
    <row r="308" spans="1:11" ht="25.5">
      <c r="A308" s="216" t="s">
        <v>255</v>
      </c>
      <c r="B308" s="255" t="s">
        <v>1244</v>
      </c>
      <c r="C308" s="116" t="s">
        <v>1245</v>
      </c>
      <c r="D308" s="363" t="s">
        <v>131</v>
      </c>
      <c r="E308" s="255" t="s">
        <v>1084</v>
      </c>
      <c r="F308" s="114" t="s">
        <v>11</v>
      </c>
      <c r="G308" s="255" t="s">
        <v>1121</v>
      </c>
      <c r="H308" s="255" t="s">
        <v>29</v>
      </c>
      <c r="I308" s="255" t="s">
        <v>1237</v>
      </c>
      <c r="J308" s="227">
        <v>33</v>
      </c>
      <c r="K308" s="116"/>
    </row>
  </sheetData>
  <mergeCells count="1">
    <mergeCell ref="B2:I3"/>
  </mergeCells>
  <dataValidations count="3">
    <dataValidation type="list" allowBlank="1" showInputMessage="1" showErrorMessage="1" sqref="T4:U4">
      <formula1>#REF!</formula1>
    </dataValidation>
    <dataValidation type="list" allowBlank="1" showInputMessage="1" showErrorMessage="1" sqref="R4">
      <formula1>$BW$14:$BW$42</formula1>
    </dataValidation>
    <dataValidation type="list" allowBlank="1" showInputMessage="1" showErrorMessage="1" sqref="N4">
      <formula1>$AY$14:$AY$42</formula1>
    </dataValidation>
  </dataValidations>
  <pageMargins left="0.70866141732283472" right="0.70866141732283472" top="0.74803149606299213" bottom="0.74803149606299213" header="0.31496062992125984" footer="0.31496062992125984"/>
  <pageSetup paperSize="8" firstPageNumber="0" fitToHeight="0" orientation="landscape" r:id="rId1"/>
  <headerFooter alignWithMargins="0">
    <oddHeader>&amp;RAnnex 2 - IRL_WP-2021_Tables</oddHeader>
    <oddFooter>&amp;CPage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82"/>
  <sheetViews>
    <sheetView view="pageBreakPreview" zoomScale="60" zoomScaleNormal="70" workbookViewId="0">
      <selection activeCell="H3" sqref="H3"/>
    </sheetView>
  </sheetViews>
  <sheetFormatPr defaultColWidth="9.140625" defaultRowHeight="12.75"/>
  <cols>
    <col min="1" max="1" width="9.140625" style="1"/>
    <col min="2" max="2" width="19.28515625" style="1" customWidth="1"/>
    <col min="3" max="3" width="12.7109375" style="1" customWidth="1"/>
    <col min="4" max="4" width="23.42578125" style="1" customWidth="1"/>
    <col min="5" max="5" width="21.140625" style="1" customWidth="1"/>
    <col min="6" max="6" width="27.85546875" style="1" customWidth="1"/>
    <col min="7" max="7" width="16.140625" style="1" customWidth="1"/>
    <col min="8" max="8" width="23.5703125" style="1" customWidth="1"/>
    <col min="9" max="9" width="19.7109375" style="1" customWidth="1"/>
    <col min="10" max="16384" width="9.140625" style="1"/>
  </cols>
  <sheetData>
    <row r="1" spans="1:9" ht="13.5" thickBot="1">
      <c r="A1" s="19" t="s">
        <v>1123</v>
      </c>
    </row>
    <row r="2" spans="1:9">
      <c r="A2" s="464"/>
      <c r="B2" s="464"/>
      <c r="C2" s="464"/>
      <c r="D2" s="464"/>
      <c r="E2" s="464"/>
      <c r="F2" s="464"/>
      <c r="G2" s="465"/>
      <c r="H2" s="38" t="s">
        <v>25</v>
      </c>
      <c r="I2" s="35">
        <v>2021</v>
      </c>
    </row>
    <row r="3" spans="1:9" ht="13.5" thickBot="1">
      <c r="A3" s="464"/>
      <c r="B3" s="464"/>
      <c r="C3" s="464"/>
      <c r="D3" s="464"/>
      <c r="E3" s="464"/>
      <c r="F3" s="464"/>
      <c r="G3" s="465"/>
      <c r="H3" s="39" t="s">
        <v>26</v>
      </c>
      <c r="I3" s="36" t="s">
        <v>1424</v>
      </c>
    </row>
    <row r="4" spans="1:9" ht="48.75" customHeight="1" thickBot="1">
      <c r="A4" s="105" t="s">
        <v>0</v>
      </c>
      <c r="B4" s="110" t="s">
        <v>228</v>
      </c>
      <c r="C4" s="106" t="s">
        <v>128</v>
      </c>
      <c r="D4" s="107" t="s">
        <v>222</v>
      </c>
      <c r="E4" s="107" t="s">
        <v>8</v>
      </c>
      <c r="F4" s="108" t="s">
        <v>152</v>
      </c>
      <c r="G4" s="109" t="s">
        <v>56</v>
      </c>
      <c r="H4" s="103" t="s">
        <v>227</v>
      </c>
      <c r="I4" s="104" t="s">
        <v>13</v>
      </c>
    </row>
    <row r="5" spans="1:9" ht="26.25" thickBot="1">
      <c r="A5" s="259" t="s">
        <v>255</v>
      </c>
      <c r="B5" s="111" t="s">
        <v>223</v>
      </c>
      <c r="C5" s="112" t="s">
        <v>129</v>
      </c>
      <c r="D5" s="260" t="s">
        <v>10</v>
      </c>
      <c r="E5" s="260" t="s">
        <v>1124</v>
      </c>
      <c r="F5" s="261" t="s">
        <v>5</v>
      </c>
      <c r="G5" s="262" t="s">
        <v>61</v>
      </c>
      <c r="H5" s="263">
        <v>0.1</v>
      </c>
      <c r="I5" s="102"/>
    </row>
    <row r="6" spans="1:9" ht="26.25" thickBot="1">
      <c r="A6" s="259" t="s">
        <v>255</v>
      </c>
      <c r="B6" s="111" t="s">
        <v>223</v>
      </c>
      <c r="C6" s="112" t="s">
        <v>129</v>
      </c>
      <c r="D6" s="260" t="s">
        <v>9</v>
      </c>
      <c r="E6" s="260" t="s">
        <v>1124</v>
      </c>
      <c r="F6" s="261" t="s">
        <v>5</v>
      </c>
      <c r="G6" s="262" t="s">
        <v>61</v>
      </c>
      <c r="H6" s="263">
        <v>0.1</v>
      </c>
      <c r="I6" s="3"/>
    </row>
    <row r="7" spans="1:9" ht="26.25" thickBot="1">
      <c r="A7" s="259" t="s">
        <v>255</v>
      </c>
      <c r="B7" s="111" t="s">
        <v>223</v>
      </c>
      <c r="C7" s="112" t="s">
        <v>129</v>
      </c>
      <c r="D7" s="260" t="s">
        <v>1091</v>
      </c>
      <c r="E7" s="260" t="s">
        <v>1124</v>
      </c>
      <c r="F7" s="261" t="s">
        <v>5</v>
      </c>
      <c r="G7" s="262" t="s">
        <v>61</v>
      </c>
      <c r="H7" s="263">
        <v>0.1</v>
      </c>
      <c r="I7" s="3"/>
    </row>
    <row r="8" spans="1:9" ht="26.25" thickBot="1">
      <c r="A8" s="259" t="s">
        <v>255</v>
      </c>
      <c r="B8" s="111" t="s">
        <v>223</v>
      </c>
      <c r="C8" s="112" t="s">
        <v>129</v>
      </c>
      <c r="D8" s="260" t="s">
        <v>1095</v>
      </c>
      <c r="E8" s="260" t="s">
        <v>1124</v>
      </c>
      <c r="F8" s="261" t="s">
        <v>5</v>
      </c>
      <c r="G8" s="262" t="s">
        <v>61</v>
      </c>
      <c r="H8" s="263">
        <v>0.1</v>
      </c>
      <c r="I8" s="3"/>
    </row>
    <row r="9" spans="1:9" ht="26.25" thickBot="1">
      <c r="A9" s="259" t="s">
        <v>255</v>
      </c>
      <c r="B9" s="111" t="s">
        <v>223</v>
      </c>
      <c r="C9" s="112" t="s">
        <v>129</v>
      </c>
      <c r="D9" s="260" t="s">
        <v>1125</v>
      </c>
      <c r="E9" s="260" t="s">
        <v>1124</v>
      </c>
      <c r="F9" s="261" t="s">
        <v>5</v>
      </c>
      <c r="G9" s="262" t="s">
        <v>61</v>
      </c>
      <c r="H9" s="263">
        <v>0.1</v>
      </c>
      <c r="I9" s="3"/>
    </row>
    <row r="10" spans="1:9" ht="26.25" thickBot="1">
      <c r="A10" s="259" t="s">
        <v>255</v>
      </c>
      <c r="B10" s="111" t="s">
        <v>223</v>
      </c>
      <c r="C10" s="112" t="s">
        <v>129</v>
      </c>
      <c r="D10" s="260" t="s">
        <v>12</v>
      </c>
      <c r="E10" s="260" t="s">
        <v>1124</v>
      </c>
      <c r="F10" s="261" t="s">
        <v>5</v>
      </c>
      <c r="G10" s="262" t="s">
        <v>61</v>
      </c>
      <c r="H10" s="263">
        <v>0.1</v>
      </c>
      <c r="I10" s="3"/>
    </row>
    <row r="11" spans="1:9" ht="26.25" thickBot="1">
      <c r="A11" s="259" t="s">
        <v>255</v>
      </c>
      <c r="B11" s="111" t="s">
        <v>223</v>
      </c>
      <c r="C11" s="112" t="s">
        <v>129</v>
      </c>
      <c r="D11" s="260" t="s">
        <v>1126</v>
      </c>
      <c r="E11" s="260" t="s">
        <v>1124</v>
      </c>
      <c r="F11" s="261" t="s">
        <v>5</v>
      </c>
      <c r="G11" s="262" t="s">
        <v>61</v>
      </c>
      <c r="H11" s="263">
        <v>0.1</v>
      </c>
      <c r="I11" s="3"/>
    </row>
    <row r="12" spans="1:9" ht="26.25" thickBot="1">
      <c r="A12" s="259" t="s">
        <v>255</v>
      </c>
      <c r="B12" s="111" t="s">
        <v>223</v>
      </c>
      <c r="C12" s="112" t="s">
        <v>129</v>
      </c>
      <c r="D12" s="260" t="s">
        <v>225</v>
      </c>
      <c r="E12" s="260" t="s">
        <v>1124</v>
      </c>
      <c r="F12" s="261" t="s">
        <v>5</v>
      </c>
      <c r="G12" s="262" t="s">
        <v>61</v>
      </c>
      <c r="H12" s="263">
        <v>0.1</v>
      </c>
      <c r="I12" s="3"/>
    </row>
    <row r="13" spans="1:9" ht="26.25" thickBot="1">
      <c r="A13" s="259" t="s">
        <v>255</v>
      </c>
      <c r="B13" s="111" t="s">
        <v>223</v>
      </c>
      <c r="C13" s="112" t="s">
        <v>129</v>
      </c>
      <c r="D13" s="260" t="s">
        <v>1100</v>
      </c>
      <c r="E13" s="260" t="s">
        <v>1124</v>
      </c>
      <c r="F13" s="261" t="s">
        <v>5</v>
      </c>
      <c r="G13" s="262" t="s">
        <v>61</v>
      </c>
      <c r="H13" s="263">
        <v>0.1</v>
      </c>
      <c r="I13" s="3"/>
    </row>
    <row r="14" spans="1:9" ht="26.25" thickBot="1">
      <c r="A14" s="259" t="s">
        <v>255</v>
      </c>
      <c r="B14" s="111" t="s">
        <v>223</v>
      </c>
      <c r="C14" s="112" t="s">
        <v>129</v>
      </c>
      <c r="D14" s="260" t="s">
        <v>1102</v>
      </c>
      <c r="E14" s="260" t="s">
        <v>1124</v>
      </c>
      <c r="F14" s="261" t="s">
        <v>5</v>
      </c>
      <c r="G14" s="262" t="s">
        <v>61</v>
      </c>
      <c r="H14" s="263">
        <v>0.1</v>
      </c>
      <c r="I14" s="3"/>
    </row>
    <row r="15" spans="1:9" ht="26.25" thickBot="1">
      <c r="A15" s="259" t="s">
        <v>255</v>
      </c>
      <c r="B15" s="111" t="s">
        <v>223</v>
      </c>
      <c r="C15" s="112" t="s">
        <v>129</v>
      </c>
      <c r="D15" s="260" t="s">
        <v>1103</v>
      </c>
      <c r="E15" s="260" t="s">
        <v>1124</v>
      </c>
      <c r="F15" s="261" t="s">
        <v>5</v>
      </c>
      <c r="G15" s="262" t="s">
        <v>61</v>
      </c>
      <c r="H15" s="263">
        <v>0.1</v>
      </c>
      <c r="I15" s="3"/>
    </row>
    <row r="16" spans="1:9" ht="26.25" thickBot="1">
      <c r="A16" s="259" t="s">
        <v>255</v>
      </c>
      <c r="B16" s="111" t="s">
        <v>223</v>
      </c>
      <c r="C16" s="112" t="s">
        <v>129</v>
      </c>
      <c r="D16" s="260" t="s">
        <v>1104</v>
      </c>
      <c r="E16" s="260" t="s">
        <v>1124</v>
      </c>
      <c r="F16" s="261" t="s">
        <v>5</v>
      </c>
      <c r="G16" s="262" t="s">
        <v>61</v>
      </c>
      <c r="H16" s="263">
        <v>0.1</v>
      </c>
      <c r="I16" s="3"/>
    </row>
    <row r="17" spans="1:9" ht="26.25" thickBot="1">
      <c r="A17" s="259" t="s">
        <v>255</v>
      </c>
      <c r="B17" s="111" t="s">
        <v>223</v>
      </c>
      <c r="C17" s="112" t="s">
        <v>129</v>
      </c>
      <c r="D17" s="260" t="s">
        <v>1105</v>
      </c>
      <c r="E17" s="260" t="s">
        <v>1124</v>
      </c>
      <c r="F17" s="261" t="s">
        <v>5</v>
      </c>
      <c r="G17" s="262" t="s">
        <v>61</v>
      </c>
      <c r="H17" s="263">
        <v>0.1</v>
      </c>
      <c r="I17" s="3"/>
    </row>
    <row r="18" spans="1:9" ht="26.25" thickBot="1">
      <c r="A18" s="259" t="s">
        <v>255</v>
      </c>
      <c r="B18" s="111" t="s">
        <v>223</v>
      </c>
      <c r="C18" s="112" t="s">
        <v>129</v>
      </c>
      <c r="D18" s="260" t="s">
        <v>1127</v>
      </c>
      <c r="E18" s="260" t="s">
        <v>1124</v>
      </c>
      <c r="F18" s="261" t="s">
        <v>5</v>
      </c>
      <c r="G18" s="262" t="s">
        <v>61</v>
      </c>
      <c r="H18" s="263">
        <v>0.1</v>
      </c>
      <c r="I18" s="3"/>
    </row>
    <row r="19" spans="1:9" ht="26.25" thickBot="1">
      <c r="A19" s="259" t="s">
        <v>255</v>
      </c>
      <c r="B19" s="111" t="s">
        <v>223</v>
      </c>
      <c r="C19" s="112" t="s">
        <v>129</v>
      </c>
      <c r="D19" s="260" t="s">
        <v>1128</v>
      </c>
      <c r="E19" s="260" t="s">
        <v>1124</v>
      </c>
      <c r="F19" s="261" t="s">
        <v>5</v>
      </c>
      <c r="G19" s="262" t="s">
        <v>61</v>
      </c>
      <c r="H19" s="263">
        <v>0.1</v>
      </c>
      <c r="I19" s="3"/>
    </row>
    <row r="20" spans="1:9" ht="26.25" thickBot="1">
      <c r="A20" s="259" t="s">
        <v>255</v>
      </c>
      <c r="B20" s="111" t="s">
        <v>223</v>
      </c>
      <c r="C20" s="112" t="s">
        <v>129</v>
      </c>
      <c r="D20" s="260" t="s">
        <v>1108</v>
      </c>
      <c r="E20" s="260" t="s">
        <v>1124</v>
      </c>
      <c r="F20" s="261" t="s">
        <v>5</v>
      </c>
      <c r="G20" s="262" t="s">
        <v>61</v>
      </c>
      <c r="H20" s="263">
        <v>0.1</v>
      </c>
      <c r="I20" s="3"/>
    </row>
    <row r="21" spans="1:9" ht="26.25" thickBot="1">
      <c r="A21" s="259" t="s">
        <v>255</v>
      </c>
      <c r="B21" s="111" t="s">
        <v>223</v>
      </c>
      <c r="C21" s="112" t="s">
        <v>129</v>
      </c>
      <c r="D21" s="260" t="s">
        <v>1129</v>
      </c>
      <c r="E21" s="260" t="s">
        <v>1124</v>
      </c>
      <c r="F21" s="261" t="s">
        <v>5</v>
      </c>
      <c r="G21" s="262" t="s">
        <v>61</v>
      </c>
      <c r="H21" s="263">
        <v>0.1</v>
      </c>
      <c r="I21" s="3"/>
    </row>
    <row r="22" spans="1:9" ht="26.25" thickBot="1">
      <c r="A22" s="259" t="s">
        <v>255</v>
      </c>
      <c r="B22" s="111" t="s">
        <v>223</v>
      </c>
      <c r="C22" s="112" t="s">
        <v>129</v>
      </c>
      <c r="D22" s="260" t="s">
        <v>1084</v>
      </c>
      <c r="E22" s="260" t="s">
        <v>1124</v>
      </c>
      <c r="F22" s="261" t="s">
        <v>5</v>
      </c>
      <c r="G22" s="262" t="s">
        <v>61</v>
      </c>
      <c r="H22" s="263">
        <v>0.1</v>
      </c>
      <c r="I22" s="3"/>
    </row>
    <row r="23" spans="1:9" ht="26.25" thickBot="1">
      <c r="A23" s="259" t="s">
        <v>255</v>
      </c>
      <c r="B23" s="111" t="s">
        <v>223</v>
      </c>
      <c r="C23" s="112" t="s">
        <v>129</v>
      </c>
      <c r="D23" s="260" t="s">
        <v>1130</v>
      </c>
      <c r="E23" s="260" t="s">
        <v>1124</v>
      </c>
      <c r="F23" s="261" t="s">
        <v>5</v>
      </c>
      <c r="G23" s="262" t="s">
        <v>61</v>
      </c>
      <c r="H23" s="263">
        <v>0.1</v>
      </c>
      <c r="I23" s="3"/>
    </row>
    <row r="24" spans="1:9" ht="39" thickBot="1">
      <c r="A24" s="259" t="s">
        <v>255</v>
      </c>
      <c r="B24" s="111" t="s">
        <v>223</v>
      </c>
      <c r="C24" s="112" t="s">
        <v>129</v>
      </c>
      <c r="D24" s="260" t="s">
        <v>1114</v>
      </c>
      <c r="E24" s="260" t="s">
        <v>1124</v>
      </c>
      <c r="F24" s="261" t="s">
        <v>5</v>
      </c>
      <c r="G24" s="262" t="s">
        <v>61</v>
      </c>
      <c r="H24" s="263">
        <v>0.1</v>
      </c>
      <c r="I24" s="3"/>
    </row>
    <row r="25" spans="1:9" ht="26.25" thickBot="1">
      <c r="A25" s="259" t="s">
        <v>255</v>
      </c>
      <c r="B25" s="111" t="s">
        <v>223</v>
      </c>
      <c r="C25" s="112" t="s">
        <v>129</v>
      </c>
      <c r="D25" s="260" t="s">
        <v>1131</v>
      </c>
      <c r="E25" s="260" t="s">
        <v>1124</v>
      </c>
      <c r="F25" s="261" t="s">
        <v>5</v>
      </c>
      <c r="G25" s="262" t="s">
        <v>61</v>
      </c>
      <c r="H25" s="263">
        <v>0.1</v>
      </c>
      <c r="I25" s="3"/>
    </row>
    <row r="26" spans="1:9" ht="26.25" thickBot="1">
      <c r="A26" s="259" t="s">
        <v>255</v>
      </c>
      <c r="B26" s="111" t="s">
        <v>223</v>
      </c>
      <c r="C26" s="112" t="s">
        <v>131</v>
      </c>
      <c r="D26" s="260" t="s">
        <v>132</v>
      </c>
      <c r="E26" s="260" t="s">
        <v>1124</v>
      </c>
      <c r="F26" s="261" t="s">
        <v>5</v>
      </c>
      <c r="G26" s="262" t="s">
        <v>61</v>
      </c>
      <c r="H26" s="263">
        <v>0.1</v>
      </c>
      <c r="I26" s="3"/>
    </row>
    <row r="27" spans="1:9" ht="26.25" thickBot="1">
      <c r="A27" s="259" t="s">
        <v>255</v>
      </c>
      <c r="B27" s="111" t="s">
        <v>223</v>
      </c>
      <c r="C27" s="112" t="s">
        <v>131</v>
      </c>
      <c r="D27" s="260" t="s">
        <v>1117</v>
      </c>
      <c r="E27" s="260" t="s">
        <v>1124</v>
      </c>
      <c r="F27" s="261" t="s">
        <v>5</v>
      </c>
      <c r="G27" s="262" t="s">
        <v>61</v>
      </c>
      <c r="H27" s="263">
        <v>0.1</v>
      </c>
      <c r="I27" s="3"/>
    </row>
    <row r="28" spans="1:9" ht="26.25" thickBot="1">
      <c r="A28" s="259" t="s">
        <v>255</v>
      </c>
      <c r="B28" s="111" t="s">
        <v>223</v>
      </c>
      <c r="C28" s="112" t="s">
        <v>131</v>
      </c>
      <c r="D28" s="260" t="s">
        <v>1118</v>
      </c>
      <c r="E28" s="260" t="s">
        <v>1124</v>
      </c>
      <c r="F28" s="261" t="s">
        <v>5</v>
      </c>
      <c r="G28" s="262" t="s">
        <v>61</v>
      </c>
      <c r="H28" s="263">
        <v>0.1</v>
      </c>
      <c r="I28" s="3"/>
    </row>
    <row r="29" spans="1:9" ht="26.25" thickBot="1">
      <c r="A29" s="259" t="s">
        <v>255</v>
      </c>
      <c r="B29" s="111" t="s">
        <v>223</v>
      </c>
      <c r="C29" s="112" t="s">
        <v>131</v>
      </c>
      <c r="D29" s="260" t="s">
        <v>1119</v>
      </c>
      <c r="E29" s="260" t="s">
        <v>1124</v>
      </c>
      <c r="F29" s="261" t="s">
        <v>5</v>
      </c>
      <c r="G29" s="262" t="s">
        <v>61</v>
      </c>
      <c r="H29" s="263">
        <v>0.1</v>
      </c>
      <c r="I29" s="3"/>
    </row>
    <row r="30" spans="1:9" ht="26.25" thickBot="1">
      <c r="A30" s="259" t="s">
        <v>255</v>
      </c>
      <c r="B30" s="111" t="s">
        <v>223</v>
      </c>
      <c r="C30" s="112" t="s">
        <v>131</v>
      </c>
      <c r="D30" s="260" t="s">
        <v>1084</v>
      </c>
      <c r="E30" s="260" t="s">
        <v>1124</v>
      </c>
      <c r="F30" s="261" t="s">
        <v>5</v>
      </c>
      <c r="G30" s="262" t="s">
        <v>61</v>
      </c>
      <c r="H30" s="263">
        <v>0.1</v>
      </c>
      <c r="I30" s="3"/>
    </row>
    <row r="31" spans="1:9" ht="26.25" thickBot="1">
      <c r="A31" s="259" t="s">
        <v>255</v>
      </c>
      <c r="B31" s="111" t="s">
        <v>224</v>
      </c>
      <c r="C31" s="112" t="s">
        <v>129</v>
      </c>
      <c r="D31" s="260" t="s">
        <v>10</v>
      </c>
      <c r="E31" s="260" t="s">
        <v>1124</v>
      </c>
      <c r="F31" s="261" t="s">
        <v>5</v>
      </c>
      <c r="G31" s="262" t="s">
        <v>61</v>
      </c>
      <c r="H31" s="263">
        <v>0.3</v>
      </c>
      <c r="I31" s="3"/>
    </row>
    <row r="32" spans="1:9" ht="26.25" thickBot="1">
      <c r="A32" s="259" t="s">
        <v>255</v>
      </c>
      <c r="B32" s="111" t="s">
        <v>224</v>
      </c>
      <c r="C32" s="112" t="s">
        <v>129</v>
      </c>
      <c r="D32" s="260" t="s">
        <v>9</v>
      </c>
      <c r="E32" s="260" t="s">
        <v>1124</v>
      </c>
      <c r="F32" s="261" t="s">
        <v>5</v>
      </c>
      <c r="G32" s="262" t="s">
        <v>61</v>
      </c>
      <c r="H32" s="263">
        <v>0.3</v>
      </c>
      <c r="I32" s="3"/>
    </row>
    <row r="33" spans="1:9" ht="26.25" thickBot="1">
      <c r="A33" s="259" t="s">
        <v>255</v>
      </c>
      <c r="B33" s="111" t="s">
        <v>224</v>
      </c>
      <c r="C33" s="112" t="s">
        <v>129</v>
      </c>
      <c r="D33" s="260" t="s">
        <v>1091</v>
      </c>
      <c r="E33" s="260" t="s">
        <v>1124</v>
      </c>
      <c r="F33" s="261" t="s">
        <v>5</v>
      </c>
      <c r="G33" s="262" t="s">
        <v>61</v>
      </c>
      <c r="H33" s="263">
        <v>0.3</v>
      </c>
      <c r="I33" s="3"/>
    </row>
    <row r="34" spans="1:9" ht="26.25" thickBot="1">
      <c r="A34" s="259" t="s">
        <v>255</v>
      </c>
      <c r="B34" s="111" t="s">
        <v>224</v>
      </c>
      <c r="C34" s="112" t="s">
        <v>129</v>
      </c>
      <c r="D34" s="260" t="s">
        <v>1095</v>
      </c>
      <c r="E34" s="260" t="s">
        <v>1124</v>
      </c>
      <c r="F34" s="261" t="s">
        <v>5</v>
      </c>
      <c r="G34" s="262" t="s">
        <v>61</v>
      </c>
      <c r="H34" s="263">
        <v>0.3</v>
      </c>
      <c r="I34" s="3"/>
    </row>
    <row r="35" spans="1:9" ht="26.25" thickBot="1">
      <c r="A35" s="259" t="s">
        <v>255</v>
      </c>
      <c r="B35" s="111" t="s">
        <v>224</v>
      </c>
      <c r="C35" s="112" t="s">
        <v>129</v>
      </c>
      <c r="D35" s="260" t="s">
        <v>1125</v>
      </c>
      <c r="E35" s="260" t="s">
        <v>1124</v>
      </c>
      <c r="F35" s="261" t="s">
        <v>5</v>
      </c>
      <c r="G35" s="262" t="s">
        <v>61</v>
      </c>
      <c r="H35" s="263">
        <v>0.3</v>
      </c>
      <c r="I35" s="3"/>
    </row>
    <row r="36" spans="1:9" ht="26.25" thickBot="1">
      <c r="A36" s="259" t="s">
        <v>255</v>
      </c>
      <c r="B36" s="111" t="s">
        <v>224</v>
      </c>
      <c r="C36" s="112" t="s">
        <v>129</v>
      </c>
      <c r="D36" s="260" t="s">
        <v>12</v>
      </c>
      <c r="E36" s="260" t="s">
        <v>1124</v>
      </c>
      <c r="F36" s="261" t="s">
        <v>5</v>
      </c>
      <c r="G36" s="262" t="s">
        <v>61</v>
      </c>
      <c r="H36" s="263">
        <v>0.3</v>
      </c>
      <c r="I36" s="3"/>
    </row>
    <row r="37" spans="1:9" ht="26.25" thickBot="1">
      <c r="A37" s="259" t="s">
        <v>255</v>
      </c>
      <c r="B37" s="111" t="s">
        <v>224</v>
      </c>
      <c r="C37" s="112" t="s">
        <v>129</v>
      </c>
      <c r="D37" s="260" t="s">
        <v>1126</v>
      </c>
      <c r="E37" s="260" t="s">
        <v>1124</v>
      </c>
      <c r="F37" s="261" t="s">
        <v>5</v>
      </c>
      <c r="G37" s="262" t="s">
        <v>61</v>
      </c>
      <c r="H37" s="263">
        <v>0.3</v>
      </c>
      <c r="I37" s="3"/>
    </row>
    <row r="38" spans="1:9" ht="26.25" thickBot="1">
      <c r="A38" s="259" t="s">
        <v>255</v>
      </c>
      <c r="B38" s="111" t="s">
        <v>224</v>
      </c>
      <c r="C38" s="112" t="s">
        <v>129</v>
      </c>
      <c r="D38" s="260" t="s">
        <v>225</v>
      </c>
      <c r="E38" s="260" t="s">
        <v>1124</v>
      </c>
      <c r="F38" s="261" t="s">
        <v>5</v>
      </c>
      <c r="G38" s="262" t="s">
        <v>61</v>
      </c>
      <c r="H38" s="263">
        <v>0.3</v>
      </c>
      <c r="I38" s="3"/>
    </row>
    <row r="39" spans="1:9" ht="26.25" thickBot="1">
      <c r="A39" s="259" t="s">
        <v>255</v>
      </c>
      <c r="B39" s="111" t="s">
        <v>224</v>
      </c>
      <c r="C39" s="112" t="s">
        <v>129</v>
      </c>
      <c r="D39" s="260" t="s">
        <v>1100</v>
      </c>
      <c r="E39" s="260" t="s">
        <v>1124</v>
      </c>
      <c r="F39" s="261" t="s">
        <v>5</v>
      </c>
      <c r="G39" s="262" t="s">
        <v>61</v>
      </c>
      <c r="H39" s="263">
        <v>0.3</v>
      </c>
      <c r="I39" s="3"/>
    </row>
    <row r="40" spans="1:9" ht="26.25" thickBot="1">
      <c r="A40" s="259" t="s">
        <v>255</v>
      </c>
      <c r="B40" s="111" t="s">
        <v>224</v>
      </c>
      <c r="C40" s="112" t="s">
        <v>129</v>
      </c>
      <c r="D40" s="260" t="s">
        <v>1102</v>
      </c>
      <c r="E40" s="260" t="s">
        <v>1124</v>
      </c>
      <c r="F40" s="261" t="s">
        <v>5</v>
      </c>
      <c r="G40" s="262" t="s">
        <v>61</v>
      </c>
      <c r="H40" s="263">
        <v>0.3</v>
      </c>
      <c r="I40" s="3"/>
    </row>
    <row r="41" spans="1:9" ht="26.25" thickBot="1">
      <c r="A41" s="259" t="s">
        <v>255</v>
      </c>
      <c r="B41" s="111" t="s">
        <v>224</v>
      </c>
      <c r="C41" s="112" t="s">
        <v>129</v>
      </c>
      <c r="D41" s="260" t="s">
        <v>1103</v>
      </c>
      <c r="E41" s="260" t="s">
        <v>1124</v>
      </c>
      <c r="F41" s="261" t="s">
        <v>5</v>
      </c>
      <c r="G41" s="262" t="s">
        <v>61</v>
      </c>
      <c r="H41" s="263">
        <v>0.3</v>
      </c>
      <c r="I41" s="3"/>
    </row>
    <row r="42" spans="1:9" ht="26.25" thickBot="1">
      <c r="A42" s="259" t="s">
        <v>255</v>
      </c>
      <c r="B42" s="111" t="s">
        <v>224</v>
      </c>
      <c r="C42" s="112" t="s">
        <v>129</v>
      </c>
      <c r="D42" s="260" t="s">
        <v>1104</v>
      </c>
      <c r="E42" s="260" t="s">
        <v>1124</v>
      </c>
      <c r="F42" s="261" t="s">
        <v>5</v>
      </c>
      <c r="G42" s="262" t="s">
        <v>61</v>
      </c>
      <c r="H42" s="263">
        <v>0.3</v>
      </c>
      <c r="I42" s="3"/>
    </row>
    <row r="43" spans="1:9" ht="26.25" thickBot="1">
      <c r="A43" s="259" t="s">
        <v>255</v>
      </c>
      <c r="B43" s="111" t="s">
        <v>224</v>
      </c>
      <c r="C43" s="112" t="s">
        <v>129</v>
      </c>
      <c r="D43" s="260" t="s">
        <v>1105</v>
      </c>
      <c r="E43" s="260" t="s">
        <v>1124</v>
      </c>
      <c r="F43" s="261" t="s">
        <v>5</v>
      </c>
      <c r="G43" s="262" t="s">
        <v>61</v>
      </c>
      <c r="H43" s="263">
        <v>0.3</v>
      </c>
      <c r="I43" s="3"/>
    </row>
    <row r="44" spans="1:9" ht="26.25" thickBot="1">
      <c r="A44" s="259" t="s">
        <v>255</v>
      </c>
      <c r="B44" s="111" t="s">
        <v>224</v>
      </c>
      <c r="C44" s="112" t="s">
        <v>129</v>
      </c>
      <c r="D44" s="260" t="s">
        <v>1127</v>
      </c>
      <c r="E44" s="260" t="s">
        <v>1124</v>
      </c>
      <c r="F44" s="261" t="s">
        <v>5</v>
      </c>
      <c r="G44" s="262" t="s">
        <v>61</v>
      </c>
      <c r="H44" s="263">
        <v>0.3</v>
      </c>
      <c r="I44" s="3"/>
    </row>
    <row r="45" spans="1:9" ht="26.25" thickBot="1">
      <c r="A45" s="259" t="s">
        <v>255</v>
      </c>
      <c r="B45" s="111" t="s">
        <v>224</v>
      </c>
      <c r="C45" s="112" t="s">
        <v>129</v>
      </c>
      <c r="D45" s="260" t="s">
        <v>1128</v>
      </c>
      <c r="E45" s="260" t="s">
        <v>1124</v>
      </c>
      <c r="F45" s="261" t="s">
        <v>5</v>
      </c>
      <c r="G45" s="262" t="s">
        <v>61</v>
      </c>
      <c r="H45" s="263">
        <v>0.3</v>
      </c>
      <c r="I45" s="3"/>
    </row>
    <row r="46" spans="1:9" ht="26.25" thickBot="1">
      <c r="A46" s="259" t="s">
        <v>255</v>
      </c>
      <c r="B46" s="111" t="s">
        <v>224</v>
      </c>
      <c r="C46" s="112" t="s">
        <v>129</v>
      </c>
      <c r="D46" s="260" t="s">
        <v>1108</v>
      </c>
      <c r="E46" s="260" t="s">
        <v>1124</v>
      </c>
      <c r="F46" s="261" t="s">
        <v>5</v>
      </c>
      <c r="G46" s="262" t="s">
        <v>61</v>
      </c>
      <c r="H46" s="263">
        <v>0.3</v>
      </c>
      <c r="I46" s="3"/>
    </row>
    <row r="47" spans="1:9" ht="26.25" thickBot="1">
      <c r="A47" s="259" t="s">
        <v>255</v>
      </c>
      <c r="B47" s="111" t="s">
        <v>224</v>
      </c>
      <c r="C47" s="112" t="s">
        <v>129</v>
      </c>
      <c r="D47" s="260" t="s">
        <v>1129</v>
      </c>
      <c r="E47" s="260" t="s">
        <v>1124</v>
      </c>
      <c r="F47" s="261" t="s">
        <v>5</v>
      </c>
      <c r="G47" s="262" t="s">
        <v>61</v>
      </c>
      <c r="H47" s="263">
        <v>0.3</v>
      </c>
      <c r="I47" s="3"/>
    </row>
    <row r="48" spans="1:9" ht="26.25" thickBot="1">
      <c r="A48" s="259" t="s">
        <v>255</v>
      </c>
      <c r="B48" s="111" t="s">
        <v>224</v>
      </c>
      <c r="C48" s="112" t="s">
        <v>129</v>
      </c>
      <c r="D48" s="260" t="s">
        <v>1084</v>
      </c>
      <c r="E48" s="260" t="s">
        <v>1124</v>
      </c>
      <c r="F48" s="261" t="s">
        <v>5</v>
      </c>
      <c r="G48" s="262" t="s">
        <v>61</v>
      </c>
      <c r="H48" s="263">
        <v>0.3</v>
      </c>
      <c r="I48" s="3"/>
    </row>
    <row r="49" spans="1:9" ht="26.25" thickBot="1">
      <c r="A49" s="259" t="s">
        <v>255</v>
      </c>
      <c r="B49" s="111" t="s">
        <v>224</v>
      </c>
      <c r="C49" s="112" t="s">
        <v>129</v>
      </c>
      <c r="D49" s="260" t="s">
        <v>1130</v>
      </c>
      <c r="E49" s="260" t="s">
        <v>1124</v>
      </c>
      <c r="F49" s="261" t="s">
        <v>5</v>
      </c>
      <c r="G49" s="262" t="s">
        <v>61</v>
      </c>
      <c r="H49" s="263">
        <v>0.3</v>
      </c>
      <c r="I49" s="3"/>
    </row>
    <row r="50" spans="1:9" ht="39" thickBot="1">
      <c r="A50" s="259" t="s">
        <v>255</v>
      </c>
      <c r="B50" s="111" t="s">
        <v>224</v>
      </c>
      <c r="C50" s="112" t="s">
        <v>129</v>
      </c>
      <c r="D50" s="260" t="s">
        <v>1114</v>
      </c>
      <c r="E50" s="260" t="s">
        <v>1124</v>
      </c>
      <c r="F50" s="261" t="s">
        <v>5</v>
      </c>
      <c r="G50" s="262" t="s">
        <v>61</v>
      </c>
      <c r="H50" s="263">
        <v>0.3</v>
      </c>
      <c r="I50" s="3"/>
    </row>
    <row r="51" spans="1:9" ht="26.25" thickBot="1">
      <c r="A51" s="259" t="s">
        <v>255</v>
      </c>
      <c r="B51" s="111" t="s">
        <v>224</v>
      </c>
      <c r="C51" s="112" t="s">
        <v>129</v>
      </c>
      <c r="D51" s="260" t="s">
        <v>1131</v>
      </c>
      <c r="E51" s="260" t="s">
        <v>1124</v>
      </c>
      <c r="F51" s="261" t="s">
        <v>5</v>
      </c>
      <c r="G51" s="262" t="s">
        <v>61</v>
      </c>
      <c r="H51" s="263">
        <v>0.3</v>
      </c>
      <c r="I51" s="3"/>
    </row>
    <row r="52" spans="1:9" ht="26.25" thickBot="1">
      <c r="A52" s="259" t="s">
        <v>255</v>
      </c>
      <c r="B52" s="111" t="s">
        <v>224</v>
      </c>
      <c r="C52" s="112" t="s">
        <v>131</v>
      </c>
      <c r="D52" s="260" t="s">
        <v>132</v>
      </c>
      <c r="E52" s="260" t="s">
        <v>1124</v>
      </c>
      <c r="F52" s="261" t="s">
        <v>5</v>
      </c>
      <c r="G52" s="262" t="s">
        <v>61</v>
      </c>
      <c r="H52" s="263">
        <v>0.3</v>
      </c>
      <c r="I52" s="3"/>
    </row>
    <row r="53" spans="1:9" ht="26.25" thickBot="1">
      <c r="A53" s="259" t="s">
        <v>255</v>
      </c>
      <c r="B53" s="111" t="s">
        <v>224</v>
      </c>
      <c r="C53" s="112" t="s">
        <v>131</v>
      </c>
      <c r="D53" s="260" t="s">
        <v>1117</v>
      </c>
      <c r="E53" s="260" t="s">
        <v>1124</v>
      </c>
      <c r="F53" s="261" t="s">
        <v>5</v>
      </c>
      <c r="G53" s="262" t="s">
        <v>61</v>
      </c>
      <c r="H53" s="263">
        <v>0.3</v>
      </c>
      <c r="I53" s="3"/>
    </row>
    <row r="54" spans="1:9" ht="26.25" thickBot="1">
      <c r="A54" s="259" t="s">
        <v>255</v>
      </c>
      <c r="B54" s="111" t="s">
        <v>224</v>
      </c>
      <c r="C54" s="112" t="s">
        <v>131</v>
      </c>
      <c r="D54" s="260" t="s">
        <v>1118</v>
      </c>
      <c r="E54" s="260" t="s">
        <v>1124</v>
      </c>
      <c r="F54" s="261" t="s">
        <v>5</v>
      </c>
      <c r="G54" s="262" t="s">
        <v>61</v>
      </c>
      <c r="H54" s="263">
        <v>0.3</v>
      </c>
      <c r="I54" s="3"/>
    </row>
    <row r="55" spans="1:9" ht="26.25" thickBot="1">
      <c r="A55" s="259" t="s">
        <v>255</v>
      </c>
      <c r="B55" s="111" t="s">
        <v>224</v>
      </c>
      <c r="C55" s="112" t="s">
        <v>131</v>
      </c>
      <c r="D55" s="260" t="s">
        <v>1119</v>
      </c>
      <c r="E55" s="260" t="s">
        <v>1124</v>
      </c>
      <c r="F55" s="261" t="s">
        <v>5</v>
      </c>
      <c r="G55" s="262" t="s">
        <v>61</v>
      </c>
      <c r="H55" s="263">
        <v>0.3</v>
      </c>
      <c r="I55" s="3"/>
    </row>
    <row r="56" spans="1:9" ht="26.25" thickBot="1">
      <c r="A56" s="259" t="s">
        <v>255</v>
      </c>
      <c r="B56" s="111" t="s">
        <v>224</v>
      </c>
      <c r="C56" s="112" t="s">
        <v>131</v>
      </c>
      <c r="D56" s="260" t="s">
        <v>1084</v>
      </c>
      <c r="E56" s="260" t="s">
        <v>1124</v>
      </c>
      <c r="F56" s="261" t="s">
        <v>5</v>
      </c>
      <c r="G56" s="262" t="s">
        <v>61</v>
      </c>
      <c r="H56" s="263">
        <v>0.3</v>
      </c>
      <c r="I56" s="3"/>
    </row>
    <row r="57" spans="1:9" ht="26.25" thickBot="1">
      <c r="A57" s="259" t="s">
        <v>255</v>
      </c>
      <c r="B57" s="111" t="s">
        <v>226</v>
      </c>
      <c r="C57" s="112" t="s">
        <v>129</v>
      </c>
      <c r="D57" s="260" t="s">
        <v>10</v>
      </c>
      <c r="E57" s="260" t="s">
        <v>1124</v>
      </c>
      <c r="F57" s="261" t="s">
        <v>5</v>
      </c>
      <c r="G57" s="262" t="s">
        <v>61</v>
      </c>
      <c r="H57" s="263">
        <v>0.35</v>
      </c>
      <c r="I57" s="3"/>
    </row>
    <row r="58" spans="1:9" ht="26.25" thickBot="1">
      <c r="A58" s="259" t="s">
        <v>255</v>
      </c>
      <c r="B58" s="111" t="s">
        <v>226</v>
      </c>
      <c r="C58" s="112" t="s">
        <v>129</v>
      </c>
      <c r="D58" s="260" t="s">
        <v>9</v>
      </c>
      <c r="E58" s="260" t="s">
        <v>1124</v>
      </c>
      <c r="F58" s="261" t="s">
        <v>5</v>
      </c>
      <c r="G58" s="262" t="s">
        <v>61</v>
      </c>
      <c r="H58" s="263">
        <v>0.35</v>
      </c>
      <c r="I58" s="3"/>
    </row>
    <row r="59" spans="1:9" ht="26.25" thickBot="1">
      <c r="A59" s="259" t="s">
        <v>255</v>
      </c>
      <c r="B59" s="111" t="s">
        <v>226</v>
      </c>
      <c r="C59" s="112" t="s">
        <v>129</v>
      </c>
      <c r="D59" s="260" t="s">
        <v>1091</v>
      </c>
      <c r="E59" s="260" t="s">
        <v>1124</v>
      </c>
      <c r="F59" s="261" t="s">
        <v>5</v>
      </c>
      <c r="G59" s="262" t="s">
        <v>61</v>
      </c>
      <c r="H59" s="263">
        <v>0.35</v>
      </c>
      <c r="I59" s="3"/>
    </row>
    <row r="60" spans="1:9" ht="26.25" thickBot="1">
      <c r="A60" s="259" t="s">
        <v>255</v>
      </c>
      <c r="B60" s="111" t="s">
        <v>226</v>
      </c>
      <c r="C60" s="112" t="s">
        <v>129</v>
      </c>
      <c r="D60" s="260" t="s">
        <v>1095</v>
      </c>
      <c r="E60" s="260" t="s">
        <v>1124</v>
      </c>
      <c r="F60" s="261" t="s">
        <v>5</v>
      </c>
      <c r="G60" s="262" t="s">
        <v>61</v>
      </c>
      <c r="H60" s="263">
        <v>0.35</v>
      </c>
      <c r="I60" s="3"/>
    </row>
    <row r="61" spans="1:9" ht="26.25" thickBot="1">
      <c r="A61" s="259" t="s">
        <v>255</v>
      </c>
      <c r="B61" s="111" t="s">
        <v>226</v>
      </c>
      <c r="C61" s="112" t="s">
        <v>129</v>
      </c>
      <c r="D61" s="260" t="s">
        <v>1125</v>
      </c>
      <c r="E61" s="260" t="s">
        <v>1124</v>
      </c>
      <c r="F61" s="261" t="s">
        <v>5</v>
      </c>
      <c r="G61" s="262" t="s">
        <v>61</v>
      </c>
      <c r="H61" s="263">
        <v>0.35</v>
      </c>
      <c r="I61" s="3"/>
    </row>
    <row r="62" spans="1:9" ht="26.25" thickBot="1">
      <c r="A62" s="259" t="s">
        <v>255</v>
      </c>
      <c r="B62" s="111" t="s">
        <v>226</v>
      </c>
      <c r="C62" s="112" t="s">
        <v>129</v>
      </c>
      <c r="D62" s="260" t="s">
        <v>12</v>
      </c>
      <c r="E62" s="260" t="s">
        <v>1124</v>
      </c>
      <c r="F62" s="261" t="s">
        <v>5</v>
      </c>
      <c r="G62" s="262" t="s">
        <v>61</v>
      </c>
      <c r="H62" s="263">
        <v>0.35</v>
      </c>
      <c r="I62" s="3"/>
    </row>
    <row r="63" spans="1:9" ht="26.25" thickBot="1">
      <c r="A63" s="259" t="s">
        <v>255</v>
      </c>
      <c r="B63" s="111" t="s">
        <v>226</v>
      </c>
      <c r="C63" s="112" t="s">
        <v>129</v>
      </c>
      <c r="D63" s="260" t="s">
        <v>1126</v>
      </c>
      <c r="E63" s="260" t="s">
        <v>1124</v>
      </c>
      <c r="F63" s="261" t="s">
        <v>5</v>
      </c>
      <c r="G63" s="262" t="s">
        <v>61</v>
      </c>
      <c r="H63" s="263">
        <v>0.35</v>
      </c>
      <c r="I63" s="3"/>
    </row>
    <row r="64" spans="1:9" ht="26.25" thickBot="1">
      <c r="A64" s="259" t="s">
        <v>255</v>
      </c>
      <c r="B64" s="111" t="s">
        <v>226</v>
      </c>
      <c r="C64" s="112" t="s">
        <v>129</v>
      </c>
      <c r="D64" s="260" t="s">
        <v>225</v>
      </c>
      <c r="E64" s="260" t="s">
        <v>1124</v>
      </c>
      <c r="F64" s="261" t="s">
        <v>5</v>
      </c>
      <c r="G64" s="262" t="s">
        <v>61</v>
      </c>
      <c r="H64" s="263">
        <v>0.35</v>
      </c>
      <c r="I64" s="3"/>
    </row>
    <row r="65" spans="1:9" ht="26.25" thickBot="1">
      <c r="A65" s="259" t="s">
        <v>255</v>
      </c>
      <c r="B65" s="111" t="s">
        <v>226</v>
      </c>
      <c r="C65" s="112" t="s">
        <v>129</v>
      </c>
      <c r="D65" s="260" t="s">
        <v>1100</v>
      </c>
      <c r="E65" s="260" t="s">
        <v>1124</v>
      </c>
      <c r="F65" s="261" t="s">
        <v>5</v>
      </c>
      <c r="G65" s="262" t="s">
        <v>61</v>
      </c>
      <c r="H65" s="263">
        <v>0.35</v>
      </c>
      <c r="I65" s="3"/>
    </row>
    <row r="66" spans="1:9" ht="26.25" thickBot="1">
      <c r="A66" s="259" t="s">
        <v>255</v>
      </c>
      <c r="B66" s="111" t="s">
        <v>226</v>
      </c>
      <c r="C66" s="112" t="s">
        <v>129</v>
      </c>
      <c r="D66" s="260" t="s">
        <v>1102</v>
      </c>
      <c r="E66" s="260" t="s">
        <v>1124</v>
      </c>
      <c r="F66" s="261" t="s">
        <v>5</v>
      </c>
      <c r="G66" s="262" t="s">
        <v>61</v>
      </c>
      <c r="H66" s="263">
        <v>0.35</v>
      </c>
      <c r="I66" s="3"/>
    </row>
    <row r="67" spans="1:9" ht="26.25" thickBot="1">
      <c r="A67" s="259" t="s">
        <v>255</v>
      </c>
      <c r="B67" s="111" t="s">
        <v>226</v>
      </c>
      <c r="C67" s="112" t="s">
        <v>129</v>
      </c>
      <c r="D67" s="260" t="s">
        <v>1103</v>
      </c>
      <c r="E67" s="260" t="s">
        <v>1124</v>
      </c>
      <c r="F67" s="261" t="s">
        <v>5</v>
      </c>
      <c r="G67" s="262" t="s">
        <v>61</v>
      </c>
      <c r="H67" s="263">
        <v>0.35</v>
      </c>
      <c r="I67" s="3"/>
    </row>
    <row r="68" spans="1:9" ht="26.25" thickBot="1">
      <c r="A68" s="259" t="s">
        <v>255</v>
      </c>
      <c r="B68" s="111" t="s">
        <v>226</v>
      </c>
      <c r="C68" s="112" t="s">
        <v>129</v>
      </c>
      <c r="D68" s="260" t="s">
        <v>1104</v>
      </c>
      <c r="E68" s="260" t="s">
        <v>1124</v>
      </c>
      <c r="F68" s="261" t="s">
        <v>5</v>
      </c>
      <c r="G68" s="262" t="s">
        <v>61</v>
      </c>
      <c r="H68" s="263">
        <v>0.35</v>
      </c>
      <c r="I68" s="3"/>
    </row>
    <row r="69" spans="1:9" ht="26.25" thickBot="1">
      <c r="A69" s="259" t="s">
        <v>255</v>
      </c>
      <c r="B69" s="111" t="s">
        <v>226</v>
      </c>
      <c r="C69" s="112" t="s">
        <v>129</v>
      </c>
      <c r="D69" s="260" t="s">
        <v>1105</v>
      </c>
      <c r="E69" s="260" t="s">
        <v>1124</v>
      </c>
      <c r="F69" s="261" t="s">
        <v>5</v>
      </c>
      <c r="G69" s="262" t="s">
        <v>61</v>
      </c>
      <c r="H69" s="263">
        <v>0.35</v>
      </c>
      <c r="I69" s="3"/>
    </row>
    <row r="70" spans="1:9" ht="26.25" thickBot="1">
      <c r="A70" s="259" t="s">
        <v>255</v>
      </c>
      <c r="B70" s="111" t="s">
        <v>226</v>
      </c>
      <c r="C70" s="112" t="s">
        <v>129</v>
      </c>
      <c r="D70" s="260" t="s">
        <v>1127</v>
      </c>
      <c r="E70" s="260" t="s">
        <v>1124</v>
      </c>
      <c r="F70" s="261" t="s">
        <v>5</v>
      </c>
      <c r="G70" s="262" t="s">
        <v>61</v>
      </c>
      <c r="H70" s="263">
        <v>0.35</v>
      </c>
      <c r="I70" s="3"/>
    </row>
    <row r="71" spans="1:9" ht="26.25" thickBot="1">
      <c r="A71" s="259" t="s">
        <v>255</v>
      </c>
      <c r="B71" s="111" t="s">
        <v>226</v>
      </c>
      <c r="C71" s="112" t="s">
        <v>129</v>
      </c>
      <c r="D71" s="260" t="s">
        <v>1128</v>
      </c>
      <c r="E71" s="260" t="s">
        <v>1124</v>
      </c>
      <c r="F71" s="261" t="s">
        <v>5</v>
      </c>
      <c r="G71" s="262" t="s">
        <v>61</v>
      </c>
      <c r="H71" s="263">
        <v>0.35</v>
      </c>
      <c r="I71" s="3"/>
    </row>
    <row r="72" spans="1:9" ht="26.25" thickBot="1">
      <c r="A72" s="259" t="s">
        <v>255</v>
      </c>
      <c r="B72" s="111" t="s">
        <v>226</v>
      </c>
      <c r="C72" s="112" t="s">
        <v>129</v>
      </c>
      <c r="D72" s="260" t="s">
        <v>1108</v>
      </c>
      <c r="E72" s="260" t="s">
        <v>1124</v>
      </c>
      <c r="F72" s="261" t="s">
        <v>5</v>
      </c>
      <c r="G72" s="262" t="s">
        <v>61</v>
      </c>
      <c r="H72" s="263">
        <v>0.35</v>
      </c>
      <c r="I72" s="3"/>
    </row>
    <row r="73" spans="1:9" ht="26.25" thickBot="1">
      <c r="A73" s="259" t="s">
        <v>255</v>
      </c>
      <c r="B73" s="111" t="s">
        <v>226</v>
      </c>
      <c r="C73" s="112" t="s">
        <v>129</v>
      </c>
      <c r="D73" s="260" t="s">
        <v>1129</v>
      </c>
      <c r="E73" s="260" t="s">
        <v>1124</v>
      </c>
      <c r="F73" s="261" t="s">
        <v>5</v>
      </c>
      <c r="G73" s="262" t="s">
        <v>61</v>
      </c>
      <c r="H73" s="263">
        <v>0.35</v>
      </c>
      <c r="I73" s="3"/>
    </row>
    <row r="74" spans="1:9" ht="26.25" thickBot="1">
      <c r="A74" s="259" t="s">
        <v>255</v>
      </c>
      <c r="B74" s="111" t="s">
        <v>226</v>
      </c>
      <c r="C74" s="112" t="s">
        <v>129</v>
      </c>
      <c r="D74" s="260" t="s">
        <v>1084</v>
      </c>
      <c r="E74" s="260" t="s">
        <v>1124</v>
      </c>
      <c r="F74" s="261" t="s">
        <v>5</v>
      </c>
      <c r="G74" s="262" t="s">
        <v>61</v>
      </c>
      <c r="H74" s="263">
        <v>0.35</v>
      </c>
      <c r="I74" s="3"/>
    </row>
    <row r="75" spans="1:9" ht="26.25" thickBot="1">
      <c r="A75" s="259" t="s">
        <v>255</v>
      </c>
      <c r="B75" s="111" t="s">
        <v>226</v>
      </c>
      <c r="C75" s="112" t="s">
        <v>129</v>
      </c>
      <c r="D75" s="260" t="s">
        <v>1130</v>
      </c>
      <c r="E75" s="260" t="s">
        <v>1124</v>
      </c>
      <c r="F75" s="261" t="s">
        <v>5</v>
      </c>
      <c r="G75" s="262" t="s">
        <v>61</v>
      </c>
      <c r="H75" s="263">
        <v>0.35</v>
      </c>
      <c r="I75" s="3"/>
    </row>
    <row r="76" spans="1:9" ht="39" thickBot="1">
      <c r="A76" s="259" t="s">
        <v>255</v>
      </c>
      <c r="B76" s="111" t="s">
        <v>226</v>
      </c>
      <c r="C76" s="112" t="s">
        <v>129</v>
      </c>
      <c r="D76" s="260" t="s">
        <v>1114</v>
      </c>
      <c r="E76" s="260" t="s">
        <v>1124</v>
      </c>
      <c r="F76" s="261" t="s">
        <v>5</v>
      </c>
      <c r="G76" s="262" t="s">
        <v>61</v>
      </c>
      <c r="H76" s="263">
        <v>0.35</v>
      </c>
      <c r="I76" s="3"/>
    </row>
    <row r="77" spans="1:9" ht="26.25" thickBot="1">
      <c r="A77" s="259" t="s">
        <v>255</v>
      </c>
      <c r="B77" s="111" t="s">
        <v>226</v>
      </c>
      <c r="C77" s="112" t="s">
        <v>129</v>
      </c>
      <c r="D77" s="260" t="s">
        <v>1131</v>
      </c>
      <c r="E77" s="260" t="s">
        <v>1124</v>
      </c>
      <c r="F77" s="261" t="s">
        <v>5</v>
      </c>
      <c r="G77" s="262" t="s">
        <v>61</v>
      </c>
      <c r="H77" s="263">
        <v>0.35</v>
      </c>
      <c r="I77" s="3"/>
    </row>
    <row r="78" spans="1:9" ht="26.25" thickBot="1">
      <c r="A78" s="259" t="s">
        <v>255</v>
      </c>
      <c r="B78" s="111" t="s">
        <v>226</v>
      </c>
      <c r="C78" s="112" t="s">
        <v>131</v>
      </c>
      <c r="D78" s="260" t="s">
        <v>132</v>
      </c>
      <c r="E78" s="260" t="s">
        <v>1124</v>
      </c>
      <c r="F78" s="261" t="s">
        <v>5</v>
      </c>
      <c r="G78" s="262" t="s">
        <v>61</v>
      </c>
      <c r="H78" s="263">
        <v>0.35</v>
      </c>
      <c r="I78" s="3"/>
    </row>
    <row r="79" spans="1:9" ht="26.25" thickBot="1">
      <c r="A79" s="259" t="s">
        <v>255</v>
      </c>
      <c r="B79" s="111" t="s">
        <v>226</v>
      </c>
      <c r="C79" s="112" t="s">
        <v>131</v>
      </c>
      <c r="D79" s="260" t="s">
        <v>1117</v>
      </c>
      <c r="E79" s="260" t="s">
        <v>1124</v>
      </c>
      <c r="F79" s="261" t="s">
        <v>5</v>
      </c>
      <c r="G79" s="262" t="s">
        <v>61</v>
      </c>
      <c r="H79" s="263">
        <v>0.35</v>
      </c>
      <c r="I79" s="3"/>
    </row>
    <row r="80" spans="1:9" ht="26.25" thickBot="1">
      <c r="A80" s="259" t="s">
        <v>255</v>
      </c>
      <c r="B80" s="111" t="s">
        <v>226</v>
      </c>
      <c r="C80" s="112" t="s">
        <v>131</v>
      </c>
      <c r="D80" s="260" t="s">
        <v>1118</v>
      </c>
      <c r="E80" s="260" t="s">
        <v>1124</v>
      </c>
      <c r="F80" s="261" t="s">
        <v>5</v>
      </c>
      <c r="G80" s="262" t="s">
        <v>61</v>
      </c>
      <c r="H80" s="263">
        <v>0.35</v>
      </c>
      <c r="I80" s="3"/>
    </row>
    <row r="81" spans="1:9" ht="26.25" thickBot="1">
      <c r="A81" s="259" t="s">
        <v>255</v>
      </c>
      <c r="B81" s="111" t="s">
        <v>226</v>
      </c>
      <c r="C81" s="112" t="s">
        <v>131</v>
      </c>
      <c r="D81" s="260" t="s">
        <v>1119</v>
      </c>
      <c r="E81" s="260" t="s">
        <v>1124</v>
      </c>
      <c r="F81" s="261" t="s">
        <v>5</v>
      </c>
      <c r="G81" s="262" t="s">
        <v>61</v>
      </c>
      <c r="H81" s="263">
        <v>0.35</v>
      </c>
      <c r="I81" s="3"/>
    </row>
    <row r="82" spans="1:9" ht="26.25" thickBot="1">
      <c r="A82" s="259" t="s">
        <v>255</v>
      </c>
      <c r="B82" s="111" t="s">
        <v>226</v>
      </c>
      <c r="C82" s="112" t="s">
        <v>131</v>
      </c>
      <c r="D82" s="260" t="s">
        <v>1084</v>
      </c>
      <c r="E82" s="260" t="s">
        <v>1124</v>
      </c>
      <c r="F82" s="261" t="s">
        <v>5</v>
      </c>
      <c r="G82" s="262" t="s">
        <v>61</v>
      </c>
      <c r="H82" s="263">
        <v>0.35</v>
      </c>
      <c r="I82" s="3"/>
    </row>
  </sheetData>
  <mergeCells count="1">
    <mergeCell ref="A2:G3"/>
  </mergeCells>
  <dataValidations count="2">
    <dataValidation type="list" allowBlank="1" showInputMessage="1" showErrorMessage="1" sqref="F5:F8 G5:G8">
      <formula1>#REF!</formula1>
    </dataValidation>
    <dataValidation type="list" allowBlank="1" showInputMessage="1" showErrorMessage="1" sqref="D5:D8">
      <formula1>$BU$8:$BU$12</formula1>
    </dataValidation>
  </dataValidations>
  <pageMargins left="0.70866141732283472" right="0.70866141732283472" top="0.74803149606299213" bottom="0.74803149606299213" header="0.31496062992125984" footer="0.31496062992125984"/>
  <pageSetup paperSize="8" fitToHeight="0" orientation="landscape" r:id="rId1"/>
  <headerFooter alignWithMargins="0">
    <oddHeader>&amp;RAnnex 2 - IRL_WP-2021_Tables</oddHeader>
    <oddFooter>&amp;CPage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0"/>
  <sheetViews>
    <sheetView view="pageBreakPreview" zoomScale="60" zoomScaleNormal="90" workbookViewId="0">
      <pane ySplit="4" topLeftCell="A25" activePane="bottomLeft" state="frozen"/>
      <selection activeCell="P43" sqref="P43"/>
      <selection pane="bottomLeft" activeCell="R26" sqref="R26"/>
    </sheetView>
  </sheetViews>
  <sheetFormatPr defaultColWidth="8.85546875" defaultRowHeight="12.75"/>
  <cols>
    <col min="1" max="1" width="8.85546875" style="130"/>
    <col min="2" max="2" width="15.42578125" style="130" customWidth="1"/>
    <col min="3" max="3" width="17" style="131" customWidth="1"/>
    <col min="4" max="4" width="10.140625" style="130" customWidth="1"/>
    <col min="5" max="5" width="12" style="130" customWidth="1"/>
    <col min="6" max="6" width="10.42578125" style="130" customWidth="1"/>
    <col min="7" max="7" width="11.42578125" style="130" customWidth="1"/>
    <col min="8" max="9" width="12.42578125" style="130" customWidth="1"/>
    <col min="10" max="10" width="16" style="130" customWidth="1"/>
    <col min="11" max="11" width="14.85546875" style="130" customWidth="1"/>
    <col min="12" max="12" width="12.42578125" style="130" customWidth="1"/>
    <col min="13" max="13" width="14" style="130" customWidth="1"/>
    <col min="14" max="14" width="12" style="130" customWidth="1"/>
    <col min="15" max="15" width="36.42578125" style="130" customWidth="1"/>
    <col min="16" max="16384" width="8.85546875" style="132"/>
  </cols>
  <sheetData>
    <row r="1" spans="1:15" ht="13.5" thickBot="1">
      <c r="A1" s="364" t="s">
        <v>1601</v>
      </c>
    </row>
    <row r="2" spans="1:15">
      <c r="A2" s="466"/>
      <c r="B2" s="467"/>
      <c r="C2" s="467"/>
      <c r="D2" s="467"/>
      <c r="E2" s="467"/>
      <c r="F2" s="467"/>
      <c r="G2" s="467"/>
      <c r="H2" s="467"/>
      <c r="I2" s="467"/>
      <c r="J2" s="467"/>
      <c r="K2" s="467"/>
      <c r="L2" s="400" t="s">
        <v>25</v>
      </c>
      <c r="M2" s="470"/>
      <c r="N2" s="470"/>
      <c r="O2" s="234">
        <v>2021</v>
      </c>
    </row>
    <row r="3" spans="1:15" s="133" customFormat="1" ht="13.5" thickBot="1">
      <c r="A3" s="468"/>
      <c r="B3" s="469"/>
      <c r="C3" s="469"/>
      <c r="D3" s="469"/>
      <c r="E3" s="469"/>
      <c r="F3" s="469"/>
      <c r="G3" s="469"/>
      <c r="H3" s="469"/>
      <c r="I3" s="469"/>
      <c r="J3" s="469"/>
      <c r="K3" s="469"/>
      <c r="L3" s="471" t="s">
        <v>26</v>
      </c>
      <c r="M3" s="472"/>
      <c r="N3" s="472"/>
      <c r="O3" s="235" t="s">
        <v>1424</v>
      </c>
    </row>
    <row r="4" spans="1:15" s="134" customFormat="1" ht="77.25" thickBot="1">
      <c r="A4" s="30" t="s">
        <v>0</v>
      </c>
      <c r="B4" s="9" t="s">
        <v>69</v>
      </c>
      <c r="C4" s="9" t="s">
        <v>2</v>
      </c>
      <c r="D4" s="9" t="s">
        <v>1600</v>
      </c>
      <c r="E4" s="9" t="s">
        <v>110</v>
      </c>
      <c r="F4" s="9" t="s">
        <v>71</v>
      </c>
      <c r="G4" s="9" t="s">
        <v>154</v>
      </c>
      <c r="H4" s="32" t="s">
        <v>72</v>
      </c>
      <c r="I4" s="23" t="s">
        <v>155</v>
      </c>
      <c r="J4" s="23" t="s">
        <v>246</v>
      </c>
      <c r="K4" s="9" t="s">
        <v>114</v>
      </c>
      <c r="L4" s="20" t="s">
        <v>90</v>
      </c>
      <c r="M4" s="9" t="s">
        <v>156</v>
      </c>
      <c r="N4" s="9" t="s">
        <v>73</v>
      </c>
      <c r="O4" s="24" t="s">
        <v>13</v>
      </c>
    </row>
    <row r="5" spans="1:15" s="77" customFormat="1" ht="63.75">
      <c r="A5" s="135" t="s">
        <v>255</v>
      </c>
      <c r="B5" s="135" t="s">
        <v>255</v>
      </c>
      <c r="C5" s="136" t="s">
        <v>310</v>
      </c>
      <c r="D5" s="135" t="s">
        <v>21</v>
      </c>
      <c r="E5" s="136" t="s">
        <v>625</v>
      </c>
      <c r="F5" s="137" t="s">
        <v>261</v>
      </c>
      <c r="G5" s="135" t="s">
        <v>258</v>
      </c>
      <c r="H5" s="137" t="s">
        <v>75</v>
      </c>
      <c r="I5" s="136" t="s">
        <v>1204</v>
      </c>
      <c r="J5" s="136" t="s">
        <v>941</v>
      </c>
      <c r="K5" s="135" t="s">
        <v>76</v>
      </c>
      <c r="L5" s="135" t="s">
        <v>112</v>
      </c>
      <c r="M5" s="135">
        <v>188</v>
      </c>
      <c r="N5" s="135">
        <v>9</v>
      </c>
      <c r="O5" s="136" t="s">
        <v>1261</v>
      </c>
    </row>
    <row r="6" spans="1:15" s="77" customFormat="1" ht="63.75">
      <c r="A6" s="135" t="s">
        <v>255</v>
      </c>
      <c r="B6" s="135" t="s">
        <v>255</v>
      </c>
      <c r="C6" s="136" t="s">
        <v>310</v>
      </c>
      <c r="D6" s="135" t="s">
        <v>21</v>
      </c>
      <c r="E6" s="136" t="s">
        <v>625</v>
      </c>
      <c r="F6" s="137" t="s">
        <v>507</v>
      </c>
      <c r="G6" s="135" t="s">
        <v>259</v>
      </c>
      <c r="H6" s="137" t="s">
        <v>271</v>
      </c>
      <c r="I6" s="136" t="s">
        <v>1204</v>
      </c>
      <c r="J6" s="136" t="s">
        <v>941</v>
      </c>
      <c r="K6" s="135" t="s">
        <v>76</v>
      </c>
      <c r="L6" s="135" t="s">
        <v>112</v>
      </c>
      <c r="M6" s="135">
        <v>5217</v>
      </c>
      <c r="N6" s="135">
        <v>10</v>
      </c>
      <c r="O6" s="136" t="s">
        <v>1026</v>
      </c>
    </row>
    <row r="7" spans="1:15" ht="63.75">
      <c r="A7" s="135" t="s">
        <v>255</v>
      </c>
      <c r="B7" s="135" t="s">
        <v>926</v>
      </c>
      <c r="C7" s="136" t="s">
        <v>310</v>
      </c>
      <c r="D7" s="135" t="s">
        <v>21</v>
      </c>
      <c r="E7" s="136" t="s">
        <v>625</v>
      </c>
      <c r="F7" s="137" t="s">
        <v>270</v>
      </c>
      <c r="G7" s="135" t="s">
        <v>505</v>
      </c>
      <c r="H7" s="137" t="s">
        <v>77</v>
      </c>
      <c r="I7" s="135" t="s">
        <v>260</v>
      </c>
      <c r="J7" s="136" t="s">
        <v>942</v>
      </c>
      <c r="K7" s="135" t="s">
        <v>76</v>
      </c>
      <c r="L7" s="135" t="s">
        <v>112</v>
      </c>
      <c r="M7" s="135">
        <v>76</v>
      </c>
      <c r="N7" s="135">
        <v>30</v>
      </c>
      <c r="O7" s="136" t="s">
        <v>1010</v>
      </c>
    </row>
    <row r="8" spans="1:15" ht="63.75">
      <c r="A8" s="135" t="s">
        <v>255</v>
      </c>
      <c r="B8" s="135" t="s">
        <v>504</v>
      </c>
      <c r="C8" s="136" t="s">
        <v>310</v>
      </c>
      <c r="D8" s="135" t="s">
        <v>21</v>
      </c>
      <c r="E8" s="136" t="s">
        <v>625</v>
      </c>
      <c r="F8" s="137" t="s">
        <v>270</v>
      </c>
      <c r="G8" s="135" t="s">
        <v>506</v>
      </c>
      <c r="H8" s="137" t="s">
        <v>77</v>
      </c>
      <c r="I8" s="135" t="s">
        <v>260</v>
      </c>
      <c r="J8" s="136" t="s">
        <v>942</v>
      </c>
      <c r="K8" s="135" t="s">
        <v>76</v>
      </c>
      <c r="L8" s="135" t="s">
        <v>112</v>
      </c>
      <c r="M8" s="135">
        <v>714</v>
      </c>
      <c r="N8" s="135">
        <v>5</v>
      </c>
      <c r="O8" s="136" t="s">
        <v>1027</v>
      </c>
    </row>
    <row r="9" spans="1:15" ht="63.75">
      <c r="A9" s="135" t="s">
        <v>255</v>
      </c>
      <c r="B9" s="135" t="s">
        <v>504</v>
      </c>
      <c r="C9" s="136" t="s">
        <v>310</v>
      </c>
      <c r="D9" s="135" t="s">
        <v>21</v>
      </c>
      <c r="E9" s="136" t="s">
        <v>625</v>
      </c>
      <c r="F9" s="137" t="s">
        <v>270</v>
      </c>
      <c r="G9" s="135" t="s">
        <v>852</v>
      </c>
      <c r="H9" s="137" t="s">
        <v>77</v>
      </c>
      <c r="I9" s="135" t="s">
        <v>260</v>
      </c>
      <c r="J9" s="136" t="s">
        <v>943</v>
      </c>
      <c r="K9" s="135" t="s">
        <v>76</v>
      </c>
      <c r="L9" s="135" t="s">
        <v>112</v>
      </c>
      <c r="M9" s="135">
        <v>173</v>
      </c>
      <c r="N9" s="135">
        <v>5</v>
      </c>
      <c r="O9" s="136" t="s">
        <v>1028</v>
      </c>
    </row>
    <row r="10" spans="1:15" s="77" customFormat="1" ht="63.75">
      <c r="A10" s="135" t="s">
        <v>255</v>
      </c>
      <c r="B10" s="135" t="s">
        <v>255</v>
      </c>
      <c r="C10" s="136" t="s">
        <v>310</v>
      </c>
      <c r="D10" s="135" t="s">
        <v>21</v>
      </c>
      <c r="E10" s="136" t="s">
        <v>626</v>
      </c>
      <c r="F10" s="137" t="s">
        <v>261</v>
      </c>
      <c r="G10" s="135" t="s">
        <v>265</v>
      </c>
      <c r="H10" s="137" t="s">
        <v>75</v>
      </c>
      <c r="I10" s="136" t="s">
        <v>1204</v>
      </c>
      <c r="J10" s="136" t="s">
        <v>941</v>
      </c>
      <c r="K10" s="135" t="s">
        <v>76</v>
      </c>
      <c r="L10" s="135" t="s">
        <v>112</v>
      </c>
      <c r="M10" s="135">
        <v>165</v>
      </c>
      <c r="N10" s="135">
        <v>4</v>
      </c>
      <c r="O10" s="136" t="s">
        <v>631</v>
      </c>
    </row>
    <row r="11" spans="1:15" s="77" customFormat="1" ht="63.75">
      <c r="A11" s="135" t="s">
        <v>255</v>
      </c>
      <c r="B11" s="135" t="s">
        <v>255</v>
      </c>
      <c r="C11" s="136" t="s">
        <v>310</v>
      </c>
      <c r="D11" s="135" t="s">
        <v>21</v>
      </c>
      <c r="E11" s="136" t="s">
        <v>626</v>
      </c>
      <c r="F11" s="137" t="s">
        <v>508</v>
      </c>
      <c r="G11" s="135" t="s">
        <v>266</v>
      </c>
      <c r="H11" s="137" t="s">
        <v>75</v>
      </c>
      <c r="I11" s="136" t="s">
        <v>1204</v>
      </c>
      <c r="J11" s="136" t="s">
        <v>941</v>
      </c>
      <c r="K11" s="135" t="s">
        <v>76</v>
      </c>
      <c r="L11" s="135" t="s">
        <v>112</v>
      </c>
      <c r="M11" s="135">
        <v>2144</v>
      </c>
      <c r="N11" s="135">
        <v>5</v>
      </c>
      <c r="O11" s="136" t="s">
        <v>1029</v>
      </c>
    </row>
    <row r="12" spans="1:15" s="77" customFormat="1" ht="63.75">
      <c r="A12" s="135" t="s">
        <v>255</v>
      </c>
      <c r="B12" s="135" t="s">
        <v>255</v>
      </c>
      <c r="C12" s="136" t="s">
        <v>310</v>
      </c>
      <c r="D12" s="135" t="s">
        <v>21</v>
      </c>
      <c r="E12" s="136" t="s">
        <v>626</v>
      </c>
      <c r="F12" s="137" t="s">
        <v>508</v>
      </c>
      <c r="G12" s="135" t="s">
        <v>267</v>
      </c>
      <c r="H12" s="137" t="s">
        <v>75</v>
      </c>
      <c r="I12" s="136" t="s">
        <v>1204</v>
      </c>
      <c r="J12" s="136" t="s">
        <v>941</v>
      </c>
      <c r="K12" s="135" t="s">
        <v>76</v>
      </c>
      <c r="L12" s="135" t="s">
        <v>112</v>
      </c>
      <c r="M12" s="135">
        <v>2485</v>
      </c>
      <c r="N12" s="136">
        <v>5</v>
      </c>
      <c r="O12" s="136" t="s">
        <v>1030</v>
      </c>
    </row>
    <row r="13" spans="1:15" s="77" customFormat="1" ht="63.75">
      <c r="A13" s="135" t="s">
        <v>255</v>
      </c>
      <c r="B13" s="135" t="s">
        <v>255</v>
      </c>
      <c r="C13" s="136" t="s">
        <v>310</v>
      </c>
      <c r="D13" s="135" t="s">
        <v>21</v>
      </c>
      <c r="E13" s="136" t="s">
        <v>626</v>
      </c>
      <c r="F13" s="137" t="s">
        <v>507</v>
      </c>
      <c r="G13" s="135" t="s">
        <v>268</v>
      </c>
      <c r="H13" s="137" t="s">
        <v>271</v>
      </c>
      <c r="I13" s="136" t="s">
        <v>1204</v>
      </c>
      <c r="J13" s="136" t="s">
        <v>941</v>
      </c>
      <c r="K13" s="135" t="s">
        <v>76</v>
      </c>
      <c r="L13" s="135" t="s">
        <v>112</v>
      </c>
      <c r="M13" s="135">
        <v>480</v>
      </c>
      <c r="N13" s="135">
        <v>10</v>
      </c>
      <c r="O13" s="136" t="s">
        <v>1031</v>
      </c>
    </row>
    <row r="14" spans="1:15" ht="63.75">
      <c r="A14" s="135" t="s">
        <v>255</v>
      </c>
      <c r="B14" s="135" t="s">
        <v>255</v>
      </c>
      <c r="C14" s="136" t="s">
        <v>310</v>
      </c>
      <c r="D14" s="135" t="s">
        <v>21</v>
      </c>
      <c r="E14" s="136" t="s">
        <v>626</v>
      </c>
      <c r="F14" s="137" t="s">
        <v>270</v>
      </c>
      <c r="G14" s="135" t="s">
        <v>470</v>
      </c>
      <c r="H14" s="137" t="s">
        <v>75</v>
      </c>
      <c r="I14" s="136" t="s">
        <v>1204</v>
      </c>
      <c r="J14" s="136" t="s">
        <v>941</v>
      </c>
      <c r="K14" s="135" t="s">
        <v>76</v>
      </c>
      <c r="L14" s="135" t="s">
        <v>112</v>
      </c>
      <c r="M14" s="135">
        <v>1111</v>
      </c>
      <c r="N14" s="135">
        <v>55</v>
      </c>
      <c r="O14" s="136" t="s">
        <v>910</v>
      </c>
    </row>
    <row r="15" spans="1:15" s="77" customFormat="1" ht="63.75">
      <c r="A15" s="135" t="s">
        <v>255</v>
      </c>
      <c r="B15" s="135" t="s">
        <v>255</v>
      </c>
      <c r="C15" s="136" t="s">
        <v>310</v>
      </c>
      <c r="D15" s="135" t="s">
        <v>21</v>
      </c>
      <c r="E15" s="136" t="s">
        <v>627</v>
      </c>
      <c r="F15" s="137" t="s">
        <v>261</v>
      </c>
      <c r="G15" s="135" t="s">
        <v>262</v>
      </c>
      <c r="H15" s="137" t="s">
        <v>75</v>
      </c>
      <c r="I15" s="136" t="s">
        <v>1204</v>
      </c>
      <c r="J15" s="136" t="s">
        <v>941</v>
      </c>
      <c r="K15" s="135" t="s">
        <v>76</v>
      </c>
      <c r="L15" s="135" t="s">
        <v>112</v>
      </c>
      <c r="M15" s="135">
        <v>217</v>
      </c>
      <c r="N15" s="135">
        <v>10</v>
      </c>
      <c r="O15" s="136" t="s">
        <v>851</v>
      </c>
    </row>
    <row r="16" spans="1:15" s="77" customFormat="1" ht="63.75">
      <c r="A16" s="135" t="s">
        <v>255</v>
      </c>
      <c r="B16" s="135" t="s">
        <v>255</v>
      </c>
      <c r="C16" s="136" t="s">
        <v>310</v>
      </c>
      <c r="D16" s="135" t="s">
        <v>21</v>
      </c>
      <c r="E16" s="136" t="s">
        <v>627</v>
      </c>
      <c r="F16" s="137" t="s">
        <v>508</v>
      </c>
      <c r="G16" s="135" t="s">
        <v>263</v>
      </c>
      <c r="H16" s="137" t="s">
        <v>75</v>
      </c>
      <c r="I16" s="136" t="s">
        <v>1204</v>
      </c>
      <c r="J16" s="136" t="s">
        <v>941</v>
      </c>
      <c r="K16" s="135" t="s">
        <v>76</v>
      </c>
      <c r="L16" s="135" t="s">
        <v>112</v>
      </c>
      <c r="M16" s="135">
        <v>98</v>
      </c>
      <c r="N16" s="135">
        <v>4</v>
      </c>
      <c r="O16" s="136" t="s">
        <v>858</v>
      </c>
    </row>
    <row r="17" spans="1:15" s="77" customFormat="1" ht="63.75">
      <c r="A17" s="135" t="s">
        <v>255</v>
      </c>
      <c r="B17" s="135" t="s">
        <v>255</v>
      </c>
      <c r="C17" s="136" t="s">
        <v>310</v>
      </c>
      <c r="D17" s="135" t="s">
        <v>21</v>
      </c>
      <c r="E17" s="136" t="s">
        <v>627</v>
      </c>
      <c r="F17" s="137" t="s">
        <v>507</v>
      </c>
      <c r="G17" s="135" t="s">
        <v>264</v>
      </c>
      <c r="H17" s="137" t="s">
        <v>271</v>
      </c>
      <c r="I17" s="136" t="s">
        <v>1204</v>
      </c>
      <c r="J17" s="136" t="s">
        <v>941</v>
      </c>
      <c r="K17" s="135" t="s">
        <v>76</v>
      </c>
      <c r="L17" s="135" t="s">
        <v>112</v>
      </c>
      <c r="M17" s="135">
        <v>263</v>
      </c>
      <c r="N17" s="135">
        <v>10</v>
      </c>
      <c r="O17" s="136" t="s">
        <v>857</v>
      </c>
    </row>
    <row r="18" spans="1:15" ht="63.75">
      <c r="A18" s="135" t="s">
        <v>255</v>
      </c>
      <c r="B18" s="135" t="s">
        <v>255</v>
      </c>
      <c r="C18" s="136" t="s">
        <v>310</v>
      </c>
      <c r="D18" s="135" t="s">
        <v>21</v>
      </c>
      <c r="E18" s="136" t="s">
        <v>627</v>
      </c>
      <c r="F18" s="137" t="s">
        <v>270</v>
      </c>
      <c r="G18" s="135" t="s">
        <v>510</v>
      </c>
      <c r="H18" s="137" t="s">
        <v>77</v>
      </c>
      <c r="I18" s="135" t="s">
        <v>260</v>
      </c>
      <c r="J18" s="136" t="s">
        <v>942</v>
      </c>
      <c r="K18" s="135" t="s">
        <v>76</v>
      </c>
      <c r="L18" s="135" t="s">
        <v>112</v>
      </c>
      <c r="M18" s="135">
        <v>127</v>
      </c>
      <c r="N18" s="135">
        <v>30</v>
      </c>
      <c r="O18" s="136" t="s">
        <v>509</v>
      </c>
    </row>
    <row r="19" spans="1:15" ht="63.75">
      <c r="A19" s="135" t="s">
        <v>255</v>
      </c>
      <c r="B19" s="135" t="s">
        <v>255</v>
      </c>
      <c r="C19" s="136" t="s">
        <v>310</v>
      </c>
      <c r="D19" s="135" t="s">
        <v>21</v>
      </c>
      <c r="E19" s="136" t="s">
        <v>823</v>
      </c>
      <c r="F19" s="137" t="s">
        <v>270</v>
      </c>
      <c r="G19" s="135" t="s">
        <v>511</v>
      </c>
      <c r="H19" s="137" t="s">
        <v>75</v>
      </c>
      <c r="I19" s="135" t="s">
        <v>260</v>
      </c>
      <c r="J19" s="136" t="s">
        <v>941</v>
      </c>
      <c r="K19" s="135" t="s">
        <v>76</v>
      </c>
      <c r="L19" s="135" t="s">
        <v>112</v>
      </c>
      <c r="M19" s="135">
        <v>794</v>
      </c>
      <c r="N19" s="135">
        <v>100</v>
      </c>
      <c r="O19" s="136" t="s">
        <v>909</v>
      </c>
    </row>
    <row r="20" spans="1:15" ht="63.75">
      <c r="A20" s="135" t="s">
        <v>255</v>
      </c>
      <c r="B20" s="135" t="s">
        <v>255</v>
      </c>
      <c r="C20" s="136" t="s">
        <v>310</v>
      </c>
      <c r="D20" s="135" t="s">
        <v>21</v>
      </c>
      <c r="E20" s="136" t="s">
        <v>627</v>
      </c>
      <c r="F20" s="137" t="s">
        <v>270</v>
      </c>
      <c r="G20" s="135" t="s">
        <v>977</v>
      </c>
      <c r="H20" s="137" t="s">
        <v>77</v>
      </c>
      <c r="I20" s="135" t="s">
        <v>260</v>
      </c>
      <c r="J20" s="136" t="s">
        <v>1012</v>
      </c>
      <c r="K20" s="135" t="s">
        <v>76</v>
      </c>
      <c r="L20" s="135" t="s">
        <v>112</v>
      </c>
      <c r="M20" s="135">
        <v>637</v>
      </c>
      <c r="N20" s="135">
        <v>15</v>
      </c>
      <c r="O20" s="136" t="s">
        <v>944</v>
      </c>
    </row>
    <row r="21" spans="1:15" s="77" customFormat="1" ht="63.75">
      <c r="A21" s="135" t="s">
        <v>255</v>
      </c>
      <c r="B21" s="135" t="s">
        <v>255</v>
      </c>
      <c r="C21" s="136" t="s">
        <v>310</v>
      </c>
      <c r="D21" s="135" t="s">
        <v>21</v>
      </c>
      <c r="E21" s="136" t="s">
        <v>628</v>
      </c>
      <c r="F21" s="137" t="s">
        <v>261</v>
      </c>
      <c r="G21" s="135" t="s">
        <v>512</v>
      </c>
      <c r="H21" s="137" t="s">
        <v>75</v>
      </c>
      <c r="I21" s="136" t="s">
        <v>1204</v>
      </c>
      <c r="J21" s="136" t="s">
        <v>941</v>
      </c>
      <c r="K21" s="135" t="s">
        <v>76</v>
      </c>
      <c r="L21" s="135" t="s">
        <v>112</v>
      </c>
      <c r="M21" s="135">
        <v>70</v>
      </c>
      <c r="N21" s="135">
        <v>2</v>
      </c>
      <c r="O21" s="136" t="s">
        <v>632</v>
      </c>
    </row>
    <row r="22" spans="1:15" s="77" customFormat="1" ht="63.75">
      <c r="A22" s="135" t="s">
        <v>255</v>
      </c>
      <c r="B22" s="135" t="s">
        <v>255</v>
      </c>
      <c r="C22" s="136" t="s">
        <v>310</v>
      </c>
      <c r="D22" s="135" t="s">
        <v>21</v>
      </c>
      <c r="E22" s="136" t="s">
        <v>628</v>
      </c>
      <c r="F22" s="137" t="s">
        <v>261</v>
      </c>
      <c r="G22" s="135" t="s">
        <v>513</v>
      </c>
      <c r="H22" s="137" t="s">
        <v>75</v>
      </c>
      <c r="I22" s="136" t="s">
        <v>1204</v>
      </c>
      <c r="J22" s="136" t="s">
        <v>941</v>
      </c>
      <c r="K22" s="135" t="s">
        <v>76</v>
      </c>
      <c r="L22" s="135" t="s">
        <v>112</v>
      </c>
      <c r="M22" s="135">
        <v>359</v>
      </c>
      <c r="N22" s="135">
        <v>6</v>
      </c>
      <c r="O22" s="136" t="s">
        <v>1262</v>
      </c>
    </row>
    <row r="23" spans="1:15" s="77" customFormat="1" ht="63.75">
      <c r="A23" s="135" t="s">
        <v>255</v>
      </c>
      <c r="B23" s="135" t="s">
        <v>255</v>
      </c>
      <c r="C23" s="136" t="s">
        <v>310</v>
      </c>
      <c r="D23" s="135" t="s">
        <v>21</v>
      </c>
      <c r="E23" s="136" t="s">
        <v>628</v>
      </c>
      <c r="F23" s="137" t="s">
        <v>507</v>
      </c>
      <c r="G23" s="135" t="s">
        <v>515</v>
      </c>
      <c r="H23" s="137" t="s">
        <v>271</v>
      </c>
      <c r="I23" s="136" t="s">
        <v>1204</v>
      </c>
      <c r="J23" s="136" t="s">
        <v>941</v>
      </c>
      <c r="K23" s="135" t="s">
        <v>76</v>
      </c>
      <c r="L23" s="135" t="s">
        <v>112</v>
      </c>
      <c r="M23" s="135">
        <v>1987</v>
      </c>
      <c r="N23" s="135">
        <v>40</v>
      </c>
      <c r="O23" s="136" t="s">
        <v>633</v>
      </c>
    </row>
    <row r="24" spans="1:15" ht="63.75">
      <c r="A24" s="135" t="s">
        <v>255</v>
      </c>
      <c r="B24" s="135" t="s">
        <v>927</v>
      </c>
      <c r="C24" s="136" t="s">
        <v>310</v>
      </c>
      <c r="D24" s="135" t="s">
        <v>21</v>
      </c>
      <c r="E24" s="136" t="s">
        <v>628</v>
      </c>
      <c r="F24" s="137" t="s">
        <v>270</v>
      </c>
      <c r="G24" s="135" t="s">
        <v>516</v>
      </c>
      <c r="H24" s="137" t="s">
        <v>77</v>
      </c>
      <c r="I24" s="135" t="s">
        <v>260</v>
      </c>
      <c r="J24" s="136" t="s">
        <v>942</v>
      </c>
      <c r="K24" s="135" t="s">
        <v>76</v>
      </c>
      <c r="L24" s="135" t="s">
        <v>112</v>
      </c>
      <c r="M24" s="135">
        <v>161</v>
      </c>
      <c r="N24" s="135">
        <v>44</v>
      </c>
      <c r="O24" s="136" t="s">
        <v>1011</v>
      </c>
    </row>
    <row r="25" spans="1:15" ht="63.75">
      <c r="A25" s="135" t="s">
        <v>255</v>
      </c>
      <c r="B25" s="135" t="s">
        <v>255</v>
      </c>
      <c r="C25" s="136" t="s">
        <v>310</v>
      </c>
      <c r="D25" s="135" t="s">
        <v>21</v>
      </c>
      <c r="E25" s="136" t="s">
        <v>628</v>
      </c>
      <c r="F25" s="137" t="s">
        <v>270</v>
      </c>
      <c r="G25" s="135" t="s">
        <v>517</v>
      </c>
      <c r="H25" s="137" t="s">
        <v>75</v>
      </c>
      <c r="I25" s="136" t="s">
        <v>1204</v>
      </c>
      <c r="J25" s="136" t="s">
        <v>941</v>
      </c>
      <c r="K25" s="135" t="s">
        <v>76</v>
      </c>
      <c r="L25" s="135" t="s">
        <v>112</v>
      </c>
      <c r="M25" s="135">
        <v>1072</v>
      </c>
      <c r="N25" s="135">
        <v>30</v>
      </c>
      <c r="O25" s="136" t="s">
        <v>911</v>
      </c>
    </row>
    <row r="26" spans="1:15" ht="63.75">
      <c r="A26" s="135" t="s">
        <v>255</v>
      </c>
      <c r="B26" s="135" t="s">
        <v>255</v>
      </c>
      <c r="C26" s="136" t="s">
        <v>310</v>
      </c>
      <c r="D26" s="135" t="s">
        <v>21</v>
      </c>
      <c r="E26" s="136" t="s">
        <v>628</v>
      </c>
      <c r="F26" s="137" t="s">
        <v>270</v>
      </c>
      <c r="G26" s="135" t="s">
        <v>518</v>
      </c>
      <c r="H26" s="137" t="s">
        <v>77</v>
      </c>
      <c r="I26" s="135" t="s">
        <v>260</v>
      </c>
      <c r="J26" s="136" t="s">
        <v>1012</v>
      </c>
      <c r="K26" s="135" t="s">
        <v>76</v>
      </c>
      <c r="L26" s="135" t="s">
        <v>112</v>
      </c>
      <c r="M26" s="135">
        <v>1428</v>
      </c>
      <c r="N26" s="135">
        <v>5</v>
      </c>
      <c r="O26" s="135" t="s">
        <v>519</v>
      </c>
    </row>
    <row r="27" spans="1:15" s="77" customFormat="1" ht="63.75">
      <c r="A27" s="135" t="s">
        <v>255</v>
      </c>
      <c r="B27" s="135" t="s">
        <v>255</v>
      </c>
      <c r="C27" s="136" t="s">
        <v>288</v>
      </c>
      <c r="D27" s="135" t="s">
        <v>21</v>
      </c>
      <c r="E27" s="136" t="s">
        <v>629</v>
      </c>
      <c r="F27" s="137" t="s">
        <v>261</v>
      </c>
      <c r="G27" s="135" t="s">
        <v>520</v>
      </c>
      <c r="H27" s="137" t="s">
        <v>75</v>
      </c>
      <c r="I27" s="136" t="s">
        <v>1204</v>
      </c>
      <c r="J27" s="136" t="s">
        <v>941</v>
      </c>
      <c r="K27" s="135" t="s">
        <v>76</v>
      </c>
      <c r="L27" s="135" t="s">
        <v>112</v>
      </c>
      <c r="M27" s="135">
        <v>65</v>
      </c>
      <c r="N27" s="135">
        <v>3</v>
      </c>
      <c r="O27" s="136" t="s">
        <v>1263</v>
      </c>
    </row>
    <row r="28" spans="1:15" ht="63.75">
      <c r="A28" s="135" t="s">
        <v>255</v>
      </c>
      <c r="B28" s="135" t="s">
        <v>255</v>
      </c>
      <c r="C28" s="136" t="s">
        <v>288</v>
      </c>
      <c r="D28" s="135" t="s">
        <v>21</v>
      </c>
      <c r="E28" s="136" t="s">
        <v>629</v>
      </c>
      <c r="F28" s="137" t="s">
        <v>270</v>
      </c>
      <c r="G28" s="135" t="s">
        <v>521</v>
      </c>
      <c r="H28" s="137" t="s">
        <v>77</v>
      </c>
      <c r="I28" s="135" t="s">
        <v>260</v>
      </c>
      <c r="J28" s="136" t="s">
        <v>942</v>
      </c>
      <c r="K28" s="135" t="s">
        <v>76</v>
      </c>
      <c r="L28" s="135" t="s">
        <v>112</v>
      </c>
      <c r="M28" s="135">
        <v>13</v>
      </c>
      <c r="N28" s="135">
        <v>20</v>
      </c>
      <c r="O28" s="136" t="s">
        <v>514</v>
      </c>
    </row>
    <row r="29" spans="1:15" ht="63.75">
      <c r="A29" s="135" t="s">
        <v>255</v>
      </c>
      <c r="B29" s="135" t="s">
        <v>255</v>
      </c>
      <c r="C29" s="136" t="s">
        <v>288</v>
      </c>
      <c r="D29" s="135" t="s">
        <v>21</v>
      </c>
      <c r="E29" s="136" t="s">
        <v>629</v>
      </c>
      <c r="F29" s="136" t="s">
        <v>1246</v>
      </c>
      <c r="G29" s="135" t="s">
        <v>1251</v>
      </c>
      <c r="H29" s="137" t="s">
        <v>75</v>
      </c>
      <c r="I29" s="137" t="s">
        <v>75</v>
      </c>
      <c r="J29" s="136" t="s">
        <v>942</v>
      </c>
      <c r="K29" s="135" t="s">
        <v>76</v>
      </c>
      <c r="L29" s="135" t="s">
        <v>112</v>
      </c>
      <c r="M29" s="135">
        <v>73</v>
      </c>
      <c r="N29" s="135">
        <v>0</v>
      </c>
      <c r="O29" s="136" t="s">
        <v>1425</v>
      </c>
    </row>
    <row r="30" spans="1:15" s="77" customFormat="1" ht="63.75">
      <c r="A30" s="135" t="s">
        <v>255</v>
      </c>
      <c r="B30" s="135" t="s">
        <v>255</v>
      </c>
      <c r="C30" s="136" t="s">
        <v>288</v>
      </c>
      <c r="D30" s="135" t="s">
        <v>21</v>
      </c>
      <c r="E30" s="136" t="s">
        <v>630</v>
      </c>
      <c r="F30" s="137" t="s">
        <v>261</v>
      </c>
      <c r="G30" s="135" t="s">
        <v>522</v>
      </c>
      <c r="H30" s="137" t="s">
        <v>75</v>
      </c>
      <c r="I30" s="136" t="s">
        <v>1204</v>
      </c>
      <c r="J30" s="136" t="s">
        <v>941</v>
      </c>
      <c r="K30" s="135" t="s">
        <v>76</v>
      </c>
      <c r="L30" s="135" t="s">
        <v>112</v>
      </c>
      <c r="M30" s="135">
        <v>7</v>
      </c>
      <c r="N30" s="135">
        <v>1</v>
      </c>
      <c r="O30" s="136" t="s">
        <v>634</v>
      </c>
    </row>
    <row r="31" spans="1:15" ht="63.75">
      <c r="A31" s="135" t="s">
        <v>255</v>
      </c>
      <c r="B31" s="135" t="s">
        <v>255</v>
      </c>
      <c r="C31" s="136" t="s">
        <v>288</v>
      </c>
      <c r="D31" s="135" t="s">
        <v>21</v>
      </c>
      <c r="E31" s="136" t="s">
        <v>630</v>
      </c>
      <c r="F31" s="137" t="s">
        <v>270</v>
      </c>
      <c r="G31" s="135" t="s">
        <v>523</v>
      </c>
      <c r="H31" s="137" t="s">
        <v>77</v>
      </c>
      <c r="I31" s="135" t="s">
        <v>260</v>
      </c>
      <c r="J31" s="136" t="s">
        <v>942</v>
      </c>
      <c r="K31" s="135" t="s">
        <v>76</v>
      </c>
      <c r="L31" s="135" t="s">
        <v>112</v>
      </c>
      <c r="M31" s="135">
        <v>4</v>
      </c>
      <c r="N31" s="135">
        <v>4</v>
      </c>
      <c r="O31" s="136" t="s">
        <v>514</v>
      </c>
    </row>
    <row r="32" spans="1:15" ht="63.75">
      <c r="A32" s="135" t="s">
        <v>255</v>
      </c>
      <c r="B32" s="135" t="s">
        <v>255</v>
      </c>
      <c r="C32" s="136" t="s">
        <v>288</v>
      </c>
      <c r="D32" s="135" t="s">
        <v>21</v>
      </c>
      <c r="E32" s="136" t="s">
        <v>630</v>
      </c>
      <c r="F32" s="136" t="s">
        <v>1246</v>
      </c>
      <c r="G32" s="135" t="s">
        <v>1247</v>
      </c>
      <c r="H32" s="137" t="s">
        <v>75</v>
      </c>
      <c r="I32" s="135" t="s">
        <v>260</v>
      </c>
      <c r="J32" s="136" t="s">
        <v>942</v>
      </c>
      <c r="K32" s="135" t="s">
        <v>76</v>
      </c>
      <c r="L32" s="135" t="s">
        <v>112</v>
      </c>
      <c r="M32" s="135">
        <v>1</v>
      </c>
      <c r="N32" s="135">
        <v>0</v>
      </c>
      <c r="O32" s="136" t="s">
        <v>1425</v>
      </c>
    </row>
    <row r="33" spans="1:15" ht="151.5" customHeight="1">
      <c r="A33" s="136" t="s">
        <v>255</v>
      </c>
      <c r="B33" s="136" t="s">
        <v>255</v>
      </c>
      <c r="C33" s="136" t="s">
        <v>310</v>
      </c>
      <c r="D33" s="136" t="s">
        <v>21</v>
      </c>
      <c r="E33" s="136" t="s">
        <v>1307</v>
      </c>
      <c r="F33" s="137" t="s">
        <v>74</v>
      </c>
      <c r="G33" s="136" t="s">
        <v>1308</v>
      </c>
      <c r="H33" s="137" t="s">
        <v>1309</v>
      </c>
      <c r="I33" s="136" t="s">
        <v>1310</v>
      </c>
      <c r="J33" s="136" t="s">
        <v>1311</v>
      </c>
      <c r="K33" s="136" t="s">
        <v>1312</v>
      </c>
      <c r="L33" s="136" t="s">
        <v>1313</v>
      </c>
      <c r="M33" s="136">
        <v>1396</v>
      </c>
      <c r="N33" s="136">
        <v>40</v>
      </c>
      <c r="O33" s="476" t="s">
        <v>1343</v>
      </c>
    </row>
    <row r="34" spans="1:15" ht="151.5" customHeight="1">
      <c r="A34" s="136" t="s">
        <v>255</v>
      </c>
      <c r="B34" s="136" t="s">
        <v>255</v>
      </c>
      <c r="C34" s="136" t="s">
        <v>310</v>
      </c>
      <c r="D34" s="136" t="s">
        <v>21</v>
      </c>
      <c r="E34" s="136" t="s">
        <v>1307</v>
      </c>
      <c r="F34" s="137" t="s">
        <v>74</v>
      </c>
      <c r="G34" s="136" t="s">
        <v>1314</v>
      </c>
      <c r="H34" s="137" t="s">
        <v>1309</v>
      </c>
      <c r="I34" s="136" t="s">
        <v>1310</v>
      </c>
      <c r="J34" s="136" t="s">
        <v>1311</v>
      </c>
      <c r="K34" s="136" t="s">
        <v>1312</v>
      </c>
      <c r="L34" s="136" t="s">
        <v>1313</v>
      </c>
      <c r="M34" s="136">
        <v>2423</v>
      </c>
      <c r="N34" s="136">
        <v>40</v>
      </c>
      <c r="O34" s="477"/>
    </row>
    <row r="35" spans="1:15" ht="151.5" customHeight="1">
      <c r="A35" s="136" t="s">
        <v>255</v>
      </c>
      <c r="B35" s="136" t="s">
        <v>255</v>
      </c>
      <c r="C35" s="136" t="s">
        <v>310</v>
      </c>
      <c r="D35" s="136" t="s">
        <v>21</v>
      </c>
      <c r="E35" s="136" t="s">
        <v>1307</v>
      </c>
      <c r="F35" s="137" t="s">
        <v>74</v>
      </c>
      <c r="G35" s="136" t="s">
        <v>1315</v>
      </c>
      <c r="H35" s="137" t="s">
        <v>1309</v>
      </c>
      <c r="I35" s="136" t="s">
        <v>1310</v>
      </c>
      <c r="J35" s="136" t="s">
        <v>1311</v>
      </c>
      <c r="K35" s="136" t="s">
        <v>1312</v>
      </c>
      <c r="L35" s="136" t="s">
        <v>1313</v>
      </c>
      <c r="M35" s="136">
        <v>5938</v>
      </c>
      <c r="N35" s="136">
        <v>40</v>
      </c>
      <c r="O35" s="478"/>
    </row>
    <row r="36" spans="1:15" ht="63.75">
      <c r="A36" s="136" t="s">
        <v>255</v>
      </c>
      <c r="B36" s="136" t="s">
        <v>255</v>
      </c>
      <c r="C36" s="136" t="s">
        <v>310</v>
      </c>
      <c r="D36" s="136" t="s">
        <v>21</v>
      </c>
      <c r="E36" s="136" t="s">
        <v>1307</v>
      </c>
      <c r="F36" s="137" t="s">
        <v>270</v>
      </c>
      <c r="G36" s="136" t="s">
        <v>1316</v>
      </c>
      <c r="H36" s="137" t="s">
        <v>1317</v>
      </c>
      <c r="I36" s="136" t="s">
        <v>46</v>
      </c>
      <c r="J36" s="136" t="s">
        <v>1311</v>
      </c>
      <c r="K36" s="136" t="s">
        <v>1312</v>
      </c>
      <c r="L36" s="136" t="s">
        <v>1318</v>
      </c>
      <c r="M36" s="136">
        <v>218</v>
      </c>
      <c r="N36" s="136">
        <v>40</v>
      </c>
      <c r="O36" s="473" t="s">
        <v>1319</v>
      </c>
    </row>
    <row r="37" spans="1:15" ht="63.75">
      <c r="A37" s="136" t="s">
        <v>255</v>
      </c>
      <c r="B37" s="136" t="s">
        <v>255</v>
      </c>
      <c r="C37" s="136" t="s">
        <v>310</v>
      </c>
      <c r="D37" s="136" t="s">
        <v>21</v>
      </c>
      <c r="E37" s="136" t="s">
        <v>1307</v>
      </c>
      <c r="F37" s="137" t="s">
        <v>270</v>
      </c>
      <c r="G37" s="136" t="s">
        <v>1320</v>
      </c>
      <c r="H37" s="137" t="s">
        <v>1317</v>
      </c>
      <c r="I37" s="136" t="s">
        <v>46</v>
      </c>
      <c r="J37" s="136" t="s">
        <v>1311</v>
      </c>
      <c r="K37" s="136" t="s">
        <v>1312</v>
      </c>
      <c r="L37" s="136" t="s">
        <v>1318</v>
      </c>
      <c r="M37" s="136">
        <v>190</v>
      </c>
      <c r="N37" s="136">
        <v>13</v>
      </c>
      <c r="O37" s="474"/>
    </row>
    <row r="38" spans="1:15" ht="63.75">
      <c r="A38" s="136" t="s">
        <v>255</v>
      </c>
      <c r="B38" s="136" t="s">
        <v>255</v>
      </c>
      <c r="C38" s="136" t="s">
        <v>310</v>
      </c>
      <c r="D38" s="136" t="s">
        <v>21</v>
      </c>
      <c r="E38" s="136" t="s">
        <v>1307</v>
      </c>
      <c r="F38" s="137" t="s">
        <v>270</v>
      </c>
      <c r="G38" s="136" t="s">
        <v>1321</v>
      </c>
      <c r="H38" s="137" t="s">
        <v>1317</v>
      </c>
      <c r="I38" s="136" t="s">
        <v>46</v>
      </c>
      <c r="J38" s="136" t="s">
        <v>1311</v>
      </c>
      <c r="K38" s="136" t="s">
        <v>1312</v>
      </c>
      <c r="L38" s="136" t="s">
        <v>1318</v>
      </c>
      <c r="M38" s="136">
        <v>1560</v>
      </c>
      <c r="N38" s="136">
        <v>100</v>
      </c>
      <c r="O38" s="474"/>
    </row>
    <row r="39" spans="1:15" ht="63.75">
      <c r="A39" s="136" t="s">
        <v>255</v>
      </c>
      <c r="B39" s="136" t="s">
        <v>255</v>
      </c>
      <c r="C39" s="136" t="s">
        <v>310</v>
      </c>
      <c r="D39" s="136" t="s">
        <v>21</v>
      </c>
      <c r="E39" s="136" t="s">
        <v>1307</v>
      </c>
      <c r="F39" s="137" t="s">
        <v>270</v>
      </c>
      <c r="G39" s="136" t="s">
        <v>1322</v>
      </c>
      <c r="H39" s="137" t="s">
        <v>1317</v>
      </c>
      <c r="I39" s="136" t="s">
        <v>46</v>
      </c>
      <c r="J39" s="136" t="s">
        <v>1311</v>
      </c>
      <c r="K39" s="136" t="s">
        <v>1312</v>
      </c>
      <c r="L39" s="136" t="s">
        <v>1318</v>
      </c>
      <c r="M39" s="136">
        <v>855</v>
      </c>
      <c r="N39" s="136">
        <v>80</v>
      </c>
      <c r="O39" s="474"/>
    </row>
    <row r="40" spans="1:15" ht="63.75">
      <c r="A40" s="136" t="s">
        <v>255</v>
      </c>
      <c r="B40" s="136" t="s">
        <v>255</v>
      </c>
      <c r="C40" s="136" t="s">
        <v>310</v>
      </c>
      <c r="D40" s="136" t="s">
        <v>21</v>
      </c>
      <c r="E40" s="136" t="s">
        <v>1307</v>
      </c>
      <c r="F40" s="137" t="s">
        <v>270</v>
      </c>
      <c r="G40" s="136" t="s">
        <v>1323</v>
      </c>
      <c r="H40" s="137" t="s">
        <v>1317</v>
      </c>
      <c r="I40" s="136" t="s">
        <v>46</v>
      </c>
      <c r="J40" s="136" t="s">
        <v>1311</v>
      </c>
      <c r="K40" s="136" t="s">
        <v>1312</v>
      </c>
      <c r="L40" s="136" t="s">
        <v>1318</v>
      </c>
      <c r="M40" s="136">
        <v>351</v>
      </c>
      <c r="N40" s="136">
        <v>19</v>
      </c>
      <c r="O40" s="475"/>
    </row>
  </sheetData>
  <autoFilter ref="A4:O40"/>
  <mergeCells count="5">
    <mergeCell ref="A2:K3"/>
    <mergeCell ref="L2:N2"/>
    <mergeCell ref="L3:N3"/>
    <mergeCell ref="O36:O40"/>
    <mergeCell ref="O33:O35"/>
  </mergeCells>
  <pageMargins left="0.70866141732283472" right="0.70866141732283472" top="0.74803149606299213" bottom="0.74803149606299213" header="0.31496062992125984" footer="0.31496062992125984"/>
  <pageSetup paperSize="8" scale="91" fitToHeight="0" orientation="landscape" r:id="rId1"/>
  <headerFooter alignWithMargins="0">
    <oddHeader>&amp;RAnnex 2 - IRL_WP-2021_Tables</oddHeader>
    <oddFooter>&amp;CPage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1"/>
  <sheetViews>
    <sheetView view="pageBreakPreview" topLeftCell="A25" zoomScale="60" zoomScaleNormal="85" workbookViewId="0">
      <selection activeCell="P43" sqref="P43"/>
    </sheetView>
  </sheetViews>
  <sheetFormatPr defaultColWidth="8.85546875" defaultRowHeight="12.75"/>
  <cols>
    <col min="1" max="1" width="13.42578125" style="182" customWidth="1"/>
    <col min="2" max="2" width="11.42578125" style="182" customWidth="1"/>
    <col min="3" max="3" width="25.7109375" style="182" customWidth="1"/>
    <col min="4" max="4" width="27.28515625" style="182" customWidth="1"/>
    <col min="5" max="5" width="29.28515625" style="182" customWidth="1"/>
    <col min="6" max="6" width="60.42578125" style="182" customWidth="1"/>
    <col min="7" max="16384" width="8.85546875" style="77"/>
  </cols>
  <sheetData>
    <row r="1" spans="1:6" ht="13.5" thickBot="1">
      <c r="A1" s="129"/>
    </row>
    <row r="2" spans="1:6">
      <c r="A2" s="479"/>
      <c r="B2" s="480"/>
      <c r="C2" s="480"/>
      <c r="D2" s="481"/>
      <c r="E2" s="74" t="s">
        <v>25</v>
      </c>
      <c r="F2" s="234">
        <v>2021</v>
      </c>
    </row>
    <row r="3" spans="1:6" ht="13.5" thickBot="1">
      <c r="A3" s="482"/>
      <c r="B3" s="483"/>
      <c r="C3" s="483"/>
      <c r="D3" s="484"/>
      <c r="E3" s="75" t="s">
        <v>26</v>
      </c>
      <c r="F3" s="235" t="s">
        <v>1424</v>
      </c>
    </row>
    <row r="4" spans="1:6" ht="26.25" thickBot="1">
      <c r="A4" s="37" t="s">
        <v>0</v>
      </c>
      <c r="B4" s="9" t="s">
        <v>157</v>
      </c>
      <c r="C4" s="9" t="s">
        <v>158</v>
      </c>
      <c r="D4" s="9" t="s">
        <v>78</v>
      </c>
      <c r="E4" s="9" t="s">
        <v>159</v>
      </c>
      <c r="F4" s="24" t="s">
        <v>13</v>
      </c>
    </row>
    <row r="5" spans="1:6" ht="38.25">
      <c r="A5" s="183" t="s">
        <v>255</v>
      </c>
      <c r="B5" s="183" t="s">
        <v>258</v>
      </c>
      <c r="C5" s="183" t="s">
        <v>257</v>
      </c>
      <c r="D5" s="183" t="s">
        <v>1032</v>
      </c>
      <c r="E5" s="183" t="s">
        <v>273</v>
      </c>
      <c r="F5" s="183" t="s">
        <v>1033</v>
      </c>
    </row>
    <row r="6" spans="1:6" ht="25.5">
      <c r="A6" s="183" t="s">
        <v>255</v>
      </c>
      <c r="B6" s="183" t="s">
        <v>259</v>
      </c>
      <c r="C6" s="183" t="s">
        <v>256</v>
      </c>
      <c r="D6" s="183" t="s">
        <v>1034</v>
      </c>
      <c r="E6" s="183" t="s">
        <v>273</v>
      </c>
      <c r="F6" s="183" t="s">
        <v>607</v>
      </c>
    </row>
    <row r="7" spans="1:6" ht="51">
      <c r="A7" s="183" t="s">
        <v>255</v>
      </c>
      <c r="B7" s="183" t="s">
        <v>505</v>
      </c>
      <c r="C7" s="183" t="s">
        <v>597</v>
      </c>
      <c r="D7" s="183" t="s">
        <v>598</v>
      </c>
      <c r="E7" s="183" t="s">
        <v>269</v>
      </c>
      <c r="F7" s="183" t="s">
        <v>624</v>
      </c>
    </row>
    <row r="8" spans="1:6" ht="57.75" customHeight="1">
      <c r="A8" s="183" t="s">
        <v>255</v>
      </c>
      <c r="B8" s="183" t="s">
        <v>506</v>
      </c>
      <c r="C8" s="183" t="s">
        <v>597</v>
      </c>
      <c r="D8" s="183" t="s">
        <v>850</v>
      </c>
      <c r="E8" s="183" t="s">
        <v>272</v>
      </c>
      <c r="F8" s="183" t="s">
        <v>913</v>
      </c>
    </row>
    <row r="9" spans="1:6" ht="25.5">
      <c r="A9" s="183" t="s">
        <v>255</v>
      </c>
      <c r="B9" s="183" t="s">
        <v>852</v>
      </c>
      <c r="C9" s="183" t="s">
        <v>597</v>
      </c>
      <c r="D9" s="183" t="s">
        <v>914</v>
      </c>
      <c r="E9" s="183" t="s">
        <v>272</v>
      </c>
      <c r="F9" s="183" t="s">
        <v>599</v>
      </c>
    </row>
    <row r="10" spans="1:6" ht="38.25">
      <c r="A10" s="183" t="s">
        <v>255</v>
      </c>
      <c r="B10" s="183" t="s">
        <v>265</v>
      </c>
      <c r="C10" s="183" t="s">
        <v>600</v>
      </c>
      <c r="D10" s="183" t="s">
        <v>1035</v>
      </c>
      <c r="E10" s="183" t="s">
        <v>273</v>
      </c>
      <c r="F10" s="183" t="s">
        <v>916</v>
      </c>
    </row>
    <row r="11" spans="1:6" ht="25.5">
      <c r="A11" s="183" t="s">
        <v>255</v>
      </c>
      <c r="B11" s="183" t="s">
        <v>266</v>
      </c>
      <c r="C11" s="183" t="s">
        <v>602</v>
      </c>
      <c r="D11" s="183" t="s">
        <v>606</v>
      </c>
      <c r="E11" s="183" t="s">
        <v>273</v>
      </c>
      <c r="F11" s="183" t="s">
        <v>1036</v>
      </c>
    </row>
    <row r="12" spans="1:6" ht="229.5">
      <c r="A12" s="183" t="s">
        <v>255</v>
      </c>
      <c r="B12" s="183" t="s">
        <v>267</v>
      </c>
      <c r="C12" s="183" t="s">
        <v>601</v>
      </c>
      <c r="D12" s="183" t="s">
        <v>508</v>
      </c>
      <c r="E12" s="183" t="s">
        <v>273</v>
      </c>
      <c r="F12" s="183" t="s">
        <v>1264</v>
      </c>
    </row>
    <row r="13" spans="1:6">
      <c r="A13" s="183" t="s">
        <v>255</v>
      </c>
      <c r="B13" s="183" t="s">
        <v>268</v>
      </c>
      <c r="C13" s="183" t="s">
        <v>602</v>
      </c>
      <c r="D13" s="183" t="s">
        <v>507</v>
      </c>
      <c r="E13" s="183" t="s">
        <v>273</v>
      </c>
      <c r="F13" s="183" t="s">
        <v>1037</v>
      </c>
    </row>
    <row r="14" spans="1:6" ht="25.5">
      <c r="A14" s="183" t="s">
        <v>255</v>
      </c>
      <c r="B14" s="183" t="s">
        <v>470</v>
      </c>
      <c r="C14" s="183" t="s">
        <v>603</v>
      </c>
      <c r="D14" s="183" t="s">
        <v>917</v>
      </c>
      <c r="E14" s="183" t="s">
        <v>604</v>
      </c>
      <c r="F14" s="183" t="s">
        <v>915</v>
      </c>
    </row>
    <row r="15" spans="1:6" ht="38.25">
      <c r="A15" s="183" t="s">
        <v>255</v>
      </c>
      <c r="B15" s="183" t="s">
        <v>262</v>
      </c>
      <c r="C15" s="183" t="s">
        <v>609</v>
      </c>
      <c r="D15" s="183" t="s">
        <v>1038</v>
      </c>
      <c r="E15" s="183"/>
      <c r="F15" s="183" t="s">
        <v>918</v>
      </c>
    </row>
    <row r="16" spans="1:6">
      <c r="A16" s="183" t="s">
        <v>255</v>
      </c>
      <c r="B16" s="183" t="s">
        <v>263</v>
      </c>
      <c r="C16" s="183" t="s">
        <v>610</v>
      </c>
      <c r="D16" s="183" t="s">
        <v>605</v>
      </c>
      <c r="E16" s="183" t="s">
        <v>273</v>
      </c>
      <c r="F16" s="183" t="s">
        <v>469</v>
      </c>
    </row>
    <row r="17" spans="1:6">
      <c r="A17" s="183" t="s">
        <v>255</v>
      </c>
      <c r="B17" s="183" t="s">
        <v>264</v>
      </c>
      <c r="C17" s="183" t="s">
        <v>978</v>
      </c>
      <c r="D17" s="183" t="s">
        <v>921</v>
      </c>
      <c r="E17" s="183" t="s">
        <v>273</v>
      </c>
      <c r="F17" s="183" t="s">
        <v>607</v>
      </c>
    </row>
    <row r="18" spans="1:6" ht="38.25">
      <c r="A18" s="183" t="s">
        <v>255</v>
      </c>
      <c r="B18" s="183" t="s">
        <v>510</v>
      </c>
      <c r="C18" s="183" t="s">
        <v>603</v>
      </c>
      <c r="D18" s="183" t="s">
        <v>608</v>
      </c>
      <c r="E18" s="183" t="s">
        <v>604</v>
      </c>
      <c r="F18" s="136" t="s">
        <v>919</v>
      </c>
    </row>
    <row r="19" spans="1:6" ht="25.5">
      <c r="A19" s="183" t="s">
        <v>255</v>
      </c>
      <c r="B19" s="183" t="s">
        <v>511</v>
      </c>
      <c r="C19" s="183" t="s">
        <v>603</v>
      </c>
      <c r="D19" s="183" t="s">
        <v>611</v>
      </c>
      <c r="E19" s="183" t="s">
        <v>604</v>
      </c>
      <c r="F19" s="183" t="s">
        <v>920</v>
      </c>
    </row>
    <row r="20" spans="1:6" ht="38.25">
      <c r="A20" s="183" t="s">
        <v>255</v>
      </c>
      <c r="B20" s="183" t="s">
        <v>977</v>
      </c>
      <c r="C20" s="183" t="s">
        <v>603</v>
      </c>
      <c r="D20" s="183" t="s">
        <v>619</v>
      </c>
      <c r="E20" s="183" t="s">
        <v>604</v>
      </c>
      <c r="F20" s="183" t="s">
        <v>612</v>
      </c>
    </row>
    <row r="21" spans="1:6" ht="25.5">
      <c r="A21" s="183" t="s">
        <v>255</v>
      </c>
      <c r="B21" s="183" t="s">
        <v>512</v>
      </c>
      <c r="C21" s="183" t="s">
        <v>613</v>
      </c>
      <c r="D21" s="183" t="s">
        <v>616</v>
      </c>
      <c r="E21" s="183" t="s">
        <v>273</v>
      </c>
      <c r="F21" s="183" t="s">
        <v>614</v>
      </c>
    </row>
    <row r="22" spans="1:6" ht="38.25">
      <c r="A22" s="183" t="s">
        <v>255</v>
      </c>
      <c r="B22" s="183" t="s">
        <v>513</v>
      </c>
      <c r="C22" s="183" t="s">
        <v>615</v>
      </c>
      <c r="D22" s="183" t="s">
        <v>1039</v>
      </c>
      <c r="E22" s="183" t="s">
        <v>273</v>
      </c>
      <c r="F22" s="183" t="s">
        <v>1040</v>
      </c>
    </row>
    <row r="23" spans="1:6" ht="38.25">
      <c r="A23" s="183" t="s">
        <v>255</v>
      </c>
      <c r="B23" s="183" t="s">
        <v>515</v>
      </c>
      <c r="C23" s="183" t="s">
        <v>617</v>
      </c>
      <c r="D23" s="183" t="s">
        <v>921</v>
      </c>
      <c r="E23" s="183" t="s">
        <v>273</v>
      </c>
      <c r="F23" s="183" t="s">
        <v>618</v>
      </c>
    </row>
    <row r="24" spans="1:6" ht="25.5">
      <c r="A24" s="183" t="s">
        <v>255</v>
      </c>
      <c r="B24" s="183" t="s">
        <v>516</v>
      </c>
      <c r="C24" s="183" t="s">
        <v>603</v>
      </c>
      <c r="D24" s="183" t="s">
        <v>608</v>
      </c>
      <c r="E24" s="183" t="s">
        <v>604</v>
      </c>
      <c r="F24" s="183" t="s">
        <v>925</v>
      </c>
    </row>
    <row r="25" spans="1:6" ht="25.5">
      <c r="A25" s="183" t="s">
        <v>255</v>
      </c>
      <c r="B25" s="183" t="s">
        <v>517</v>
      </c>
      <c r="C25" s="183" t="s">
        <v>603</v>
      </c>
      <c r="D25" s="183" t="s">
        <v>611</v>
      </c>
      <c r="E25" s="183" t="s">
        <v>604</v>
      </c>
      <c r="F25" s="183" t="s">
        <v>928</v>
      </c>
    </row>
    <row r="26" spans="1:6" ht="38.25">
      <c r="A26" s="183" t="s">
        <v>255</v>
      </c>
      <c r="B26" s="183" t="s">
        <v>518</v>
      </c>
      <c r="C26" s="183" t="s">
        <v>603</v>
      </c>
      <c r="D26" s="183" t="s">
        <v>619</v>
      </c>
      <c r="E26" s="183" t="s">
        <v>604</v>
      </c>
      <c r="F26" s="183" t="s">
        <v>620</v>
      </c>
    </row>
    <row r="27" spans="1:6" ht="38.25">
      <c r="A27" s="183" t="s">
        <v>255</v>
      </c>
      <c r="B27" s="183" t="s">
        <v>520</v>
      </c>
      <c r="C27" s="183" t="s">
        <v>621</v>
      </c>
      <c r="D27" s="183" t="s">
        <v>622</v>
      </c>
      <c r="E27" s="183" t="s">
        <v>273</v>
      </c>
      <c r="F27" s="183" t="s">
        <v>922</v>
      </c>
    </row>
    <row r="28" spans="1:6" ht="25.5">
      <c r="A28" s="183" t="s">
        <v>255</v>
      </c>
      <c r="B28" s="183" t="s">
        <v>521</v>
      </c>
      <c r="C28" s="183" t="s">
        <v>603</v>
      </c>
      <c r="D28" s="183" t="s">
        <v>608</v>
      </c>
      <c r="E28" s="183" t="s">
        <v>604</v>
      </c>
      <c r="F28" s="183" t="s">
        <v>924</v>
      </c>
    </row>
    <row r="29" spans="1:6" ht="38.25">
      <c r="A29" s="183" t="s">
        <v>255</v>
      </c>
      <c r="B29" s="183" t="s">
        <v>1251</v>
      </c>
      <c r="C29" s="183" t="s">
        <v>603</v>
      </c>
      <c r="D29" s="184" t="s">
        <v>1249</v>
      </c>
      <c r="E29" s="183" t="s">
        <v>272</v>
      </c>
      <c r="F29" s="184" t="s">
        <v>1255</v>
      </c>
    </row>
    <row r="30" spans="1:6" ht="38.25">
      <c r="A30" s="183" t="s">
        <v>255</v>
      </c>
      <c r="B30" s="183" t="s">
        <v>522</v>
      </c>
      <c r="C30" s="183" t="s">
        <v>621</v>
      </c>
      <c r="D30" s="183" t="s">
        <v>622</v>
      </c>
      <c r="E30" s="183" t="s">
        <v>273</v>
      </c>
      <c r="F30" s="183" t="s">
        <v>923</v>
      </c>
    </row>
    <row r="31" spans="1:6" ht="25.5">
      <c r="A31" s="183" t="s">
        <v>255</v>
      </c>
      <c r="B31" s="183" t="s">
        <v>523</v>
      </c>
      <c r="C31" s="183" t="s">
        <v>603</v>
      </c>
      <c r="D31" s="183" t="s">
        <v>608</v>
      </c>
      <c r="E31" s="183" t="s">
        <v>604</v>
      </c>
      <c r="F31" s="183" t="s">
        <v>623</v>
      </c>
    </row>
    <row r="32" spans="1:6" ht="25.5">
      <c r="A32" s="183" t="s">
        <v>255</v>
      </c>
      <c r="B32" s="183" t="s">
        <v>1247</v>
      </c>
      <c r="C32" s="183" t="s">
        <v>603</v>
      </c>
      <c r="D32" s="184" t="s">
        <v>1250</v>
      </c>
      <c r="E32" s="183" t="s">
        <v>272</v>
      </c>
      <c r="F32" s="184" t="s">
        <v>1256</v>
      </c>
    </row>
    <row r="33" spans="1:6" ht="25.5">
      <c r="A33" s="183" t="s">
        <v>255</v>
      </c>
      <c r="B33" s="183" t="s">
        <v>1248</v>
      </c>
      <c r="C33" s="183" t="s">
        <v>603</v>
      </c>
      <c r="D33" s="184" t="s">
        <v>1252</v>
      </c>
      <c r="E33" s="183" t="s">
        <v>1253</v>
      </c>
      <c r="F33" s="184" t="s">
        <v>1254</v>
      </c>
    </row>
    <row r="34" spans="1:6" ht="38.25" customHeight="1">
      <c r="A34" s="183" t="s">
        <v>255</v>
      </c>
      <c r="B34" s="183" t="s">
        <v>1308</v>
      </c>
      <c r="C34" s="183" t="s">
        <v>1324</v>
      </c>
      <c r="D34" s="183" t="s">
        <v>1325</v>
      </c>
      <c r="E34" s="183" t="s">
        <v>1326</v>
      </c>
      <c r="F34" s="485" t="s">
        <v>1327</v>
      </c>
    </row>
    <row r="35" spans="1:6" ht="25.5">
      <c r="A35" s="183" t="s">
        <v>255</v>
      </c>
      <c r="B35" s="183" t="s">
        <v>1314</v>
      </c>
      <c r="C35" s="183" t="s">
        <v>1328</v>
      </c>
      <c r="D35" s="183" t="s">
        <v>1329</v>
      </c>
      <c r="E35" s="183" t="s">
        <v>1326</v>
      </c>
      <c r="F35" s="486"/>
    </row>
    <row r="36" spans="1:6" ht="25.5">
      <c r="A36" s="183" t="s">
        <v>255</v>
      </c>
      <c r="B36" s="183" t="s">
        <v>1315</v>
      </c>
      <c r="C36" s="183" t="s">
        <v>1330</v>
      </c>
      <c r="D36" s="183" t="s">
        <v>1331</v>
      </c>
      <c r="E36" s="183" t="s">
        <v>1326</v>
      </c>
      <c r="F36" s="487"/>
    </row>
    <row r="37" spans="1:6" ht="25.5">
      <c r="A37" s="183" t="s">
        <v>255</v>
      </c>
      <c r="B37" s="183" t="s">
        <v>1316</v>
      </c>
      <c r="C37" s="183" t="s">
        <v>1332</v>
      </c>
      <c r="D37" s="183" t="s">
        <v>1333</v>
      </c>
      <c r="E37" s="183" t="s">
        <v>1326</v>
      </c>
      <c r="F37" s="485" t="s">
        <v>1334</v>
      </c>
    </row>
    <row r="38" spans="1:6" ht="25.5">
      <c r="A38" s="183" t="s">
        <v>255</v>
      </c>
      <c r="B38" s="183" t="s">
        <v>1320</v>
      </c>
      <c r="C38" s="183" t="s">
        <v>1335</v>
      </c>
      <c r="D38" s="183" t="s">
        <v>1336</v>
      </c>
      <c r="E38" s="183" t="s">
        <v>1326</v>
      </c>
      <c r="F38" s="486"/>
    </row>
    <row r="39" spans="1:6" ht="25.5">
      <c r="A39" s="183" t="s">
        <v>255</v>
      </c>
      <c r="B39" s="183" t="s">
        <v>1321</v>
      </c>
      <c r="C39" s="183" t="s">
        <v>1337</v>
      </c>
      <c r="D39" s="183" t="s">
        <v>1338</v>
      </c>
      <c r="E39" s="183" t="s">
        <v>1326</v>
      </c>
      <c r="F39" s="486"/>
    </row>
    <row r="40" spans="1:6" ht="25.5">
      <c r="A40" s="183" t="s">
        <v>255</v>
      </c>
      <c r="B40" s="183" t="s">
        <v>1322</v>
      </c>
      <c r="C40" s="183" t="s">
        <v>1339</v>
      </c>
      <c r="D40" s="183" t="s">
        <v>1340</v>
      </c>
      <c r="E40" s="183" t="s">
        <v>1326</v>
      </c>
      <c r="F40" s="486"/>
    </row>
    <row r="41" spans="1:6" ht="25.5">
      <c r="A41" s="183" t="s">
        <v>255</v>
      </c>
      <c r="B41" s="183" t="s">
        <v>1323</v>
      </c>
      <c r="C41" s="183" t="s">
        <v>1341</v>
      </c>
      <c r="D41" s="183" t="s">
        <v>1342</v>
      </c>
      <c r="E41" s="183" t="s">
        <v>1326</v>
      </c>
      <c r="F41" s="487"/>
    </row>
  </sheetData>
  <mergeCells count="3">
    <mergeCell ref="A2:D3"/>
    <mergeCell ref="F34:F36"/>
    <mergeCell ref="F37:F41"/>
  </mergeCells>
  <pageMargins left="0.70866141732283472" right="0.70866141732283472" top="0.74803149606299213" bottom="0.74803149606299213" header="0.31496062992125984" footer="0.31496062992125984"/>
  <pageSetup paperSize="8" fitToHeight="0" orientation="landscape" r:id="rId1"/>
  <headerFooter alignWithMargins="0">
    <oddHeader>&amp;RAnnex 2 - IRL_WP-2021_Tables</oddHeader>
    <oddFooter>&amp;CPage &amp;P of &amp;N</oddFooter>
  </headerFooter>
  <rowBreaks count="1" manualBreakCount="1">
    <brk id="3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55"/>
  <sheetViews>
    <sheetView view="pageBreakPreview" zoomScale="60" zoomScaleNormal="70" workbookViewId="0">
      <selection activeCell="E43" sqref="E43"/>
    </sheetView>
  </sheetViews>
  <sheetFormatPr defaultColWidth="8.85546875" defaultRowHeight="27.75" customHeight="1"/>
  <cols>
    <col min="1" max="1" width="8.85546875" style="264"/>
    <col min="2" max="2" width="28.28515625" style="365" customWidth="1"/>
    <col min="3" max="3" width="11.7109375" style="265" customWidth="1"/>
    <col min="4" max="4" width="18.42578125" style="264" customWidth="1"/>
    <col min="5" max="5" width="12.28515625" style="264" customWidth="1"/>
    <col min="6" max="6" width="21.28515625" style="264" customWidth="1"/>
    <col min="7" max="7" width="27.140625" style="264" customWidth="1"/>
    <col min="8" max="8" width="12.28515625" style="264" customWidth="1"/>
    <col min="9" max="9" width="12" style="264" customWidth="1"/>
    <col min="10" max="10" width="11.28515625" style="264" customWidth="1"/>
    <col min="11" max="11" width="10.7109375" style="264" customWidth="1"/>
    <col min="12" max="12" width="17" style="264" customWidth="1"/>
    <col min="13" max="13" width="15.7109375" style="264" customWidth="1"/>
    <col min="14" max="14" width="32.140625" style="264" customWidth="1"/>
    <col min="15" max="16384" width="8.85546875" style="264"/>
  </cols>
  <sheetData>
    <row r="1" spans="1:14" ht="27.75" customHeight="1" thickBot="1">
      <c r="A1" s="19" t="s">
        <v>1602</v>
      </c>
    </row>
    <row r="2" spans="1:14" ht="27.75" customHeight="1">
      <c r="A2" s="490"/>
      <c r="B2" s="375"/>
      <c r="C2" s="375"/>
      <c r="D2" s="375"/>
      <c r="E2" s="375"/>
      <c r="F2" s="375"/>
      <c r="G2" s="375"/>
      <c r="H2" s="375"/>
      <c r="I2" s="375"/>
      <c r="J2" s="378"/>
      <c r="K2" s="438" t="s">
        <v>1265</v>
      </c>
      <c r="L2" s="488"/>
      <c r="M2" s="489"/>
      <c r="N2" s="35">
        <v>2021</v>
      </c>
    </row>
    <row r="3" spans="1:14" ht="100.15" customHeight="1" thickBot="1">
      <c r="A3" s="379"/>
      <c r="B3" s="380"/>
      <c r="C3" s="380"/>
      <c r="D3" s="380"/>
      <c r="E3" s="380"/>
      <c r="F3" s="380"/>
      <c r="G3" s="380"/>
      <c r="H3" s="380"/>
      <c r="I3" s="380"/>
      <c r="J3" s="381"/>
      <c r="K3" s="491" t="s">
        <v>26</v>
      </c>
      <c r="L3" s="492"/>
      <c r="M3" s="493"/>
      <c r="N3" s="36" t="s">
        <v>1424</v>
      </c>
    </row>
    <row r="4" spans="1:14" ht="60.6" customHeight="1" thickBot="1">
      <c r="A4" s="37" t="s">
        <v>0</v>
      </c>
      <c r="B4" s="9" t="s">
        <v>2</v>
      </c>
      <c r="C4" s="9" t="s">
        <v>1600</v>
      </c>
      <c r="D4" s="20" t="s">
        <v>110</v>
      </c>
      <c r="E4" s="20" t="s">
        <v>90</v>
      </c>
      <c r="F4" s="23" t="s">
        <v>231</v>
      </c>
      <c r="G4" s="23" t="s">
        <v>232</v>
      </c>
      <c r="H4" s="9" t="s">
        <v>1013</v>
      </c>
      <c r="I4" s="9" t="s">
        <v>233</v>
      </c>
      <c r="J4" s="9" t="s">
        <v>234</v>
      </c>
      <c r="K4" s="9" t="s">
        <v>160</v>
      </c>
      <c r="L4" s="9" t="s">
        <v>162</v>
      </c>
      <c r="M4" s="9" t="s">
        <v>161</v>
      </c>
      <c r="N4" s="24" t="s">
        <v>13</v>
      </c>
    </row>
    <row r="5" spans="1:14" ht="38.25">
      <c r="A5" s="227" t="s">
        <v>504</v>
      </c>
      <c r="B5" s="5" t="s">
        <v>310</v>
      </c>
      <c r="C5" s="227" t="s">
        <v>21</v>
      </c>
      <c r="D5" s="227" t="s">
        <v>371</v>
      </c>
      <c r="E5" s="227" t="s">
        <v>1344</v>
      </c>
      <c r="F5" s="138" t="s">
        <v>745</v>
      </c>
      <c r="G5" s="138" t="s">
        <v>930</v>
      </c>
      <c r="H5" s="266">
        <v>60.5</v>
      </c>
      <c r="I5" s="266">
        <v>554.5</v>
      </c>
      <c r="J5" s="266">
        <v>2397</v>
      </c>
      <c r="K5" s="266">
        <v>4957</v>
      </c>
      <c r="L5" s="266">
        <v>4584.5</v>
      </c>
      <c r="M5" s="266">
        <v>373</v>
      </c>
      <c r="N5" s="138" t="s">
        <v>932</v>
      </c>
    </row>
    <row r="6" spans="1:14" ht="38.25">
      <c r="A6" s="227" t="s">
        <v>504</v>
      </c>
      <c r="B6" s="5" t="s">
        <v>310</v>
      </c>
      <c r="C6" s="227" t="s">
        <v>21</v>
      </c>
      <c r="D6" s="227" t="s">
        <v>371</v>
      </c>
      <c r="E6" s="227" t="s">
        <v>1344</v>
      </c>
      <c r="F6" s="138" t="s">
        <v>743</v>
      </c>
      <c r="G6" s="138" t="s">
        <v>929</v>
      </c>
      <c r="H6" s="266">
        <v>53</v>
      </c>
      <c r="I6" s="266">
        <v>360.5</v>
      </c>
      <c r="J6" s="266">
        <v>1222</v>
      </c>
      <c r="K6" s="266">
        <v>76825.5</v>
      </c>
      <c r="L6" s="266">
        <v>67753</v>
      </c>
      <c r="M6" s="266">
        <v>9072.5</v>
      </c>
      <c r="N6" s="138" t="s">
        <v>748</v>
      </c>
    </row>
    <row r="7" spans="1:14" ht="38.25">
      <c r="A7" s="227" t="s">
        <v>504</v>
      </c>
      <c r="B7" s="5" t="s">
        <v>310</v>
      </c>
      <c r="C7" s="227" t="s">
        <v>21</v>
      </c>
      <c r="D7" s="227" t="s">
        <v>371</v>
      </c>
      <c r="E7" s="227" t="s">
        <v>1344</v>
      </c>
      <c r="F7" s="138" t="s">
        <v>678</v>
      </c>
      <c r="G7" s="138" t="s">
        <v>468</v>
      </c>
      <c r="H7" s="266">
        <v>0.5</v>
      </c>
      <c r="I7" s="266">
        <v>2.5</v>
      </c>
      <c r="J7" s="266">
        <v>4.5</v>
      </c>
      <c r="K7" s="266">
        <v>1</v>
      </c>
      <c r="L7" s="266">
        <v>0.5</v>
      </c>
      <c r="M7" s="266">
        <v>0.5</v>
      </c>
      <c r="N7" s="138" t="s">
        <v>750</v>
      </c>
    </row>
    <row r="8" spans="1:14" ht="38.25">
      <c r="A8" s="227" t="s">
        <v>504</v>
      </c>
      <c r="B8" s="5" t="s">
        <v>310</v>
      </c>
      <c r="C8" s="227" t="s">
        <v>21</v>
      </c>
      <c r="D8" s="227" t="s">
        <v>371</v>
      </c>
      <c r="E8" s="227" t="s">
        <v>1344</v>
      </c>
      <c r="F8" s="138" t="s">
        <v>680</v>
      </c>
      <c r="G8" s="138" t="s">
        <v>929</v>
      </c>
      <c r="H8" s="266">
        <v>1.5</v>
      </c>
      <c r="I8" s="266">
        <v>8</v>
      </c>
      <c r="J8" s="266">
        <v>8.5</v>
      </c>
      <c r="K8" s="266">
        <v>2</v>
      </c>
      <c r="L8" s="266">
        <v>2</v>
      </c>
      <c r="M8" s="266">
        <v>0</v>
      </c>
      <c r="N8" s="138" t="s">
        <v>751</v>
      </c>
    </row>
    <row r="9" spans="1:14" ht="51">
      <c r="A9" s="227" t="s">
        <v>504</v>
      </c>
      <c r="B9" s="5" t="s">
        <v>310</v>
      </c>
      <c r="C9" s="227" t="s">
        <v>21</v>
      </c>
      <c r="D9" s="227" t="s">
        <v>371</v>
      </c>
      <c r="E9" s="227" t="s">
        <v>1344</v>
      </c>
      <c r="F9" s="138" t="s">
        <v>746</v>
      </c>
      <c r="G9" s="138" t="s">
        <v>931</v>
      </c>
      <c r="H9" s="266">
        <v>8.5</v>
      </c>
      <c r="I9" s="266">
        <v>43</v>
      </c>
      <c r="J9" s="266">
        <v>62.5</v>
      </c>
      <c r="K9" s="266">
        <v>48</v>
      </c>
      <c r="L9" s="266">
        <v>48</v>
      </c>
      <c r="M9" s="266">
        <v>0</v>
      </c>
      <c r="N9" s="138" t="s">
        <v>856</v>
      </c>
    </row>
    <row r="10" spans="1:14" ht="38.25">
      <c r="A10" s="227" t="s">
        <v>504</v>
      </c>
      <c r="B10" s="5" t="s">
        <v>310</v>
      </c>
      <c r="C10" s="227" t="s">
        <v>21</v>
      </c>
      <c r="D10" s="227" t="s">
        <v>371</v>
      </c>
      <c r="E10" s="227" t="s">
        <v>1344</v>
      </c>
      <c r="F10" s="138" t="s">
        <v>747</v>
      </c>
      <c r="G10" s="138" t="s">
        <v>467</v>
      </c>
      <c r="H10" s="266">
        <v>32.5</v>
      </c>
      <c r="I10" s="266">
        <v>1772</v>
      </c>
      <c r="J10" s="266">
        <v>2925.5</v>
      </c>
      <c r="K10" s="266">
        <v>3239</v>
      </c>
      <c r="L10" s="266">
        <v>3230</v>
      </c>
      <c r="M10" s="266">
        <v>9</v>
      </c>
      <c r="N10" s="138" t="s">
        <v>749</v>
      </c>
    </row>
    <row r="11" spans="1:14" ht="38.25">
      <c r="A11" s="227" t="s">
        <v>504</v>
      </c>
      <c r="B11" s="5" t="s">
        <v>310</v>
      </c>
      <c r="C11" s="227" t="s">
        <v>21</v>
      </c>
      <c r="D11" s="227" t="s">
        <v>94</v>
      </c>
      <c r="E11" s="227" t="s">
        <v>1344</v>
      </c>
      <c r="F11" s="138" t="s">
        <v>744</v>
      </c>
      <c r="G11" s="138" t="s">
        <v>931</v>
      </c>
      <c r="H11" s="266">
        <v>8</v>
      </c>
      <c r="I11" s="266">
        <v>116</v>
      </c>
      <c r="J11" s="266">
        <v>579</v>
      </c>
      <c r="K11" s="266">
        <v>518</v>
      </c>
      <c r="L11" s="266">
        <v>518</v>
      </c>
      <c r="M11" s="266">
        <v>0</v>
      </c>
      <c r="N11" s="138"/>
    </row>
    <row r="12" spans="1:14" ht="38.25">
      <c r="A12" s="227" t="s">
        <v>504</v>
      </c>
      <c r="B12" s="5" t="s">
        <v>310</v>
      </c>
      <c r="C12" s="227" t="s">
        <v>21</v>
      </c>
      <c r="D12" s="227" t="s">
        <v>94</v>
      </c>
      <c r="E12" s="227" t="s">
        <v>1344</v>
      </c>
      <c r="F12" s="138" t="s">
        <v>745</v>
      </c>
      <c r="G12" s="138" t="s">
        <v>936</v>
      </c>
      <c r="H12" s="266">
        <v>74</v>
      </c>
      <c r="I12" s="266">
        <v>1165.5</v>
      </c>
      <c r="J12" s="266">
        <v>2593.5</v>
      </c>
      <c r="K12" s="266">
        <v>2876</v>
      </c>
      <c r="L12" s="266">
        <v>2843.5</v>
      </c>
      <c r="M12" s="266">
        <v>32.5</v>
      </c>
      <c r="N12" s="267"/>
    </row>
    <row r="13" spans="1:14" ht="38.25">
      <c r="A13" s="227" t="s">
        <v>504</v>
      </c>
      <c r="B13" s="5" t="s">
        <v>310</v>
      </c>
      <c r="C13" s="227" t="s">
        <v>21</v>
      </c>
      <c r="D13" s="227" t="s">
        <v>94</v>
      </c>
      <c r="E13" s="227" t="s">
        <v>1344</v>
      </c>
      <c r="F13" s="138" t="s">
        <v>743</v>
      </c>
      <c r="G13" s="138" t="s">
        <v>929</v>
      </c>
      <c r="H13" s="266">
        <v>22.5</v>
      </c>
      <c r="I13" s="266">
        <v>184.5</v>
      </c>
      <c r="J13" s="266">
        <v>241</v>
      </c>
      <c r="K13" s="266">
        <v>3190</v>
      </c>
      <c r="L13" s="266">
        <v>2857.5</v>
      </c>
      <c r="M13" s="266">
        <v>332.5</v>
      </c>
      <c r="N13" s="138" t="s">
        <v>933</v>
      </c>
    </row>
    <row r="14" spans="1:14" ht="38.25">
      <c r="A14" s="227" t="s">
        <v>504</v>
      </c>
      <c r="B14" s="5" t="s">
        <v>310</v>
      </c>
      <c r="C14" s="227" t="s">
        <v>21</v>
      </c>
      <c r="D14" s="227" t="s">
        <v>94</v>
      </c>
      <c r="E14" s="227" t="s">
        <v>1344</v>
      </c>
      <c r="F14" s="138" t="s">
        <v>678</v>
      </c>
      <c r="G14" s="138" t="s">
        <v>468</v>
      </c>
      <c r="H14" s="266">
        <v>55.5</v>
      </c>
      <c r="I14" s="266">
        <v>3345.5</v>
      </c>
      <c r="J14" s="266">
        <v>4782</v>
      </c>
      <c r="K14" s="266">
        <v>1654</v>
      </c>
      <c r="L14" s="266">
        <v>1651.5</v>
      </c>
      <c r="M14" s="266">
        <v>2.5</v>
      </c>
      <c r="N14" s="138" t="s">
        <v>824</v>
      </c>
    </row>
    <row r="15" spans="1:14" ht="38.25">
      <c r="A15" s="227" t="s">
        <v>504</v>
      </c>
      <c r="B15" s="5" t="s">
        <v>310</v>
      </c>
      <c r="C15" s="227" t="s">
        <v>21</v>
      </c>
      <c r="D15" s="227" t="s">
        <v>94</v>
      </c>
      <c r="E15" s="227" t="s">
        <v>1344</v>
      </c>
      <c r="F15" s="138" t="s">
        <v>746</v>
      </c>
      <c r="G15" s="138" t="s">
        <v>931</v>
      </c>
      <c r="H15" s="266">
        <v>4.5</v>
      </c>
      <c r="I15" s="266">
        <v>36.5</v>
      </c>
      <c r="J15" s="266">
        <v>29.5</v>
      </c>
      <c r="K15" s="266">
        <v>27</v>
      </c>
      <c r="L15" s="266">
        <v>27</v>
      </c>
      <c r="M15" s="266">
        <v>0</v>
      </c>
      <c r="N15" s="138" t="s">
        <v>934</v>
      </c>
    </row>
    <row r="16" spans="1:14" ht="38.25">
      <c r="A16" s="227" t="s">
        <v>504</v>
      </c>
      <c r="B16" s="5" t="s">
        <v>310</v>
      </c>
      <c r="C16" s="227" t="s">
        <v>21</v>
      </c>
      <c r="D16" s="227" t="s">
        <v>94</v>
      </c>
      <c r="E16" s="227" t="s">
        <v>1344</v>
      </c>
      <c r="F16" s="138" t="s">
        <v>747</v>
      </c>
      <c r="G16" s="138" t="s">
        <v>467</v>
      </c>
      <c r="H16" s="266">
        <v>35</v>
      </c>
      <c r="I16" s="266">
        <v>3318</v>
      </c>
      <c r="J16" s="266">
        <v>3318.5</v>
      </c>
      <c r="K16" s="266">
        <v>2463.5</v>
      </c>
      <c r="L16" s="266">
        <v>2463.5</v>
      </c>
      <c r="M16" s="266">
        <v>0</v>
      </c>
      <c r="N16" s="138" t="s">
        <v>937</v>
      </c>
    </row>
    <row r="17" spans="1:14" ht="38.25">
      <c r="A17" s="227" t="s">
        <v>504</v>
      </c>
      <c r="B17" s="5" t="s">
        <v>310</v>
      </c>
      <c r="C17" s="227" t="s">
        <v>21</v>
      </c>
      <c r="D17" s="227" t="s">
        <v>635</v>
      </c>
      <c r="E17" s="227" t="s">
        <v>1344</v>
      </c>
      <c r="F17" s="138" t="s">
        <v>744</v>
      </c>
      <c r="G17" s="138" t="s">
        <v>931</v>
      </c>
      <c r="H17" s="266">
        <v>1.5</v>
      </c>
      <c r="I17" s="266">
        <v>1.5</v>
      </c>
      <c r="J17" s="266">
        <v>3</v>
      </c>
      <c r="K17" s="266">
        <v>2.5</v>
      </c>
      <c r="L17" s="266">
        <v>2.5</v>
      </c>
      <c r="M17" s="266">
        <v>0</v>
      </c>
      <c r="N17" s="138" t="s">
        <v>938</v>
      </c>
    </row>
    <row r="18" spans="1:14" ht="38.25">
      <c r="A18" s="227" t="s">
        <v>504</v>
      </c>
      <c r="B18" s="5" t="s">
        <v>310</v>
      </c>
      <c r="C18" s="227" t="s">
        <v>21</v>
      </c>
      <c r="D18" s="227" t="s">
        <v>635</v>
      </c>
      <c r="E18" s="227" t="s">
        <v>1344</v>
      </c>
      <c r="F18" s="138" t="s">
        <v>745</v>
      </c>
      <c r="G18" s="138" t="s">
        <v>936</v>
      </c>
      <c r="H18" s="266">
        <v>137</v>
      </c>
      <c r="I18" s="266">
        <v>2705.5</v>
      </c>
      <c r="J18" s="266">
        <v>11290.5</v>
      </c>
      <c r="K18" s="266">
        <v>8952.5</v>
      </c>
      <c r="L18" s="266">
        <v>8818.5</v>
      </c>
      <c r="M18" s="266">
        <v>134</v>
      </c>
      <c r="N18" s="138" t="s">
        <v>939</v>
      </c>
    </row>
    <row r="19" spans="1:14" ht="51">
      <c r="A19" s="227" t="s">
        <v>504</v>
      </c>
      <c r="B19" s="5" t="s">
        <v>310</v>
      </c>
      <c r="C19" s="227" t="s">
        <v>21</v>
      </c>
      <c r="D19" s="227" t="s">
        <v>635</v>
      </c>
      <c r="E19" s="227" t="s">
        <v>1344</v>
      </c>
      <c r="F19" s="138" t="s">
        <v>743</v>
      </c>
      <c r="G19" s="138" t="s">
        <v>935</v>
      </c>
      <c r="H19" s="266">
        <v>53.5</v>
      </c>
      <c r="I19" s="266">
        <v>247</v>
      </c>
      <c r="J19" s="266">
        <v>797</v>
      </c>
      <c r="K19" s="266">
        <v>44803</v>
      </c>
      <c r="L19" s="266">
        <v>42067.5</v>
      </c>
      <c r="M19" s="266">
        <v>2735.5</v>
      </c>
      <c r="N19" s="138" t="s">
        <v>1420</v>
      </c>
    </row>
    <row r="20" spans="1:14" ht="38.25">
      <c r="A20" s="227" t="s">
        <v>504</v>
      </c>
      <c r="B20" s="5" t="s">
        <v>310</v>
      </c>
      <c r="C20" s="227" t="s">
        <v>21</v>
      </c>
      <c r="D20" s="227" t="s">
        <v>635</v>
      </c>
      <c r="E20" s="227" t="s">
        <v>1344</v>
      </c>
      <c r="F20" s="138" t="s">
        <v>678</v>
      </c>
      <c r="G20" s="138" t="s">
        <v>468</v>
      </c>
      <c r="H20" s="266">
        <v>8.5</v>
      </c>
      <c r="I20" s="266">
        <v>296.5</v>
      </c>
      <c r="J20" s="266">
        <v>322.5</v>
      </c>
      <c r="K20" s="266">
        <v>84.5</v>
      </c>
      <c r="L20" s="266">
        <v>84.5</v>
      </c>
      <c r="M20" s="266">
        <v>0</v>
      </c>
      <c r="N20" s="138" t="s">
        <v>1041</v>
      </c>
    </row>
    <row r="21" spans="1:14" ht="38.25">
      <c r="A21" s="227" t="s">
        <v>504</v>
      </c>
      <c r="B21" s="5" t="s">
        <v>310</v>
      </c>
      <c r="C21" s="227" t="s">
        <v>21</v>
      </c>
      <c r="D21" s="227" t="s">
        <v>635</v>
      </c>
      <c r="E21" s="227" t="s">
        <v>1344</v>
      </c>
      <c r="F21" s="138" t="s">
        <v>680</v>
      </c>
      <c r="G21" s="138" t="s">
        <v>929</v>
      </c>
      <c r="H21" s="266">
        <v>12</v>
      </c>
      <c r="I21" s="266">
        <v>198.5</v>
      </c>
      <c r="J21" s="266">
        <v>171</v>
      </c>
      <c r="K21" s="266">
        <v>94.5</v>
      </c>
      <c r="L21" s="266">
        <v>94.5</v>
      </c>
      <c r="M21" s="266">
        <v>0</v>
      </c>
      <c r="N21" s="138"/>
    </row>
    <row r="22" spans="1:14" ht="51">
      <c r="A22" s="227" t="s">
        <v>504</v>
      </c>
      <c r="B22" s="5" t="s">
        <v>310</v>
      </c>
      <c r="C22" s="227" t="s">
        <v>21</v>
      </c>
      <c r="D22" s="227" t="s">
        <v>635</v>
      </c>
      <c r="E22" s="227" t="s">
        <v>1344</v>
      </c>
      <c r="F22" s="138" t="s">
        <v>746</v>
      </c>
      <c r="G22" s="138" t="s">
        <v>931</v>
      </c>
      <c r="H22" s="266">
        <v>38</v>
      </c>
      <c r="I22" s="266">
        <v>610</v>
      </c>
      <c r="J22" s="266">
        <v>1457</v>
      </c>
      <c r="K22" s="266">
        <v>1138</v>
      </c>
      <c r="L22" s="266">
        <v>1138</v>
      </c>
      <c r="M22" s="266">
        <v>0</v>
      </c>
      <c r="N22" s="138" t="s">
        <v>856</v>
      </c>
    </row>
    <row r="23" spans="1:14" ht="38.25">
      <c r="A23" s="227" t="s">
        <v>504</v>
      </c>
      <c r="B23" s="5" t="s">
        <v>310</v>
      </c>
      <c r="C23" s="227" t="s">
        <v>21</v>
      </c>
      <c r="D23" s="227" t="s">
        <v>635</v>
      </c>
      <c r="E23" s="227" t="s">
        <v>1344</v>
      </c>
      <c r="F23" s="138" t="s">
        <v>747</v>
      </c>
      <c r="G23" s="138" t="s">
        <v>467</v>
      </c>
      <c r="H23" s="266">
        <v>47.5</v>
      </c>
      <c r="I23" s="266">
        <v>2049</v>
      </c>
      <c r="J23" s="266">
        <v>2191</v>
      </c>
      <c r="K23" s="266">
        <v>992.5</v>
      </c>
      <c r="L23" s="266">
        <v>992.5</v>
      </c>
      <c r="M23" s="266">
        <v>0</v>
      </c>
      <c r="N23" s="138"/>
    </row>
    <row r="24" spans="1:14" ht="38.25">
      <c r="A24" s="227" t="s">
        <v>504</v>
      </c>
      <c r="B24" s="5" t="s">
        <v>310</v>
      </c>
      <c r="C24" s="227" t="s">
        <v>21</v>
      </c>
      <c r="D24" s="227" t="s">
        <v>636</v>
      </c>
      <c r="E24" s="227" t="s">
        <v>1344</v>
      </c>
      <c r="F24" s="138" t="s">
        <v>744</v>
      </c>
      <c r="G24" s="138" t="s">
        <v>931</v>
      </c>
      <c r="H24" s="266">
        <v>13.5</v>
      </c>
      <c r="I24" s="266">
        <v>457.5</v>
      </c>
      <c r="J24" s="266">
        <v>2604</v>
      </c>
      <c r="K24" s="266">
        <v>2276.5</v>
      </c>
      <c r="L24" s="266">
        <v>2276</v>
      </c>
      <c r="M24" s="266">
        <v>0.5</v>
      </c>
      <c r="N24" s="138"/>
    </row>
    <row r="25" spans="1:14" ht="38.25">
      <c r="A25" s="227" t="s">
        <v>504</v>
      </c>
      <c r="B25" s="5" t="s">
        <v>310</v>
      </c>
      <c r="C25" s="227" t="s">
        <v>21</v>
      </c>
      <c r="D25" s="227" t="s">
        <v>636</v>
      </c>
      <c r="E25" s="227" t="s">
        <v>1344</v>
      </c>
      <c r="F25" s="138" t="s">
        <v>745</v>
      </c>
      <c r="G25" s="138" t="s">
        <v>936</v>
      </c>
      <c r="H25" s="266">
        <v>128</v>
      </c>
      <c r="I25" s="266">
        <v>2612</v>
      </c>
      <c r="J25" s="266">
        <v>12103</v>
      </c>
      <c r="K25" s="266">
        <v>13529.5</v>
      </c>
      <c r="L25" s="266">
        <v>13240</v>
      </c>
      <c r="M25" s="266">
        <v>289.5</v>
      </c>
      <c r="N25" s="138" t="s">
        <v>1042</v>
      </c>
    </row>
    <row r="26" spans="1:14" ht="38.25">
      <c r="A26" s="227" t="s">
        <v>504</v>
      </c>
      <c r="B26" s="5" t="s">
        <v>310</v>
      </c>
      <c r="C26" s="227" t="s">
        <v>21</v>
      </c>
      <c r="D26" s="227" t="s">
        <v>636</v>
      </c>
      <c r="E26" s="227" t="s">
        <v>1344</v>
      </c>
      <c r="F26" s="138" t="s">
        <v>743</v>
      </c>
      <c r="G26" s="138" t="s">
        <v>935</v>
      </c>
      <c r="H26" s="266">
        <v>26.5</v>
      </c>
      <c r="I26" s="266">
        <v>96.5</v>
      </c>
      <c r="J26" s="266">
        <v>320.5</v>
      </c>
      <c r="K26" s="266">
        <v>9126.5</v>
      </c>
      <c r="L26" s="266">
        <v>7711</v>
      </c>
      <c r="M26" s="266">
        <v>1415.5</v>
      </c>
      <c r="N26" s="138" t="s">
        <v>940</v>
      </c>
    </row>
    <row r="27" spans="1:14" ht="38.25">
      <c r="A27" s="227" t="s">
        <v>504</v>
      </c>
      <c r="B27" s="5" t="s">
        <v>310</v>
      </c>
      <c r="C27" s="227" t="s">
        <v>21</v>
      </c>
      <c r="D27" s="227" t="s">
        <v>636</v>
      </c>
      <c r="E27" s="227" t="s">
        <v>1344</v>
      </c>
      <c r="F27" s="138" t="s">
        <v>678</v>
      </c>
      <c r="G27" s="138" t="s">
        <v>468</v>
      </c>
      <c r="H27" s="266">
        <v>8.5</v>
      </c>
      <c r="I27" s="266">
        <v>122</v>
      </c>
      <c r="J27" s="266">
        <v>721.5</v>
      </c>
      <c r="K27" s="266">
        <v>989.5</v>
      </c>
      <c r="L27" s="266">
        <v>989.5</v>
      </c>
      <c r="M27" s="266">
        <v>0</v>
      </c>
      <c r="N27" s="138"/>
    </row>
    <row r="28" spans="1:14" ht="38.25">
      <c r="A28" s="227" t="s">
        <v>504</v>
      </c>
      <c r="B28" s="5" t="s">
        <v>310</v>
      </c>
      <c r="C28" s="227" t="s">
        <v>21</v>
      </c>
      <c r="D28" s="227" t="s">
        <v>636</v>
      </c>
      <c r="E28" s="227" t="s">
        <v>1344</v>
      </c>
      <c r="F28" s="138" t="s">
        <v>680</v>
      </c>
      <c r="G28" s="138" t="s">
        <v>929</v>
      </c>
      <c r="H28" s="266">
        <v>1.5</v>
      </c>
      <c r="I28" s="266">
        <v>4</v>
      </c>
      <c r="J28" s="266">
        <v>4.5</v>
      </c>
      <c r="K28" s="266">
        <v>1</v>
      </c>
      <c r="L28" s="266">
        <v>1</v>
      </c>
      <c r="M28" s="266">
        <v>0</v>
      </c>
      <c r="N28" s="138"/>
    </row>
    <row r="29" spans="1:14" ht="51">
      <c r="A29" s="227" t="s">
        <v>504</v>
      </c>
      <c r="B29" s="5" t="s">
        <v>310</v>
      </c>
      <c r="C29" s="227" t="s">
        <v>21</v>
      </c>
      <c r="D29" s="227" t="s">
        <v>636</v>
      </c>
      <c r="E29" s="227" t="s">
        <v>1344</v>
      </c>
      <c r="F29" s="138" t="s">
        <v>746</v>
      </c>
      <c r="G29" s="138" t="s">
        <v>931</v>
      </c>
      <c r="H29" s="266">
        <v>24.5</v>
      </c>
      <c r="I29" s="266">
        <v>587</v>
      </c>
      <c r="J29" s="266">
        <v>1481.5</v>
      </c>
      <c r="K29" s="266">
        <v>964.5</v>
      </c>
      <c r="L29" s="266">
        <v>964.5</v>
      </c>
      <c r="M29" s="266">
        <v>0</v>
      </c>
      <c r="N29" s="138" t="s">
        <v>856</v>
      </c>
    </row>
    <row r="30" spans="1:14" ht="38.25">
      <c r="A30" s="227" t="s">
        <v>504</v>
      </c>
      <c r="B30" s="5" t="s">
        <v>310</v>
      </c>
      <c r="C30" s="227" t="s">
        <v>21</v>
      </c>
      <c r="D30" s="227" t="s">
        <v>636</v>
      </c>
      <c r="E30" s="227" t="s">
        <v>1344</v>
      </c>
      <c r="F30" s="138" t="s">
        <v>747</v>
      </c>
      <c r="G30" s="138" t="s">
        <v>467</v>
      </c>
      <c r="H30" s="266">
        <v>15.5</v>
      </c>
      <c r="I30" s="266">
        <v>650.5</v>
      </c>
      <c r="J30" s="266">
        <v>724</v>
      </c>
      <c r="K30" s="266">
        <v>247.5</v>
      </c>
      <c r="L30" s="266">
        <v>247.5</v>
      </c>
      <c r="M30" s="266">
        <v>0</v>
      </c>
      <c r="N30" s="138"/>
    </row>
    <row r="31" spans="1:14" ht="38.25">
      <c r="A31" s="227" t="s">
        <v>504</v>
      </c>
      <c r="B31" s="138" t="s">
        <v>288</v>
      </c>
      <c r="C31" s="227" t="s">
        <v>21</v>
      </c>
      <c r="D31" s="227" t="s">
        <v>637</v>
      </c>
      <c r="E31" s="227" t="s">
        <v>1344</v>
      </c>
      <c r="F31" s="138" t="s">
        <v>743</v>
      </c>
      <c r="G31" s="138" t="s">
        <v>929</v>
      </c>
      <c r="H31" s="266">
        <v>30.5</v>
      </c>
      <c r="I31" s="266">
        <v>61.5</v>
      </c>
      <c r="J31" s="266">
        <v>294.5</v>
      </c>
      <c r="K31" s="266">
        <v>30953.5</v>
      </c>
      <c r="L31" s="266">
        <v>29031.5</v>
      </c>
      <c r="M31" s="266">
        <v>1922</v>
      </c>
      <c r="N31" s="138"/>
    </row>
    <row r="32" spans="1:14" ht="38.25">
      <c r="A32" s="227" t="s">
        <v>504</v>
      </c>
      <c r="B32" s="138" t="s">
        <v>288</v>
      </c>
      <c r="C32" s="227" t="s">
        <v>21</v>
      </c>
      <c r="D32" s="227" t="s">
        <v>637</v>
      </c>
      <c r="E32" s="227" t="s">
        <v>1344</v>
      </c>
      <c r="F32" s="138" t="s">
        <v>678</v>
      </c>
      <c r="G32" s="138" t="s">
        <v>468</v>
      </c>
      <c r="H32" s="266">
        <v>7</v>
      </c>
      <c r="I32" s="266">
        <v>49.5</v>
      </c>
      <c r="J32" s="266">
        <v>291.5</v>
      </c>
      <c r="K32" s="266">
        <v>726</v>
      </c>
      <c r="L32" s="266">
        <v>45.5</v>
      </c>
      <c r="M32" s="266">
        <v>680.5</v>
      </c>
      <c r="N32" s="138"/>
    </row>
    <row r="33" spans="1:14" ht="38.25">
      <c r="A33" s="227" t="s">
        <v>504</v>
      </c>
      <c r="B33" s="138" t="s">
        <v>288</v>
      </c>
      <c r="C33" s="227" t="s">
        <v>21</v>
      </c>
      <c r="D33" s="227" t="s">
        <v>637</v>
      </c>
      <c r="E33" s="227" t="s">
        <v>1344</v>
      </c>
      <c r="F33" s="138" t="s">
        <v>747</v>
      </c>
      <c r="G33" s="138" t="s">
        <v>467</v>
      </c>
      <c r="H33" s="266">
        <v>5.5</v>
      </c>
      <c r="I33" s="266">
        <v>72.5</v>
      </c>
      <c r="J33" s="266">
        <v>393.5</v>
      </c>
      <c r="K33" s="266">
        <v>1142</v>
      </c>
      <c r="L33" s="266">
        <v>7.5</v>
      </c>
      <c r="M33" s="266">
        <v>1134.5</v>
      </c>
      <c r="N33" s="138"/>
    </row>
    <row r="34" spans="1:14" ht="38.25">
      <c r="A34" s="227" t="s">
        <v>504</v>
      </c>
      <c r="B34" s="138" t="s">
        <v>288</v>
      </c>
      <c r="C34" s="227" t="s">
        <v>21</v>
      </c>
      <c r="D34" s="227" t="s">
        <v>638</v>
      </c>
      <c r="E34" s="227" t="s">
        <v>1344</v>
      </c>
      <c r="F34" s="138" t="s">
        <v>745</v>
      </c>
      <c r="G34" s="138" t="s">
        <v>930</v>
      </c>
      <c r="H34" s="266">
        <v>0</v>
      </c>
      <c r="I34" s="266">
        <v>0</v>
      </c>
      <c r="J34" s="266">
        <v>0</v>
      </c>
      <c r="K34" s="266">
        <v>0</v>
      </c>
      <c r="L34" s="266">
        <v>0</v>
      </c>
      <c r="M34" s="266">
        <v>0</v>
      </c>
      <c r="N34" s="138" t="s">
        <v>1426</v>
      </c>
    </row>
    <row r="35" spans="1:14" ht="38.25">
      <c r="A35" s="227" t="s">
        <v>504</v>
      </c>
      <c r="B35" s="138" t="s">
        <v>288</v>
      </c>
      <c r="C35" s="227" t="s">
        <v>21</v>
      </c>
      <c r="D35" s="227" t="s">
        <v>638</v>
      </c>
      <c r="E35" s="227" t="s">
        <v>1344</v>
      </c>
      <c r="F35" s="138" t="s">
        <v>743</v>
      </c>
      <c r="G35" s="138" t="s">
        <v>929</v>
      </c>
      <c r="H35" s="266">
        <v>7.5</v>
      </c>
      <c r="I35" s="266">
        <v>10.5</v>
      </c>
      <c r="J35" s="266">
        <v>51</v>
      </c>
      <c r="K35" s="266">
        <v>3034</v>
      </c>
      <c r="L35" s="266">
        <v>61</v>
      </c>
      <c r="M35" s="266">
        <v>2973</v>
      </c>
      <c r="N35" s="138"/>
    </row>
    <row r="36" spans="1:14" ht="38.25">
      <c r="A36" s="227" t="s">
        <v>504</v>
      </c>
      <c r="B36" s="138" t="s">
        <v>288</v>
      </c>
      <c r="C36" s="227" t="s">
        <v>21</v>
      </c>
      <c r="D36" s="227" t="s">
        <v>638</v>
      </c>
      <c r="E36" s="227" t="s">
        <v>1344</v>
      </c>
      <c r="F36" s="138" t="s">
        <v>747</v>
      </c>
      <c r="G36" s="138" t="s">
        <v>467</v>
      </c>
      <c r="H36" s="266">
        <v>0</v>
      </c>
      <c r="I36" s="266">
        <v>0</v>
      </c>
      <c r="J36" s="266">
        <v>0</v>
      </c>
      <c r="K36" s="266">
        <v>0</v>
      </c>
      <c r="L36" s="266">
        <v>0</v>
      </c>
      <c r="M36" s="266">
        <v>0</v>
      </c>
      <c r="N36" s="138" t="s">
        <v>1426</v>
      </c>
    </row>
    <row r="37" spans="1:14" ht="38.25">
      <c r="A37" s="266" t="s">
        <v>504</v>
      </c>
      <c r="B37" s="268" t="s">
        <v>1354</v>
      </c>
      <c r="C37" s="266" t="s">
        <v>21</v>
      </c>
      <c r="D37" s="266" t="s">
        <v>352</v>
      </c>
      <c r="E37" s="266" t="s">
        <v>1344</v>
      </c>
      <c r="F37" s="266" t="s">
        <v>745</v>
      </c>
      <c r="G37" s="268" t="s">
        <v>936</v>
      </c>
      <c r="H37" s="266">
        <v>7</v>
      </c>
      <c r="I37" s="266">
        <v>11</v>
      </c>
      <c r="J37" s="266">
        <v>117</v>
      </c>
      <c r="K37" s="266">
        <v>7232</v>
      </c>
      <c r="L37" s="266">
        <v>2023</v>
      </c>
      <c r="M37" s="266">
        <v>5209</v>
      </c>
      <c r="N37" s="266"/>
    </row>
    <row r="38" spans="1:14" ht="25.5">
      <c r="A38" s="266" t="s">
        <v>504</v>
      </c>
      <c r="B38" s="268" t="s">
        <v>1354</v>
      </c>
      <c r="C38" s="266" t="s">
        <v>21</v>
      </c>
      <c r="D38" s="266" t="s">
        <v>352</v>
      </c>
      <c r="E38" s="266" t="s">
        <v>1344</v>
      </c>
      <c r="F38" s="266" t="s">
        <v>743</v>
      </c>
      <c r="G38" s="268" t="s">
        <v>935</v>
      </c>
      <c r="H38" s="266">
        <v>18</v>
      </c>
      <c r="I38" s="266">
        <v>45</v>
      </c>
      <c r="J38" s="266">
        <v>437</v>
      </c>
      <c r="K38" s="266">
        <v>1192</v>
      </c>
      <c r="L38" s="266">
        <v>169</v>
      </c>
      <c r="M38" s="266">
        <v>1023</v>
      </c>
      <c r="N38" s="266"/>
    </row>
    <row r="40" spans="1:14" ht="27.75" customHeight="1">
      <c r="A40" s="264" t="s">
        <v>1049</v>
      </c>
    </row>
    <row r="42" spans="1:14" ht="27.75" customHeight="1">
      <c r="C42" s="264"/>
    </row>
    <row r="50" spans="3:3" ht="27.75" customHeight="1">
      <c r="C50" s="264"/>
    </row>
    <row r="51" spans="3:3" ht="27.75" customHeight="1">
      <c r="C51" s="264"/>
    </row>
    <row r="55" spans="3:3" ht="27.75" customHeight="1">
      <c r="C55" s="264"/>
    </row>
  </sheetData>
  <autoFilter ref="A4:N38"/>
  <mergeCells count="3">
    <mergeCell ref="K2:M2"/>
    <mergeCell ref="A2:J3"/>
    <mergeCell ref="K3:M3"/>
  </mergeCells>
  <pageMargins left="0.70866141732283472" right="0.70866141732283472" top="0.74803149606299213" bottom="0.74803149606299213" header="0.31496062992125984" footer="0.31496062992125984"/>
  <pageSetup paperSize="8" scale="82" fitToHeight="0" orientation="landscape" r:id="rId1"/>
  <headerFooter alignWithMargins="0">
    <oddHeader>&amp;RAnnex 2 - IRL_WP-2021_Tables</oddHeader>
    <oddFooter>&amp;CPage &amp;P of &amp;N</oddFooter>
  </headerFooter>
  <rowBreaks count="1" manualBreakCount="1">
    <brk id="19"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33"/>
  <sheetViews>
    <sheetView view="pageBreakPreview" zoomScale="60" zoomScaleNormal="70" workbookViewId="0">
      <selection activeCell="B44" sqref="B44"/>
    </sheetView>
  </sheetViews>
  <sheetFormatPr defaultColWidth="8.85546875" defaultRowHeight="12.75"/>
  <cols>
    <col min="1" max="1" width="6.5703125" style="264" customWidth="1"/>
    <col min="2" max="2" width="48.140625" style="365" customWidth="1"/>
    <col min="3" max="3" width="19.42578125" style="264" customWidth="1"/>
    <col min="4" max="4" width="11.28515625" style="264" customWidth="1"/>
    <col min="5" max="5" width="28.7109375" style="264" customWidth="1"/>
    <col min="6" max="6" width="14.28515625" style="264" customWidth="1"/>
    <col min="7" max="7" width="16.5703125" style="264" customWidth="1"/>
    <col min="8" max="8" width="11.28515625" style="264" customWidth="1"/>
    <col min="9" max="9" width="16.7109375" style="264" customWidth="1"/>
    <col min="10" max="10" width="16" style="264" customWidth="1"/>
    <col min="11" max="11" width="37.42578125" style="264" customWidth="1"/>
    <col min="12" max="16384" width="8.85546875" style="264"/>
  </cols>
  <sheetData>
    <row r="1" spans="1:11" ht="13.5" thickBot="1">
      <c r="A1" s="19" t="s">
        <v>1603</v>
      </c>
    </row>
    <row r="2" spans="1:11">
      <c r="A2" s="490"/>
      <c r="B2" s="375"/>
      <c r="C2" s="375"/>
      <c r="D2" s="375"/>
      <c r="E2" s="375"/>
      <c r="F2" s="375"/>
      <c r="G2" s="495"/>
      <c r="H2" s="494" t="s">
        <v>25</v>
      </c>
      <c r="I2" s="488"/>
      <c r="J2" s="489"/>
      <c r="K2" s="234">
        <v>2021</v>
      </c>
    </row>
    <row r="3" spans="1:11" ht="13.5" thickBot="1">
      <c r="A3" s="496"/>
      <c r="B3" s="497"/>
      <c r="C3" s="497"/>
      <c r="D3" s="497"/>
      <c r="E3" s="497"/>
      <c r="F3" s="497"/>
      <c r="G3" s="498"/>
      <c r="H3" s="52" t="s">
        <v>26</v>
      </c>
      <c r="I3" s="51"/>
      <c r="J3" s="51"/>
      <c r="K3" s="235" t="s">
        <v>1424</v>
      </c>
    </row>
    <row r="4" spans="1:11" s="271" customFormat="1" ht="73.900000000000006" customHeight="1" thickBot="1">
      <c r="A4" s="53" t="s">
        <v>0</v>
      </c>
      <c r="B4" s="366" t="s">
        <v>2</v>
      </c>
      <c r="C4" s="54" t="s">
        <v>110</v>
      </c>
      <c r="D4" s="55" t="s">
        <v>90</v>
      </c>
      <c r="E4" s="269" t="s">
        <v>725</v>
      </c>
      <c r="F4" s="269" t="s">
        <v>732</v>
      </c>
      <c r="G4" s="269" t="s">
        <v>735</v>
      </c>
      <c r="H4" s="9" t="s">
        <v>726</v>
      </c>
      <c r="I4" s="9" t="s">
        <v>235</v>
      </c>
      <c r="J4" s="9" t="s">
        <v>236</v>
      </c>
      <c r="K4" s="270" t="s">
        <v>13</v>
      </c>
    </row>
    <row r="5" spans="1:11" s="188" customFormat="1" ht="48.6" customHeight="1">
      <c r="A5" s="272" t="s">
        <v>255</v>
      </c>
      <c r="B5" s="267" t="s">
        <v>1018</v>
      </c>
      <c r="C5" s="272" t="s">
        <v>1019</v>
      </c>
      <c r="D5" s="273" t="s">
        <v>1344</v>
      </c>
      <c r="E5" s="272" t="s">
        <v>727</v>
      </c>
      <c r="F5" s="272">
        <v>10</v>
      </c>
      <c r="G5" s="272">
        <v>498</v>
      </c>
      <c r="H5" s="272">
        <v>93394</v>
      </c>
      <c r="I5" s="272">
        <v>83951</v>
      </c>
      <c r="J5" s="272">
        <v>9443</v>
      </c>
      <c r="K5" s="267" t="s">
        <v>1020</v>
      </c>
    </row>
    <row r="6" spans="1:11" ht="25.5">
      <c r="A6" s="272" t="s">
        <v>255</v>
      </c>
      <c r="B6" s="267" t="s">
        <v>288</v>
      </c>
      <c r="C6" s="272" t="s">
        <v>637</v>
      </c>
      <c r="D6" s="273" t="s">
        <v>1344</v>
      </c>
      <c r="E6" s="272" t="s">
        <v>731</v>
      </c>
      <c r="F6" s="272">
        <v>5</v>
      </c>
      <c r="G6" s="272">
        <v>81</v>
      </c>
      <c r="H6" s="272">
        <v>1274</v>
      </c>
      <c r="I6" s="272">
        <v>1274</v>
      </c>
      <c r="J6" s="272">
        <v>0</v>
      </c>
      <c r="K6" s="272"/>
    </row>
    <row r="7" spans="1:11" ht="25.5">
      <c r="A7" s="273" t="s">
        <v>255</v>
      </c>
      <c r="B7" s="367" t="s">
        <v>310</v>
      </c>
      <c r="C7" s="273" t="s">
        <v>314</v>
      </c>
      <c r="D7" s="273" t="s">
        <v>1344</v>
      </c>
      <c r="E7" s="273" t="s">
        <v>728</v>
      </c>
      <c r="F7" s="273">
        <v>10</v>
      </c>
      <c r="G7" s="273">
        <v>549</v>
      </c>
      <c r="H7" s="273">
        <v>3545</v>
      </c>
      <c r="I7" s="273">
        <v>2633</v>
      </c>
      <c r="J7" s="273">
        <v>913</v>
      </c>
      <c r="K7" s="273"/>
    </row>
    <row r="8" spans="1:11" ht="25.5">
      <c r="A8" s="273" t="s">
        <v>255</v>
      </c>
      <c r="B8" s="367" t="s">
        <v>310</v>
      </c>
      <c r="C8" s="273" t="s">
        <v>314</v>
      </c>
      <c r="D8" s="273" t="s">
        <v>1344</v>
      </c>
      <c r="E8" s="273" t="s">
        <v>731</v>
      </c>
      <c r="F8" s="273">
        <v>15</v>
      </c>
      <c r="G8" s="273">
        <v>3003</v>
      </c>
      <c r="H8" s="273">
        <v>3854</v>
      </c>
      <c r="I8" s="273">
        <v>3046</v>
      </c>
      <c r="J8" s="273">
        <v>808</v>
      </c>
      <c r="K8" s="273"/>
    </row>
    <row r="9" spans="1:11" ht="25.5">
      <c r="A9" s="273" t="s">
        <v>255</v>
      </c>
      <c r="B9" s="367" t="s">
        <v>310</v>
      </c>
      <c r="C9" s="273" t="s">
        <v>359</v>
      </c>
      <c r="D9" s="273" t="s">
        <v>1344</v>
      </c>
      <c r="E9" s="273" t="s">
        <v>728</v>
      </c>
      <c r="F9" s="273">
        <v>3</v>
      </c>
      <c r="G9" s="273">
        <v>95</v>
      </c>
      <c r="H9" s="273">
        <v>1484</v>
      </c>
      <c r="I9" s="273">
        <v>1446</v>
      </c>
      <c r="J9" s="273">
        <v>38</v>
      </c>
      <c r="K9" s="273"/>
    </row>
    <row r="10" spans="1:11" ht="25.5">
      <c r="A10" s="273" t="s">
        <v>255</v>
      </c>
      <c r="B10" s="367" t="s">
        <v>310</v>
      </c>
      <c r="C10" s="273" t="s">
        <v>359</v>
      </c>
      <c r="D10" s="273" t="s">
        <v>1344</v>
      </c>
      <c r="E10" s="273" t="s">
        <v>731</v>
      </c>
      <c r="F10" s="273">
        <v>2</v>
      </c>
      <c r="G10" s="273">
        <v>27</v>
      </c>
      <c r="H10" s="273">
        <v>188</v>
      </c>
      <c r="I10" s="273">
        <v>0</v>
      </c>
      <c r="J10" s="273">
        <v>188</v>
      </c>
      <c r="K10" s="273" t="s">
        <v>1350</v>
      </c>
    </row>
    <row r="11" spans="1:11" ht="25.5">
      <c r="A11" s="273" t="s">
        <v>255</v>
      </c>
      <c r="B11" s="367" t="s">
        <v>310</v>
      </c>
      <c r="C11" s="273" t="s">
        <v>94</v>
      </c>
      <c r="D11" s="273" t="s">
        <v>1344</v>
      </c>
      <c r="E11" s="273" t="s">
        <v>728</v>
      </c>
      <c r="F11" s="273">
        <v>13</v>
      </c>
      <c r="G11" s="273">
        <v>932</v>
      </c>
      <c r="H11" s="273">
        <v>1510</v>
      </c>
      <c r="I11" s="273">
        <v>1485</v>
      </c>
      <c r="J11" s="273">
        <v>24</v>
      </c>
      <c r="K11" s="273"/>
    </row>
    <row r="12" spans="1:11" ht="25.5">
      <c r="A12" s="273" t="s">
        <v>255</v>
      </c>
      <c r="B12" s="367" t="s">
        <v>310</v>
      </c>
      <c r="C12" s="273" t="s">
        <v>94</v>
      </c>
      <c r="D12" s="273" t="s">
        <v>1344</v>
      </c>
      <c r="E12" s="273" t="s">
        <v>731</v>
      </c>
      <c r="F12" s="273">
        <v>16</v>
      </c>
      <c r="G12" s="273">
        <v>11963</v>
      </c>
      <c r="H12" s="273">
        <v>5913</v>
      </c>
      <c r="I12" s="273">
        <v>5874</v>
      </c>
      <c r="J12" s="273">
        <v>39</v>
      </c>
      <c r="K12" s="273"/>
    </row>
    <row r="13" spans="1:11" ht="25.5">
      <c r="A13" s="273" t="s">
        <v>255</v>
      </c>
      <c r="B13" s="367" t="s">
        <v>310</v>
      </c>
      <c r="C13" s="273" t="s">
        <v>94</v>
      </c>
      <c r="D13" s="273" t="s">
        <v>1344</v>
      </c>
      <c r="E13" s="273" t="s">
        <v>729</v>
      </c>
      <c r="F13" s="273">
        <v>7</v>
      </c>
      <c r="G13" s="273">
        <v>899</v>
      </c>
      <c r="H13" s="273">
        <v>1146</v>
      </c>
      <c r="I13" s="273">
        <v>1095</v>
      </c>
      <c r="J13" s="273">
        <v>51</v>
      </c>
      <c r="K13" s="273"/>
    </row>
    <row r="14" spans="1:11" ht="25.5">
      <c r="A14" s="273" t="s">
        <v>255</v>
      </c>
      <c r="B14" s="367" t="s">
        <v>310</v>
      </c>
      <c r="C14" s="273" t="s">
        <v>94</v>
      </c>
      <c r="D14" s="273" t="s">
        <v>1344</v>
      </c>
      <c r="E14" s="273" t="s">
        <v>727</v>
      </c>
      <c r="F14" s="273">
        <v>6</v>
      </c>
      <c r="G14" s="273">
        <v>305</v>
      </c>
      <c r="H14" s="273">
        <v>2457</v>
      </c>
      <c r="I14" s="273">
        <v>2457</v>
      </c>
      <c r="J14" s="273">
        <v>0</v>
      </c>
      <c r="K14" s="273"/>
    </row>
    <row r="15" spans="1:11" ht="25.5">
      <c r="A15" s="273" t="s">
        <v>255</v>
      </c>
      <c r="B15" s="367" t="s">
        <v>310</v>
      </c>
      <c r="C15" s="273" t="s">
        <v>635</v>
      </c>
      <c r="D15" s="273" t="s">
        <v>1344</v>
      </c>
      <c r="E15" s="273" t="s">
        <v>728</v>
      </c>
      <c r="F15" s="273">
        <v>23</v>
      </c>
      <c r="G15" s="273">
        <v>4315</v>
      </c>
      <c r="H15" s="273">
        <v>24917</v>
      </c>
      <c r="I15" s="273">
        <v>6748</v>
      </c>
      <c r="J15" s="273">
        <v>18169</v>
      </c>
      <c r="K15" s="273"/>
    </row>
    <row r="16" spans="1:11" ht="25.5">
      <c r="A16" s="273" t="s">
        <v>255</v>
      </c>
      <c r="B16" s="367" t="s">
        <v>310</v>
      </c>
      <c r="C16" s="273" t="s">
        <v>635</v>
      </c>
      <c r="D16" s="273" t="s">
        <v>1344</v>
      </c>
      <c r="E16" s="273" t="s">
        <v>731</v>
      </c>
      <c r="F16" s="273">
        <v>33</v>
      </c>
      <c r="G16" s="273">
        <v>7207</v>
      </c>
      <c r="H16" s="273">
        <v>2353</v>
      </c>
      <c r="I16" s="273">
        <v>2296</v>
      </c>
      <c r="J16" s="273">
        <v>57</v>
      </c>
      <c r="K16" s="273"/>
    </row>
    <row r="17" spans="1:11" ht="25.5">
      <c r="A17" s="273" t="s">
        <v>255</v>
      </c>
      <c r="B17" s="367" t="s">
        <v>310</v>
      </c>
      <c r="C17" s="273" t="s">
        <v>635</v>
      </c>
      <c r="D17" s="273" t="s">
        <v>1344</v>
      </c>
      <c r="E17" s="273" t="s">
        <v>729</v>
      </c>
      <c r="F17" s="273">
        <v>14</v>
      </c>
      <c r="G17" s="273">
        <v>1194</v>
      </c>
      <c r="H17" s="273">
        <v>2039</v>
      </c>
      <c r="I17" s="273">
        <v>1820</v>
      </c>
      <c r="J17" s="273">
        <v>219</v>
      </c>
      <c r="K17" s="273"/>
    </row>
    <row r="18" spans="1:11" ht="25.5">
      <c r="A18" s="273" t="s">
        <v>255</v>
      </c>
      <c r="B18" s="367" t="s">
        <v>310</v>
      </c>
      <c r="C18" s="273" t="s">
        <v>635</v>
      </c>
      <c r="D18" s="273" t="s">
        <v>1344</v>
      </c>
      <c r="E18" s="273" t="s">
        <v>727</v>
      </c>
      <c r="F18" s="273">
        <v>12</v>
      </c>
      <c r="G18" s="273">
        <v>548</v>
      </c>
      <c r="H18" s="273">
        <v>43948</v>
      </c>
      <c r="I18" s="273">
        <v>34750</v>
      </c>
      <c r="J18" s="273">
        <v>9198</v>
      </c>
      <c r="K18" s="273"/>
    </row>
    <row r="19" spans="1:11" ht="25.5">
      <c r="A19" s="273" t="s">
        <v>255</v>
      </c>
      <c r="B19" s="367" t="s">
        <v>310</v>
      </c>
      <c r="C19" s="273" t="s">
        <v>636</v>
      </c>
      <c r="D19" s="273" t="s">
        <v>1344</v>
      </c>
      <c r="E19" s="273" t="s">
        <v>728</v>
      </c>
      <c r="F19" s="273">
        <v>14</v>
      </c>
      <c r="G19" s="273">
        <v>3500</v>
      </c>
      <c r="H19" s="273">
        <v>15299</v>
      </c>
      <c r="I19" s="273">
        <v>14839</v>
      </c>
      <c r="J19" s="273">
        <v>459</v>
      </c>
      <c r="K19" s="273"/>
    </row>
    <row r="20" spans="1:11" ht="25.5">
      <c r="A20" s="273" t="s">
        <v>255</v>
      </c>
      <c r="B20" s="367" t="s">
        <v>310</v>
      </c>
      <c r="C20" s="273" t="s">
        <v>636</v>
      </c>
      <c r="D20" s="273" t="s">
        <v>1344</v>
      </c>
      <c r="E20" s="273" t="s">
        <v>731</v>
      </c>
      <c r="F20" s="273">
        <v>12</v>
      </c>
      <c r="G20" s="273">
        <v>1780</v>
      </c>
      <c r="H20" s="273">
        <v>913</v>
      </c>
      <c r="I20" s="273">
        <v>912</v>
      </c>
      <c r="J20" s="273">
        <v>1</v>
      </c>
      <c r="K20" s="273"/>
    </row>
    <row r="21" spans="1:11" ht="25.5">
      <c r="A21" s="273" t="s">
        <v>255</v>
      </c>
      <c r="B21" s="367" t="s">
        <v>310</v>
      </c>
      <c r="C21" s="273" t="s">
        <v>636</v>
      </c>
      <c r="D21" s="273" t="s">
        <v>1344</v>
      </c>
      <c r="E21" s="273" t="s">
        <v>729</v>
      </c>
      <c r="F21" s="273">
        <v>10</v>
      </c>
      <c r="G21" s="273">
        <v>1603</v>
      </c>
      <c r="H21" s="273">
        <v>3107</v>
      </c>
      <c r="I21" s="273">
        <v>3055</v>
      </c>
      <c r="J21" s="273">
        <v>52</v>
      </c>
      <c r="K21" s="273"/>
    </row>
    <row r="22" spans="1:11" ht="25.5">
      <c r="A22" s="273" t="s">
        <v>255</v>
      </c>
      <c r="B22" s="367" t="s">
        <v>310</v>
      </c>
      <c r="C22" s="273" t="s">
        <v>636</v>
      </c>
      <c r="D22" s="273" t="s">
        <v>1344</v>
      </c>
      <c r="E22" s="273" t="s">
        <v>727</v>
      </c>
      <c r="F22" s="273">
        <v>8</v>
      </c>
      <c r="G22" s="273">
        <v>153</v>
      </c>
      <c r="H22" s="273">
        <v>7120</v>
      </c>
      <c r="I22" s="273">
        <v>7120</v>
      </c>
      <c r="J22" s="273">
        <v>0</v>
      </c>
      <c r="K22" s="273"/>
    </row>
    <row r="23" spans="1:11" ht="21" customHeight="1">
      <c r="A23" s="274" t="s">
        <v>255</v>
      </c>
      <c r="B23" s="368" t="s">
        <v>642</v>
      </c>
      <c r="C23" s="274" t="s">
        <v>730</v>
      </c>
      <c r="D23" s="274" t="s">
        <v>112</v>
      </c>
      <c r="E23" s="274" t="s">
        <v>727</v>
      </c>
      <c r="F23" s="274">
        <v>2</v>
      </c>
      <c r="G23" s="274">
        <v>16</v>
      </c>
      <c r="H23" s="274">
        <v>569</v>
      </c>
      <c r="I23" s="274">
        <v>398</v>
      </c>
      <c r="J23" s="274">
        <v>172</v>
      </c>
      <c r="K23" s="273"/>
    </row>
    <row r="24" spans="1:11" ht="30" customHeight="1">
      <c r="A24" s="273" t="s">
        <v>255</v>
      </c>
      <c r="B24" s="367" t="s">
        <v>642</v>
      </c>
      <c r="C24" s="273" t="s">
        <v>352</v>
      </c>
      <c r="D24" s="273" t="s">
        <v>1344</v>
      </c>
      <c r="E24" s="273" t="s">
        <v>728</v>
      </c>
      <c r="F24" s="273">
        <v>2</v>
      </c>
      <c r="G24" s="273">
        <v>17</v>
      </c>
      <c r="H24" s="273">
        <v>7611</v>
      </c>
      <c r="I24" s="273">
        <v>7232</v>
      </c>
      <c r="J24" s="273">
        <v>379</v>
      </c>
      <c r="K24" s="273" t="s">
        <v>1351</v>
      </c>
    </row>
    <row r="25" spans="1:11" ht="40.15" customHeight="1">
      <c r="A25" s="273" t="s">
        <v>255</v>
      </c>
      <c r="B25" s="367" t="s">
        <v>642</v>
      </c>
      <c r="C25" s="273" t="s">
        <v>352</v>
      </c>
      <c r="D25" s="273" t="s">
        <v>1344</v>
      </c>
      <c r="E25" s="273" t="s">
        <v>727</v>
      </c>
      <c r="F25" s="273">
        <v>4</v>
      </c>
      <c r="G25" s="273">
        <v>46</v>
      </c>
      <c r="H25" s="273">
        <v>1192</v>
      </c>
      <c r="I25" s="273">
        <v>1192</v>
      </c>
      <c r="J25" s="273">
        <v>0</v>
      </c>
      <c r="K25" s="273" t="s">
        <v>1352</v>
      </c>
    </row>
    <row r="26" spans="1:11">
      <c r="A26" s="275"/>
      <c r="B26" s="369"/>
      <c r="C26" s="275"/>
      <c r="D26" s="275"/>
      <c r="E26" s="275"/>
      <c r="F26" s="275"/>
      <c r="G26" s="275"/>
      <c r="H26" s="275"/>
      <c r="I26" s="275"/>
      <c r="J26" s="275"/>
      <c r="K26" s="275"/>
    </row>
    <row r="28" spans="1:11">
      <c r="A28" s="264" t="s">
        <v>733</v>
      </c>
    </row>
    <row r="29" spans="1:11">
      <c r="A29" s="264" t="s">
        <v>734</v>
      </c>
    </row>
    <row r="30" spans="1:11">
      <c r="A30" s="264" t="s">
        <v>736</v>
      </c>
    </row>
    <row r="31" spans="1:11">
      <c r="A31" s="264" t="s">
        <v>737</v>
      </c>
    </row>
    <row r="32" spans="1:11">
      <c r="H32" s="188"/>
      <c r="I32" s="188"/>
    </row>
    <row r="33" spans="8:9">
      <c r="H33" s="188"/>
      <c r="I33" s="188"/>
    </row>
  </sheetData>
  <mergeCells count="2">
    <mergeCell ref="H2:J2"/>
    <mergeCell ref="A2:G3"/>
  </mergeCells>
  <pageMargins left="0.70866141732283472" right="0.70866141732283472" top="0.74803149606299213" bottom="0.74803149606299213" header="0.31496062992125984" footer="0.31496062992125984"/>
  <pageSetup paperSize="8" scale="86" fitToHeight="0" orientation="landscape" r:id="rId1"/>
  <headerFooter alignWithMargins="0">
    <oddHeader>&amp;RAnnex 2 - IRL_WP-2021_Tables</oddHeader>
    <oddFooter>&amp;CPage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
  <sheetViews>
    <sheetView view="pageBreakPreview" topLeftCell="B16" zoomScale="60" zoomScaleNormal="80" workbookViewId="0">
      <selection activeCell="C18" sqref="C18"/>
    </sheetView>
  </sheetViews>
  <sheetFormatPr defaultColWidth="9.140625" defaultRowHeight="12.75"/>
  <cols>
    <col min="1" max="1" width="6.140625" style="17" customWidth="1"/>
    <col min="2" max="2" width="14.28515625" style="17" customWidth="1"/>
    <col min="3" max="3" width="11.42578125" style="17" customWidth="1"/>
    <col min="4" max="4" width="9.85546875" style="17" customWidth="1"/>
    <col min="5" max="5" width="11.28515625" style="17" customWidth="1"/>
    <col min="6" max="6" width="12.140625" style="17" customWidth="1"/>
    <col min="7" max="7" width="11.85546875" style="17" customWidth="1"/>
    <col min="8" max="8" width="15.7109375" style="17" customWidth="1"/>
    <col min="9" max="9" width="35.140625" style="17" customWidth="1"/>
    <col min="10" max="10" width="15.140625" style="17" customWidth="1"/>
    <col min="11" max="11" width="14.85546875" style="17" customWidth="1"/>
    <col min="12" max="12" width="29" style="17" customWidth="1"/>
    <col min="13" max="13" width="16.7109375" style="17" customWidth="1"/>
    <col min="14" max="14" width="17.7109375" style="17" customWidth="1"/>
    <col min="15" max="15" width="24.7109375" style="17" customWidth="1"/>
    <col min="16" max="16" width="28" style="17" customWidth="1"/>
    <col min="17" max="17" width="16.140625" style="17" customWidth="1"/>
    <col min="18" max="18" width="28.5703125" style="17" customWidth="1"/>
    <col min="19" max="19" width="32.42578125" style="17" customWidth="1"/>
    <col min="20" max="20" width="17.42578125" style="17" customWidth="1"/>
    <col min="21" max="21" width="15.140625" style="17" customWidth="1"/>
    <col min="22" max="16384" width="9.140625" style="17"/>
  </cols>
  <sheetData>
    <row r="1" spans="1:21">
      <c r="A1" s="442" t="s">
        <v>1604</v>
      </c>
      <c r="B1" s="443"/>
      <c r="C1" s="443"/>
      <c r="D1" s="443"/>
      <c r="E1" s="443"/>
      <c r="F1" s="443"/>
      <c r="G1" s="443"/>
      <c r="H1" s="443"/>
      <c r="I1" s="443"/>
      <c r="J1" s="443"/>
      <c r="K1" s="443"/>
      <c r="L1" s="443"/>
      <c r="M1" s="443"/>
      <c r="N1" s="443"/>
      <c r="O1" s="443"/>
      <c r="P1" s="443"/>
      <c r="Q1" s="406" t="s">
        <v>1265</v>
      </c>
      <c r="R1" s="501"/>
      <c r="S1" s="35">
        <v>2021</v>
      </c>
      <c r="T1" s="2"/>
    </row>
    <row r="2" spans="1:21" ht="15" thickBot="1">
      <c r="A2" s="499"/>
      <c r="B2" s="500"/>
      <c r="C2" s="500"/>
      <c r="D2" s="500"/>
      <c r="E2" s="500"/>
      <c r="F2" s="500"/>
      <c r="G2" s="500"/>
      <c r="H2" s="500"/>
      <c r="I2" s="500"/>
      <c r="J2" s="500"/>
      <c r="K2" s="500"/>
      <c r="L2" s="500"/>
      <c r="M2" s="500"/>
      <c r="N2" s="500"/>
      <c r="O2" s="500"/>
      <c r="P2" s="500"/>
      <c r="Q2" s="405" t="s">
        <v>26</v>
      </c>
      <c r="R2" s="502"/>
      <c r="S2" s="36" t="s">
        <v>1424</v>
      </c>
      <c r="T2" s="89"/>
    </row>
    <row r="3" spans="1:21" ht="38.25">
      <c r="A3" s="503"/>
      <c r="B3" s="504"/>
      <c r="C3" s="504"/>
      <c r="D3" s="504"/>
      <c r="E3" s="504"/>
      <c r="F3" s="504"/>
      <c r="G3" s="504"/>
      <c r="H3" s="470" t="s">
        <v>84</v>
      </c>
      <c r="I3" s="470"/>
      <c r="J3" s="90" t="s">
        <v>85</v>
      </c>
      <c r="K3" s="470" t="s">
        <v>86</v>
      </c>
      <c r="L3" s="470"/>
      <c r="M3" s="470" t="s">
        <v>87</v>
      </c>
      <c r="N3" s="470"/>
      <c r="O3" s="470" t="s">
        <v>88</v>
      </c>
      <c r="P3" s="470"/>
      <c r="Q3" s="505"/>
      <c r="R3" s="505"/>
      <c r="S3" s="276"/>
      <c r="T3" s="2"/>
    </row>
    <row r="4" spans="1:21" ht="132.75" customHeight="1">
      <c r="A4" s="95" t="s">
        <v>0</v>
      </c>
      <c r="B4" s="93" t="s">
        <v>69</v>
      </c>
      <c r="C4" s="277" t="s">
        <v>237</v>
      </c>
      <c r="D4" s="277" t="s">
        <v>2</v>
      </c>
      <c r="E4" s="277" t="s">
        <v>1600</v>
      </c>
      <c r="F4" s="94" t="s">
        <v>118</v>
      </c>
      <c r="G4" s="93" t="s">
        <v>119</v>
      </c>
      <c r="H4" s="93" t="s">
        <v>89</v>
      </c>
      <c r="I4" s="93" t="s">
        <v>120</v>
      </c>
      <c r="J4" s="93" t="s">
        <v>121</v>
      </c>
      <c r="K4" s="93" t="s">
        <v>163</v>
      </c>
      <c r="L4" s="93" t="s">
        <v>122</v>
      </c>
      <c r="M4" s="93" t="s">
        <v>123</v>
      </c>
      <c r="N4" s="93" t="s">
        <v>124</v>
      </c>
      <c r="O4" s="93" t="s">
        <v>164</v>
      </c>
      <c r="P4" s="92" t="s">
        <v>125</v>
      </c>
      <c r="Q4" s="92" t="s">
        <v>165</v>
      </c>
      <c r="R4" s="92" t="s">
        <v>166</v>
      </c>
      <c r="S4" s="91" t="s">
        <v>126</v>
      </c>
      <c r="T4" s="28"/>
    </row>
    <row r="5" spans="1:21" ht="153">
      <c r="A5" s="5" t="s">
        <v>255</v>
      </c>
      <c r="B5" s="5" t="s">
        <v>255</v>
      </c>
      <c r="C5" s="5" t="s">
        <v>1268</v>
      </c>
      <c r="D5" s="5" t="s">
        <v>752</v>
      </c>
      <c r="E5" s="5" t="s">
        <v>21</v>
      </c>
      <c r="F5" s="5" t="s">
        <v>74</v>
      </c>
      <c r="G5" s="5" t="s">
        <v>1535</v>
      </c>
      <c r="H5" s="5" t="s">
        <v>43</v>
      </c>
      <c r="I5" s="5" t="s">
        <v>1545</v>
      </c>
      <c r="J5" s="5" t="s">
        <v>1524</v>
      </c>
      <c r="K5" s="5" t="s">
        <v>43</v>
      </c>
      <c r="L5" s="5" t="s">
        <v>1541</v>
      </c>
      <c r="M5" s="309" t="s">
        <v>1542</v>
      </c>
      <c r="N5" s="5" t="s">
        <v>971</v>
      </c>
      <c r="O5" s="5" t="s">
        <v>43</v>
      </c>
      <c r="P5" s="5" t="s">
        <v>991</v>
      </c>
      <c r="Q5" s="5" t="s">
        <v>1524</v>
      </c>
      <c r="R5" s="309" t="s">
        <v>1543</v>
      </c>
      <c r="S5" s="309" t="s">
        <v>1544</v>
      </c>
    </row>
    <row r="6" spans="1:21" ht="165" customHeight="1">
      <c r="A6" s="5" t="s">
        <v>255</v>
      </c>
      <c r="B6" s="5" t="s">
        <v>255</v>
      </c>
      <c r="C6" s="5" t="s">
        <v>1268</v>
      </c>
      <c r="D6" s="5" t="s">
        <v>752</v>
      </c>
      <c r="E6" s="5" t="s">
        <v>21</v>
      </c>
      <c r="F6" s="5" t="s">
        <v>261</v>
      </c>
      <c r="G6" s="5" t="s">
        <v>972</v>
      </c>
      <c r="H6" s="5" t="s">
        <v>43</v>
      </c>
      <c r="I6" s="309" t="s">
        <v>1546</v>
      </c>
      <c r="J6" s="5" t="s">
        <v>1524</v>
      </c>
      <c r="K6" s="5" t="s">
        <v>43</v>
      </c>
      <c r="L6" s="309" t="s">
        <v>1547</v>
      </c>
      <c r="M6" s="5" t="s">
        <v>973</v>
      </c>
      <c r="N6" s="5" t="s">
        <v>44</v>
      </c>
      <c r="O6" s="5" t="s">
        <v>43</v>
      </c>
      <c r="P6" s="5" t="s">
        <v>991</v>
      </c>
      <c r="Q6" s="5" t="s">
        <v>1524</v>
      </c>
      <c r="R6" s="309" t="s">
        <v>1548</v>
      </c>
      <c r="S6" s="5" t="s">
        <v>1526</v>
      </c>
    </row>
    <row r="7" spans="1:21" ht="153">
      <c r="A7" s="5" t="s">
        <v>255</v>
      </c>
      <c r="B7" s="5" t="s">
        <v>255</v>
      </c>
      <c r="C7" s="5" t="s">
        <v>1268</v>
      </c>
      <c r="D7" s="5" t="s">
        <v>752</v>
      </c>
      <c r="E7" s="5" t="s">
        <v>21</v>
      </c>
      <c r="F7" s="5" t="s">
        <v>507</v>
      </c>
      <c r="G7" s="5" t="s">
        <v>1536</v>
      </c>
      <c r="H7" s="5" t="s">
        <v>43</v>
      </c>
      <c r="I7" s="5" t="s">
        <v>1576</v>
      </c>
      <c r="J7" s="5" t="s">
        <v>1524</v>
      </c>
      <c r="K7" s="5" t="s">
        <v>43</v>
      </c>
      <c r="L7" s="5" t="s">
        <v>1208</v>
      </c>
      <c r="M7" s="5" t="s">
        <v>1577</v>
      </c>
      <c r="N7" s="5" t="s">
        <v>971</v>
      </c>
      <c r="O7" s="5" t="s">
        <v>1524</v>
      </c>
      <c r="P7" s="309" t="s">
        <v>1551</v>
      </c>
      <c r="Q7" s="5" t="s">
        <v>1524</v>
      </c>
      <c r="R7" s="5" t="s">
        <v>1550</v>
      </c>
      <c r="S7" s="5" t="s">
        <v>1549</v>
      </c>
    </row>
    <row r="8" spans="1:21" ht="148.15" customHeight="1">
      <c r="A8" s="5" t="s">
        <v>255</v>
      </c>
      <c r="B8" s="5" t="s">
        <v>255</v>
      </c>
      <c r="C8" s="5" t="s">
        <v>1268</v>
      </c>
      <c r="D8" s="5" t="s">
        <v>752</v>
      </c>
      <c r="E8" s="5" t="s">
        <v>21</v>
      </c>
      <c r="F8" s="5" t="s">
        <v>507</v>
      </c>
      <c r="G8" s="5" t="s">
        <v>979</v>
      </c>
      <c r="H8" s="5" t="s">
        <v>43</v>
      </c>
      <c r="I8" s="5" t="s">
        <v>1552</v>
      </c>
      <c r="J8" s="5" t="s">
        <v>1553</v>
      </c>
      <c r="K8" s="5" t="s">
        <v>43</v>
      </c>
      <c r="L8" s="5" t="s">
        <v>1219</v>
      </c>
      <c r="M8" s="5" t="s">
        <v>1554</v>
      </c>
      <c r="N8" s="5" t="s">
        <v>44</v>
      </c>
      <c r="O8" s="5" t="s">
        <v>43</v>
      </c>
      <c r="P8" s="5" t="s">
        <v>1555</v>
      </c>
      <c r="Q8" s="5" t="s">
        <v>1537</v>
      </c>
      <c r="R8" s="5" t="s">
        <v>1434</v>
      </c>
      <c r="S8" s="5" t="s">
        <v>1549</v>
      </c>
    </row>
    <row r="9" spans="1:21" ht="167.25" customHeight="1">
      <c r="A9" s="5" t="s">
        <v>255</v>
      </c>
      <c r="B9" s="5" t="s">
        <v>255</v>
      </c>
      <c r="C9" s="5" t="s">
        <v>1268</v>
      </c>
      <c r="D9" s="5" t="s">
        <v>752</v>
      </c>
      <c r="E9" s="5" t="s">
        <v>21</v>
      </c>
      <c r="F9" s="5" t="s">
        <v>508</v>
      </c>
      <c r="G9" s="5" t="s">
        <v>974</v>
      </c>
      <c r="H9" s="5" t="s">
        <v>43</v>
      </c>
      <c r="I9" s="5" t="s">
        <v>1556</v>
      </c>
      <c r="J9" s="5" t="s">
        <v>1553</v>
      </c>
      <c r="K9" s="5" t="s">
        <v>43</v>
      </c>
      <c r="L9" s="5" t="s">
        <v>1220</v>
      </c>
      <c r="M9" s="5" t="s">
        <v>1554</v>
      </c>
      <c r="N9" s="5" t="s">
        <v>44</v>
      </c>
      <c r="O9" s="5" t="s">
        <v>43</v>
      </c>
      <c r="P9" s="5" t="s">
        <v>1555</v>
      </c>
      <c r="Q9" s="5" t="s">
        <v>1558</v>
      </c>
      <c r="R9" s="5" t="s">
        <v>1435</v>
      </c>
      <c r="S9" s="5" t="s">
        <v>1549</v>
      </c>
      <c r="T9" s="194"/>
      <c r="U9" s="2"/>
    </row>
    <row r="10" spans="1:21" ht="171.75" customHeight="1">
      <c r="A10" s="5" t="s">
        <v>255</v>
      </c>
      <c r="B10" s="5" t="s">
        <v>255</v>
      </c>
      <c r="C10" s="5" t="s">
        <v>1268</v>
      </c>
      <c r="D10" s="5" t="s">
        <v>752</v>
      </c>
      <c r="E10" s="5" t="s">
        <v>21</v>
      </c>
      <c r="F10" s="5" t="s">
        <v>508</v>
      </c>
      <c r="G10" s="5" t="s">
        <v>975</v>
      </c>
      <c r="H10" s="5"/>
      <c r="I10" s="5" t="s">
        <v>1557</v>
      </c>
      <c r="J10" s="5" t="s">
        <v>1553</v>
      </c>
      <c r="K10" s="5" t="s">
        <v>43</v>
      </c>
      <c r="L10" s="5" t="s">
        <v>1220</v>
      </c>
      <c r="M10" s="5" t="s">
        <v>1554</v>
      </c>
      <c r="N10" s="5" t="s">
        <v>44</v>
      </c>
      <c r="O10" s="5" t="s">
        <v>43</v>
      </c>
      <c r="P10" s="5" t="s">
        <v>1555</v>
      </c>
      <c r="Q10" s="5" t="s">
        <v>1558</v>
      </c>
      <c r="R10" s="5" t="s">
        <v>1435</v>
      </c>
      <c r="S10" s="5" t="s">
        <v>1549</v>
      </c>
    </row>
    <row r="11" spans="1:21" ht="383.25" customHeight="1">
      <c r="A11" s="5" t="s">
        <v>255</v>
      </c>
      <c r="B11" s="5" t="s">
        <v>255</v>
      </c>
      <c r="C11" s="5" t="s">
        <v>1268</v>
      </c>
      <c r="D11" s="5" t="s">
        <v>752</v>
      </c>
      <c r="E11" s="5" t="s">
        <v>21</v>
      </c>
      <c r="F11" s="5" t="s">
        <v>270</v>
      </c>
      <c r="G11" s="5" t="s">
        <v>1538</v>
      </c>
      <c r="H11" s="5" t="s">
        <v>43</v>
      </c>
      <c r="I11" s="5" t="s">
        <v>1563</v>
      </c>
      <c r="J11" s="5" t="s">
        <v>79</v>
      </c>
      <c r="K11" s="5" t="s">
        <v>43</v>
      </c>
      <c r="L11" s="5" t="s">
        <v>1562</v>
      </c>
      <c r="M11" s="5" t="s">
        <v>1561</v>
      </c>
      <c r="N11" s="5" t="s">
        <v>971</v>
      </c>
      <c r="O11" s="5" t="s">
        <v>43</v>
      </c>
      <c r="P11" s="5" t="s">
        <v>1539</v>
      </c>
      <c r="Q11" s="5" t="s">
        <v>1524</v>
      </c>
      <c r="R11" s="5" t="s">
        <v>1560</v>
      </c>
      <c r="S11" s="5" t="s">
        <v>1559</v>
      </c>
    </row>
    <row r="12" spans="1:21" ht="165.75" customHeight="1">
      <c r="A12" s="5" t="s">
        <v>255</v>
      </c>
      <c r="B12" s="5" t="s">
        <v>255</v>
      </c>
      <c r="C12" s="5" t="s">
        <v>1268</v>
      </c>
      <c r="D12" s="5" t="s">
        <v>752</v>
      </c>
      <c r="E12" s="5" t="s">
        <v>21</v>
      </c>
      <c r="F12" s="5" t="s">
        <v>1172</v>
      </c>
      <c r="G12" s="5" t="s">
        <v>1168</v>
      </c>
      <c r="H12" s="5" t="s">
        <v>43</v>
      </c>
      <c r="I12" s="5" t="s">
        <v>1209</v>
      </c>
      <c r="J12" s="5" t="s">
        <v>43</v>
      </c>
      <c r="K12" s="5" t="s">
        <v>43</v>
      </c>
      <c r="L12" s="5" t="s">
        <v>1210</v>
      </c>
      <c r="M12" s="5" t="s">
        <v>1169</v>
      </c>
      <c r="N12" s="5" t="s">
        <v>44</v>
      </c>
      <c r="O12" s="5" t="s">
        <v>43</v>
      </c>
      <c r="P12" s="5" t="s">
        <v>970</v>
      </c>
      <c r="Q12" s="5" t="s">
        <v>43</v>
      </c>
      <c r="R12" s="5" t="s">
        <v>1214</v>
      </c>
      <c r="S12" s="5" t="s">
        <v>1559</v>
      </c>
    </row>
    <row r="13" spans="1:21" ht="219" customHeight="1">
      <c r="A13" s="5" t="s">
        <v>255</v>
      </c>
      <c r="B13" s="5" t="s">
        <v>255</v>
      </c>
      <c r="C13" s="5" t="s">
        <v>1268</v>
      </c>
      <c r="D13" s="5" t="s">
        <v>752</v>
      </c>
      <c r="E13" s="5" t="s">
        <v>21</v>
      </c>
      <c r="F13" s="5" t="s">
        <v>1174</v>
      </c>
      <c r="G13" s="5" t="s">
        <v>1047</v>
      </c>
      <c r="H13" s="5" t="s">
        <v>43</v>
      </c>
      <c r="I13" s="5" t="s">
        <v>1565</v>
      </c>
      <c r="J13" s="5" t="s">
        <v>79</v>
      </c>
      <c r="K13" s="5" t="s">
        <v>43</v>
      </c>
      <c r="L13" s="5" t="s">
        <v>1211</v>
      </c>
      <c r="M13" s="5" t="s">
        <v>1525</v>
      </c>
      <c r="N13" s="5" t="s">
        <v>44</v>
      </c>
      <c r="O13" s="5" t="s">
        <v>43</v>
      </c>
      <c r="P13" s="5" t="s">
        <v>970</v>
      </c>
      <c r="Q13" s="5" t="s">
        <v>43</v>
      </c>
      <c r="R13" s="5" t="s">
        <v>1214</v>
      </c>
      <c r="S13" s="5" t="s">
        <v>1564</v>
      </c>
    </row>
    <row r="14" spans="1:21" ht="140.25">
      <c r="A14" s="5" t="s">
        <v>255</v>
      </c>
      <c r="B14" s="5" t="s">
        <v>255</v>
      </c>
      <c r="C14" s="5" t="s">
        <v>1268</v>
      </c>
      <c r="D14" s="5" t="s">
        <v>752</v>
      </c>
      <c r="E14" s="5" t="s">
        <v>21</v>
      </c>
      <c r="F14" s="5" t="s">
        <v>1175</v>
      </c>
      <c r="G14" s="5" t="s">
        <v>976</v>
      </c>
      <c r="H14" s="5" t="s">
        <v>43</v>
      </c>
      <c r="I14" s="5" t="s">
        <v>1566</v>
      </c>
      <c r="J14" s="5" t="s">
        <v>29</v>
      </c>
      <c r="K14" s="5" t="s">
        <v>43</v>
      </c>
      <c r="L14" s="5" t="s">
        <v>1211</v>
      </c>
      <c r="M14" s="5" t="s">
        <v>1048</v>
      </c>
      <c r="N14" s="5" t="s">
        <v>1046</v>
      </c>
      <c r="O14" s="5" t="s">
        <v>43</v>
      </c>
      <c r="P14" s="5" t="s">
        <v>970</v>
      </c>
      <c r="Q14" s="5" t="s">
        <v>43</v>
      </c>
      <c r="R14" s="5" t="s">
        <v>1215</v>
      </c>
      <c r="S14" s="5"/>
    </row>
    <row r="15" spans="1:21" ht="182.45" customHeight="1">
      <c r="A15" s="5" t="s">
        <v>255</v>
      </c>
      <c r="B15" s="5" t="s">
        <v>255</v>
      </c>
      <c r="C15" s="5" t="s">
        <v>1268</v>
      </c>
      <c r="D15" s="5" t="s">
        <v>752</v>
      </c>
      <c r="E15" s="5" t="s">
        <v>21</v>
      </c>
      <c r="F15" s="5" t="s">
        <v>1177</v>
      </c>
      <c r="G15" s="5" t="s">
        <v>1176</v>
      </c>
      <c r="H15" s="5" t="s">
        <v>43</v>
      </c>
      <c r="I15" s="5" t="s">
        <v>1567</v>
      </c>
      <c r="J15" s="5" t="s">
        <v>79</v>
      </c>
      <c r="K15" s="5" t="s">
        <v>43</v>
      </c>
      <c r="L15" s="5" t="s">
        <v>1224</v>
      </c>
      <c r="M15" s="5" t="s">
        <v>1574</v>
      </c>
      <c r="N15" s="5" t="s">
        <v>1270</v>
      </c>
      <c r="O15" s="5" t="s">
        <v>43</v>
      </c>
      <c r="P15" s="5" t="s">
        <v>970</v>
      </c>
      <c r="Q15" s="5" t="s">
        <v>43</v>
      </c>
      <c r="R15" s="5" t="s">
        <v>1575</v>
      </c>
      <c r="S15" s="5" t="s">
        <v>1559</v>
      </c>
    </row>
    <row r="16" spans="1:21" ht="159.6" customHeight="1">
      <c r="A16" s="5" t="s">
        <v>255</v>
      </c>
      <c r="B16" s="5" t="s">
        <v>255</v>
      </c>
      <c r="C16" s="5" t="s">
        <v>1268</v>
      </c>
      <c r="D16" s="5" t="s">
        <v>752</v>
      </c>
      <c r="E16" s="5" t="s">
        <v>21</v>
      </c>
      <c r="F16" s="5" t="s">
        <v>1178</v>
      </c>
      <c r="G16" s="5" t="s">
        <v>1179</v>
      </c>
      <c r="H16" s="5" t="s">
        <v>43</v>
      </c>
      <c r="I16" s="5" t="s">
        <v>1568</v>
      </c>
      <c r="J16" s="5" t="s">
        <v>79</v>
      </c>
      <c r="K16" s="5" t="s">
        <v>43</v>
      </c>
      <c r="L16" s="5" t="s">
        <v>1212</v>
      </c>
      <c r="M16" s="5" t="s">
        <v>1180</v>
      </c>
      <c r="N16" s="5" t="s">
        <v>1540</v>
      </c>
      <c r="O16" s="5" t="s">
        <v>43</v>
      </c>
      <c r="P16" s="5" t="s">
        <v>970</v>
      </c>
      <c r="Q16" s="5" t="s">
        <v>43</v>
      </c>
      <c r="R16" s="5" t="s">
        <v>1214</v>
      </c>
      <c r="S16" s="5" t="s">
        <v>1559</v>
      </c>
    </row>
    <row r="17" spans="1:256" ht="102">
      <c r="A17" s="5" t="s">
        <v>255</v>
      </c>
      <c r="B17" s="5" t="s">
        <v>255</v>
      </c>
      <c r="C17" s="5" t="s">
        <v>1268</v>
      </c>
      <c r="D17" s="5" t="s">
        <v>752</v>
      </c>
      <c r="E17" s="5" t="s">
        <v>21</v>
      </c>
      <c r="F17" s="5" t="s">
        <v>1178</v>
      </c>
      <c r="G17" s="5" t="s">
        <v>1181</v>
      </c>
      <c r="H17" s="5" t="s">
        <v>43</v>
      </c>
      <c r="I17" s="5" t="s">
        <v>1569</v>
      </c>
      <c r="J17" s="5" t="s">
        <v>79</v>
      </c>
      <c r="K17" s="5" t="s">
        <v>43</v>
      </c>
      <c r="L17" s="5" t="s">
        <v>1210</v>
      </c>
      <c r="M17" s="5" t="s">
        <v>1180</v>
      </c>
      <c r="N17" s="5" t="s">
        <v>1571</v>
      </c>
      <c r="O17" s="5" t="s">
        <v>43</v>
      </c>
      <c r="P17" s="5" t="s">
        <v>970</v>
      </c>
      <c r="Q17" s="5" t="s">
        <v>43</v>
      </c>
      <c r="R17" s="5" t="s">
        <v>1216</v>
      </c>
      <c r="S17" s="5"/>
    </row>
    <row r="18" spans="1:256" s="5" customFormat="1" ht="127.5">
      <c r="A18" s="5" t="s">
        <v>255</v>
      </c>
      <c r="B18" s="5" t="s">
        <v>255</v>
      </c>
      <c r="C18" s="5" t="s">
        <v>1268</v>
      </c>
      <c r="D18" s="5" t="s">
        <v>752</v>
      </c>
      <c r="E18" s="5" t="s">
        <v>21</v>
      </c>
      <c r="F18" s="5" t="s">
        <v>1174</v>
      </c>
      <c r="G18" s="5" t="s">
        <v>1182</v>
      </c>
      <c r="H18" s="5" t="s">
        <v>43</v>
      </c>
      <c r="I18" s="5" t="s">
        <v>1570</v>
      </c>
      <c r="J18" s="5" t="s">
        <v>79</v>
      </c>
      <c r="K18" s="5" t="s">
        <v>43</v>
      </c>
      <c r="L18" s="5" t="s">
        <v>1213</v>
      </c>
      <c r="M18" s="5" t="s">
        <v>1183</v>
      </c>
      <c r="N18" s="5" t="s">
        <v>44</v>
      </c>
      <c r="O18" s="5" t="s">
        <v>43</v>
      </c>
      <c r="P18" s="5" t="s">
        <v>1184</v>
      </c>
      <c r="Q18" s="5" t="s">
        <v>43</v>
      </c>
      <c r="R18" s="5" t="s">
        <v>1217</v>
      </c>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c r="HK18" s="17"/>
      <c r="HL18" s="17"/>
      <c r="HM18" s="17"/>
      <c r="HN18" s="17"/>
      <c r="HO18" s="17"/>
      <c r="HP18" s="17"/>
      <c r="HQ18" s="17"/>
      <c r="HR18" s="17"/>
      <c r="HS18" s="17"/>
      <c r="HT18" s="17"/>
      <c r="HU18" s="17"/>
      <c r="HV18" s="17"/>
      <c r="HW18" s="17"/>
      <c r="HX18" s="17"/>
      <c r="HY18" s="17"/>
      <c r="HZ18" s="17"/>
      <c r="IA18" s="17"/>
      <c r="IB18" s="17"/>
      <c r="IC18" s="17"/>
      <c r="ID18" s="17"/>
      <c r="IE18" s="17"/>
      <c r="IF18" s="17"/>
      <c r="IG18" s="17"/>
      <c r="IH18" s="17"/>
      <c r="II18" s="17"/>
      <c r="IJ18" s="17"/>
      <c r="IK18" s="17"/>
      <c r="IL18" s="17"/>
      <c r="IM18" s="17"/>
      <c r="IN18" s="17"/>
      <c r="IO18" s="17"/>
      <c r="IP18" s="17"/>
      <c r="IQ18" s="17"/>
      <c r="IR18" s="17"/>
      <c r="IS18" s="17"/>
      <c r="IT18" s="17"/>
      <c r="IU18" s="17"/>
      <c r="IV18" s="17"/>
    </row>
    <row r="19" spans="1:256" s="5" customFormat="1" ht="192" customHeight="1">
      <c r="A19" s="5" t="s">
        <v>255</v>
      </c>
      <c r="B19" s="5" t="s">
        <v>255</v>
      </c>
      <c r="C19" s="5" t="s">
        <v>1268</v>
      </c>
      <c r="D19" s="5" t="s">
        <v>752</v>
      </c>
      <c r="E19" s="5" t="s">
        <v>21</v>
      </c>
      <c r="F19" s="5" t="s">
        <v>1185</v>
      </c>
      <c r="G19" s="5" t="s">
        <v>1186</v>
      </c>
      <c r="H19" s="5" t="s">
        <v>43</v>
      </c>
      <c r="I19" s="5" t="s">
        <v>1572</v>
      </c>
      <c r="J19" s="5" t="s">
        <v>79</v>
      </c>
      <c r="K19" s="5" t="s">
        <v>43</v>
      </c>
      <c r="L19" s="5" t="s">
        <v>1199</v>
      </c>
      <c r="M19" s="5" t="s">
        <v>1187</v>
      </c>
      <c r="N19" s="5" t="s">
        <v>1573</v>
      </c>
      <c r="O19" s="5" t="s">
        <v>43</v>
      </c>
      <c r="P19" s="5" t="s">
        <v>1188</v>
      </c>
      <c r="Q19" s="5" t="s">
        <v>29</v>
      </c>
      <c r="R19" s="5" t="s">
        <v>1218</v>
      </c>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7"/>
      <c r="FX19" s="17"/>
      <c r="FY19" s="17"/>
      <c r="FZ19" s="17"/>
      <c r="GA19" s="17"/>
      <c r="GB19" s="17"/>
      <c r="GC19" s="17"/>
      <c r="GD19" s="17"/>
      <c r="GE19" s="17"/>
      <c r="GF19" s="17"/>
      <c r="GG19" s="17"/>
      <c r="GH19" s="17"/>
      <c r="GI19" s="17"/>
      <c r="GJ19" s="17"/>
      <c r="GK19" s="17"/>
      <c r="GL19" s="17"/>
      <c r="GM19" s="17"/>
      <c r="GN19" s="17"/>
      <c r="GO19" s="17"/>
      <c r="GP19" s="17"/>
      <c r="GQ19" s="17"/>
      <c r="GR19" s="17"/>
      <c r="GS19" s="17"/>
      <c r="GT19" s="17"/>
      <c r="GU19" s="17"/>
      <c r="GV19" s="17"/>
      <c r="GW19" s="17"/>
      <c r="GX19" s="17"/>
      <c r="GY19" s="17"/>
      <c r="GZ19" s="17"/>
      <c r="HA19" s="17"/>
      <c r="HB19" s="17"/>
      <c r="HC19" s="17"/>
      <c r="HD19" s="17"/>
      <c r="HE19" s="17"/>
      <c r="HF19" s="17"/>
      <c r="HG19" s="17"/>
      <c r="HH19" s="17"/>
      <c r="HI19" s="17"/>
      <c r="HJ19" s="17"/>
      <c r="HK19" s="17"/>
      <c r="HL19" s="17"/>
      <c r="HM19" s="17"/>
      <c r="HN19" s="17"/>
      <c r="HO19" s="17"/>
      <c r="HP19" s="17"/>
      <c r="HQ19" s="17"/>
      <c r="HR19" s="17"/>
      <c r="HS19" s="17"/>
      <c r="HT19" s="17"/>
      <c r="HU19" s="17"/>
      <c r="HV19" s="17"/>
      <c r="HW19" s="17"/>
      <c r="HX19" s="17"/>
      <c r="HY19" s="17"/>
      <c r="HZ19" s="17"/>
      <c r="IA19" s="17"/>
      <c r="IB19" s="17"/>
      <c r="IC19" s="17"/>
      <c r="ID19" s="17"/>
      <c r="IE19" s="17"/>
      <c r="IF19" s="17"/>
      <c r="IG19" s="17"/>
      <c r="IH19" s="17"/>
      <c r="II19" s="17"/>
      <c r="IJ19" s="17"/>
      <c r="IK19" s="17"/>
      <c r="IL19" s="17"/>
      <c r="IM19" s="17"/>
      <c r="IN19" s="17"/>
      <c r="IO19" s="17"/>
      <c r="IP19" s="17"/>
      <c r="IQ19" s="17"/>
      <c r="IR19" s="17"/>
      <c r="IS19" s="17"/>
      <c r="IT19" s="17"/>
      <c r="IU19" s="17"/>
      <c r="IV19" s="17"/>
    </row>
  </sheetData>
  <mergeCells count="8">
    <mergeCell ref="A1:P2"/>
    <mergeCell ref="Q1:R1"/>
    <mergeCell ref="Q2:R2"/>
    <mergeCell ref="A3:G3"/>
    <mergeCell ref="H3:I3"/>
    <mergeCell ref="K3:L3"/>
    <mergeCell ref="M3:N3"/>
    <mergeCell ref="O3:R3"/>
  </mergeCells>
  <pageMargins left="0.70866141732283472" right="0.70866141732283472" top="0.74803149606299213" bottom="0.74803149606299213" header="0.31496062992125984" footer="0.31496062992125984"/>
  <pageSetup paperSize="8" scale="53" fitToHeight="0" orientation="landscape" r:id="rId1"/>
  <headerFooter alignWithMargins="0">
    <oddHeader>&amp;RAnnex 2 - IRL_WP-2021_Tables</oddHeader>
    <oddFooter>&amp;CPage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K15"/>
  <sheetViews>
    <sheetView view="pageBreakPreview" zoomScale="38" zoomScaleNormal="70" workbookViewId="0">
      <selection activeCell="AD4" sqref="AD4"/>
    </sheetView>
  </sheetViews>
  <sheetFormatPr defaultColWidth="9.140625" defaultRowHeight="12.75"/>
  <cols>
    <col min="1" max="1" width="4.42578125" style="1" customWidth="1"/>
    <col min="2" max="2" width="9.140625" style="1"/>
    <col min="3" max="3" width="20.85546875" style="186" customWidth="1"/>
    <col min="4" max="7" width="9.140625" style="1"/>
    <col min="8" max="8" width="8" style="1" customWidth="1"/>
    <col min="9" max="11" width="9.140625" style="1"/>
    <col min="12" max="12" width="11.140625" style="1" customWidth="1"/>
    <col min="13" max="13" width="9.140625" style="1"/>
    <col min="14" max="14" width="12.42578125" style="1" customWidth="1"/>
    <col min="15" max="15" width="10.5703125" style="1" customWidth="1"/>
    <col min="16" max="16" width="9.5703125" style="1" customWidth="1"/>
    <col min="17" max="17" width="8.5703125" style="1" customWidth="1"/>
    <col min="18" max="18" width="8.7109375" style="1" customWidth="1"/>
    <col min="19" max="24" width="9.140625" style="1"/>
    <col min="25" max="25" width="8.7109375" style="1" customWidth="1"/>
    <col min="26" max="26" width="8.140625" style="1" customWidth="1"/>
    <col min="27" max="27" width="8.5703125" style="1" customWidth="1"/>
    <col min="28" max="28" width="11.28515625" style="1" customWidth="1"/>
    <col min="29" max="29" width="7.5703125" style="1" customWidth="1"/>
    <col min="30" max="30" width="10.7109375" style="1" customWidth="1"/>
    <col min="31" max="33" width="9.140625" style="1"/>
    <col min="34" max="34" width="8.7109375" style="1" customWidth="1"/>
    <col min="35" max="16384" width="9.140625" style="1"/>
  </cols>
  <sheetData>
    <row r="1" spans="1:37" ht="13.5" thickBot="1">
      <c r="A1" s="509" t="s">
        <v>1132</v>
      </c>
      <c r="B1" s="510"/>
      <c r="C1" s="510"/>
      <c r="D1" s="510"/>
      <c r="E1" s="510"/>
      <c r="F1" s="510"/>
      <c r="G1" s="510"/>
      <c r="H1" s="510"/>
      <c r="I1" s="510"/>
      <c r="J1" s="510"/>
      <c r="K1" s="510"/>
      <c r="L1" s="510"/>
      <c r="M1" s="510"/>
      <c r="N1" s="510"/>
      <c r="O1" s="510"/>
      <c r="P1" s="510"/>
      <c r="Q1" s="510"/>
      <c r="R1" s="510"/>
      <c r="S1" s="510"/>
      <c r="T1" s="510"/>
      <c r="U1" s="510"/>
      <c r="V1" s="510"/>
      <c r="W1" s="510"/>
      <c r="X1" s="510"/>
      <c r="Y1" s="510"/>
      <c r="Z1" s="510"/>
      <c r="AA1" s="510"/>
      <c r="AB1" s="510"/>
      <c r="AC1" s="510"/>
      <c r="AD1" s="511"/>
      <c r="AE1" s="512" t="s">
        <v>1265</v>
      </c>
      <c r="AF1" s="513"/>
      <c r="AG1" s="514"/>
      <c r="AH1" s="238">
        <v>2021</v>
      </c>
      <c r="AI1" s="278"/>
      <c r="AJ1" s="278"/>
      <c r="AK1" s="278"/>
    </row>
    <row r="2" spans="1:37" ht="13.5" customHeight="1">
      <c r="A2" s="515"/>
      <c r="B2" s="516"/>
      <c r="C2" s="516"/>
      <c r="D2" s="516"/>
      <c r="E2" s="516"/>
      <c r="F2" s="516"/>
      <c r="G2" s="519" t="s">
        <v>183</v>
      </c>
      <c r="H2" s="519"/>
      <c r="I2" s="519"/>
      <c r="J2" s="519"/>
      <c r="K2" s="519"/>
      <c r="L2" s="519" t="s">
        <v>184</v>
      </c>
      <c r="M2" s="519"/>
      <c r="N2" s="519"/>
      <c r="O2" s="519"/>
      <c r="P2" s="519"/>
      <c r="Q2" s="519"/>
      <c r="R2" s="519"/>
      <c r="S2" s="519"/>
      <c r="T2" s="519"/>
      <c r="U2" s="519"/>
      <c r="V2" s="519" t="s">
        <v>185</v>
      </c>
      <c r="W2" s="519"/>
      <c r="X2" s="519"/>
      <c r="Y2" s="519"/>
      <c r="Z2" s="519"/>
      <c r="AA2" s="519"/>
      <c r="AB2" s="519"/>
      <c r="AC2" s="519"/>
      <c r="AD2" s="520"/>
      <c r="AE2" s="521" t="s">
        <v>26</v>
      </c>
      <c r="AF2" s="522"/>
      <c r="AG2" s="523"/>
      <c r="AH2" s="279" t="s">
        <v>1424</v>
      </c>
      <c r="AI2" s="278"/>
      <c r="AJ2" s="278"/>
      <c r="AK2" s="278"/>
    </row>
    <row r="3" spans="1:37" ht="77.25" customHeight="1" thickBot="1">
      <c r="A3" s="517"/>
      <c r="B3" s="518"/>
      <c r="C3" s="518"/>
      <c r="D3" s="518"/>
      <c r="E3" s="518"/>
      <c r="F3" s="518"/>
      <c r="G3" s="524" t="s">
        <v>186</v>
      </c>
      <c r="H3" s="524"/>
      <c r="I3" s="524" t="s">
        <v>187</v>
      </c>
      <c r="J3" s="524"/>
      <c r="K3" s="524"/>
      <c r="L3" s="524">
        <v>2020</v>
      </c>
      <c r="M3" s="524"/>
      <c r="N3" s="524"/>
      <c r="O3" s="524" t="s">
        <v>188</v>
      </c>
      <c r="P3" s="524"/>
      <c r="Q3" s="524"/>
      <c r="R3" s="524"/>
      <c r="S3" s="524"/>
      <c r="T3" s="280" t="s">
        <v>189</v>
      </c>
      <c r="U3" s="280" t="s">
        <v>190</v>
      </c>
      <c r="V3" s="280" t="s">
        <v>191</v>
      </c>
      <c r="W3" s="524" t="s">
        <v>192</v>
      </c>
      <c r="X3" s="524"/>
      <c r="Y3" s="280" t="s">
        <v>193</v>
      </c>
      <c r="Z3" s="524" t="s">
        <v>194</v>
      </c>
      <c r="AA3" s="524"/>
      <c r="AB3" s="524" t="s">
        <v>195</v>
      </c>
      <c r="AC3" s="524"/>
      <c r="AD3" s="525"/>
      <c r="AE3" s="526" t="s">
        <v>13</v>
      </c>
      <c r="AF3" s="527"/>
      <c r="AG3" s="527"/>
      <c r="AH3" s="528"/>
      <c r="AI3" s="278"/>
      <c r="AJ3" s="278"/>
      <c r="AK3" s="278"/>
    </row>
    <row r="4" spans="1:37" ht="124.5" thickBot="1">
      <c r="A4" s="281" t="s">
        <v>0</v>
      </c>
      <c r="B4" s="282" t="s">
        <v>238</v>
      </c>
      <c r="C4" s="282" t="s">
        <v>2</v>
      </c>
      <c r="D4" s="282" t="s">
        <v>1605</v>
      </c>
      <c r="E4" s="282" t="s">
        <v>196</v>
      </c>
      <c r="F4" s="283" t="s">
        <v>197</v>
      </c>
      <c r="G4" s="284" t="s">
        <v>198</v>
      </c>
      <c r="H4" s="285" t="s">
        <v>199</v>
      </c>
      <c r="I4" s="285" t="s">
        <v>200</v>
      </c>
      <c r="J4" s="285" t="s">
        <v>201</v>
      </c>
      <c r="K4" s="285" t="s">
        <v>202</v>
      </c>
      <c r="L4" s="285" t="s">
        <v>203</v>
      </c>
      <c r="M4" s="285" t="s">
        <v>204</v>
      </c>
      <c r="N4" s="285" t="s">
        <v>205</v>
      </c>
      <c r="O4" s="285" t="s">
        <v>206</v>
      </c>
      <c r="P4" s="285" t="s">
        <v>207</v>
      </c>
      <c r="Q4" s="285" t="s">
        <v>208</v>
      </c>
      <c r="R4" s="285" t="s">
        <v>209</v>
      </c>
      <c r="S4" s="285" t="s">
        <v>210</v>
      </c>
      <c r="T4" s="285" t="s">
        <v>211</v>
      </c>
      <c r="U4" s="285" t="s">
        <v>212</v>
      </c>
      <c r="V4" s="285" t="s">
        <v>213</v>
      </c>
      <c r="W4" s="285" t="s">
        <v>214</v>
      </c>
      <c r="X4" s="285" t="s">
        <v>215</v>
      </c>
      <c r="Y4" s="285" t="s">
        <v>216</v>
      </c>
      <c r="Z4" s="285" t="s">
        <v>217</v>
      </c>
      <c r="AA4" s="285" t="s">
        <v>218</v>
      </c>
      <c r="AB4" s="285" t="s">
        <v>219</v>
      </c>
      <c r="AC4" s="285" t="s">
        <v>220</v>
      </c>
      <c r="AD4" s="286" t="s">
        <v>221</v>
      </c>
      <c r="AE4" s="529"/>
      <c r="AF4" s="530"/>
      <c r="AG4" s="530"/>
      <c r="AH4" s="531"/>
      <c r="AI4" s="287"/>
      <c r="AJ4" s="287"/>
      <c r="AK4" s="287"/>
    </row>
    <row r="5" spans="1:37" ht="38.25">
      <c r="A5" s="101" t="s">
        <v>255</v>
      </c>
      <c r="B5" s="113" t="s">
        <v>524</v>
      </c>
      <c r="C5" s="346" t="s">
        <v>3</v>
      </c>
      <c r="D5" s="102" t="s">
        <v>45</v>
      </c>
      <c r="E5" s="102" t="s">
        <v>1133</v>
      </c>
      <c r="F5" s="102" t="s">
        <v>1134</v>
      </c>
      <c r="G5" s="3" t="s">
        <v>43</v>
      </c>
      <c r="H5" s="3" t="s">
        <v>43</v>
      </c>
      <c r="I5" s="3" t="s">
        <v>43</v>
      </c>
      <c r="J5" s="3" t="s">
        <v>43</v>
      </c>
      <c r="K5" s="3" t="s">
        <v>43</v>
      </c>
      <c r="L5" s="3" t="s">
        <v>43</v>
      </c>
      <c r="M5" s="3" t="s">
        <v>43</v>
      </c>
      <c r="N5" s="3" t="s">
        <v>43</v>
      </c>
      <c r="O5" s="3" t="s">
        <v>43</v>
      </c>
      <c r="P5" s="3" t="s">
        <v>29</v>
      </c>
      <c r="Q5" s="3" t="s">
        <v>43</v>
      </c>
      <c r="R5" s="3" t="s">
        <v>43</v>
      </c>
      <c r="S5" s="3" t="s">
        <v>43</v>
      </c>
      <c r="T5" s="3" t="s">
        <v>43</v>
      </c>
      <c r="U5" s="3" t="s">
        <v>29</v>
      </c>
      <c r="V5" s="3" t="s">
        <v>43</v>
      </c>
      <c r="W5" s="3" t="s">
        <v>43</v>
      </c>
      <c r="X5" s="3" t="s">
        <v>43</v>
      </c>
      <c r="Y5" s="3" t="s">
        <v>43</v>
      </c>
      <c r="Z5" s="3" t="s">
        <v>43</v>
      </c>
      <c r="AA5" s="3" t="s">
        <v>43</v>
      </c>
      <c r="AB5" s="3" t="s">
        <v>29</v>
      </c>
      <c r="AC5" s="3" t="s">
        <v>43</v>
      </c>
      <c r="AD5" s="3" t="s">
        <v>45</v>
      </c>
      <c r="AE5" s="506" t="s">
        <v>1421</v>
      </c>
      <c r="AF5" s="507"/>
      <c r="AG5" s="507"/>
      <c r="AH5" s="508"/>
      <c r="AI5" s="287"/>
      <c r="AJ5" s="287"/>
      <c r="AK5" s="287"/>
    </row>
    <row r="6" spans="1:37" ht="38.25">
      <c r="A6" s="101" t="s">
        <v>255</v>
      </c>
      <c r="B6" s="113" t="s">
        <v>524</v>
      </c>
      <c r="C6" s="346" t="s">
        <v>3</v>
      </c>
      <c r="D6" s="102" t="s">
        <v>45</v>
      </c>
      <c r="E6" s="102" t="s">
        <v>1133</v>
      </c>
      <c r="F6" s="3" t="s">
        <v>1060</v>
      </c>
      <c r="G6" s="3" t="s">
        <v>43</v>
      </c>
      <c r="H6" s="3" t="s">
        <v>43</v>
      </c>
      <c r="I6" s="3" t="s">
        <v>43</v>
      </c>
      <c r="J6" s="3" t="s">
        <v>43</v>
      </c>
      <c r="K6" s="3" t="s">
        <v>43</v>
      </c>
      <c r="L6" s="3" t="s">
        <v>43</v>
      </c>
      <c r="M6" s="3" t="s">
        <v>43</v>
      </c>
      <c r="N6" s="3" t="s">
        <v>43</v>
      </c>
      <c r="O6" s="3" t="s">
        <v>43</v>
      </c>
      <c r="P6" s="3" t="s">
        <v>29</v>
      </c>
      <c r="Q6" s="3" t="s">
        <v>43</v>
      </c>
      <c r="R6" s="3" t="s">
        <v>43</v>
      </c>
      <c r="S6" s="3" t="s">
        <v>43</v>
      </c>
      <c r="T6" s="3" t="s">
        <v>43</v>
      </c>
      <c r="U6" s="3" t="s">
        <v>29</v>
      </c>
      <c r="V6" s="3" t="s">
        <v>43</v>
      </c>
      <c r="W6" s="3" t="s">
        <v>43</v>
      </c>
      <c r="X6" s="3" t="s">
        <v>43</v>
      </c>
      <c r="Y6" s="3" t="s">
        <v>43</v>
      </c>
      <c r="Z6" s="3" t="s">
        <v>43</v>
      </c>
      <c r="AA6" s="3" t="s">
        <v>43</v>
      </c>
      <c r="AB6" s="3" t="s">
        <v>29</v>
      </c>
      <c r="AC6" s="3" t="s">
        <v>43</v>
      </c>
      <c r="AD6" s="3" t="s">
        <v>45</v>
      </c>
      <c r="AE6" s="506" t="s">
        <v>1421</v>
      </c>
      <c r="AF6" s="507"/>
      <c r="AG6" s="507"/>
      <c r="AH6" s="508"/>
      <c r="AI6" s="287"/>
      <c r="AJ6" s="287"/>
      <c r="AK6" s="287"/>
    </row>
    <row r="7" spans="1:37" ht="38.25">
      <c r="A7" s="101" t="s">
        <v>255</v>
      </c>
      <c r="B7" s="113" t="s">
        <v>524</v>
      </c>
      <c r="C7" s="346" t="s">
        <v>3</v>
      </c>
      <c r="D7" s="102" t="s">
        <v>45</v>
      </c>
      <c r="E7" s="102" t="s">
        <v>1133</v>
      </c>
      <c r="F7" s="3" t="s">
        <v>1077</v>
      </c>
      <c r="G7" s="3" t="s">
        <v>43</v>
      </c>
      <c r="H7" s="3" t="s">
        <v>43</v>
      </c>
      <c r="I7" s="3" t="s">
        <v>43</v>
      </c>
      <c r="J7" s="3" t="s">
        <v>43</v>
      </c>
      <c r="K7" s="3" t="s">
        <v>43</v>
      </c>
      <c r="L7" s="3" t="s">
        <v>43</v>
      </c>
      <c r="M7" s="3" t="s">
        <v>43</v>
      </c>
      <c r="N7" s="3" t="s">
        <v>43</v>
      </c>
      <c r="O7" s="3" t="s">
        <v>43</v>
      </c>
      <c r="P7" s="3" t="s">
        <v>29</v>
      </c>
      <c r="Q7" s="3" t="s">
        <v>43</v>
      </c>
      <c r="R7" s="3" t="s">
        <v>43</v>
      </c>
      <c r="S7" s="3" t="s">
        <v>43</v>
      </c>
      <c r="T7" s="3" t="s">
        <v>43</v>
      </c>
      <c r="U7" s="3" t="s">
        <v>29</v>
      </c>
      <c r="V7" s="3" t="s">
        <v>43</v>
      </c>
      <c r="W7" s="3" t="s">
        <v>43</v>
      </c>
      <c r="X7" s="3" t="s">
        <v>43</v>
      </c>
      <c r="Y7" s="3" t="s">
        <v>43</v>
      </c>
      <c r="Z7" s="3" t="s">
        <v>43</v>
      </c>
      <c r="AA7" s="3" t="s">
        <v>43</v>
      </c>
      <c r="AB7" s="3" t="s">
        <v>29</v>
      </c>
      <c r="AC7" s="3" t="s">
        <v>43</v>
      </c>
      <c r="AD7" s="3" t="s">
        <v>45</v>
      </c>
      <c r="AE7" s="506" t="s">
        <v>1421</v>
      </c>
      <c r="AF7" s="507"/>
      <c r="AG7" s="507"/>
      <c r="AH7" s="508"/>
      <c r="AI7" s="287"/>
      <c r="AJ7" s="287"/>
      <c r="AK7" s="287"/>
    </row>
    <row r="8" spans="1:37" ht="38.25">
      <c r="A8" s="101" t="s">
        <v>255</v>
      </c>
      <c r="B8" s="113" t="s">
        <v>524</v>
      </c>
      <c r="C8" s="346" t="s">
        <v>3</v>
      </c>
      <c r="D8" s="102" t="s">
        <v>45</v>
      </c>
      <c r="E8" s="102" t="s">
        <v>1133</v>
      </c>
      <c r="F8" s="3" t="s">
        <v>1063</v>
      </c>
      <c r="G8" s="3" t="s">
        <v>43</v>
      </c>
      <c r="H8" s="3" t="s">
        <v>43</v>
      </c>
      <c r="I8" s="3" t="s">
        <v>43</v>
      </c>
      <c r="J8" s="3" t="s">
        <v>43</v>
      </c>
      <c r="K8" s="3" t="s">
        <v>43</v>
      </c>
      <c r="L8" s="3" t="s">
        <v>43</v>
      </c>
      <c r="M8" s="3" t="s">
        <v>43</v>
      </c>
      <c r="N8" s="3" t="s">
        <v>43</v>
      </c>
      <c r="O8" s="3" t="s">
        <v>43</v>
      </c>
      <c r="P8" s="3" t="s">
        <v>29</v>
      </c>
      <c r="Q8" s="3" t="s">
        <v>43</v>
      </c>
      <c r="R8" s="3" t="s">
        <v>43</v>
      </c>
      <c r="S8" s="3" t="s">
        <v>43</v>
      </c>
      <c r="T8" s="3" t="s">
        <v>43</v>
      </c>
      <c r="U8" s="3" t="s">
        <v>29</v>
      </c>
      <c r="V8" s="3" t="s">
        <v>43</v>
      </c>
      <c r="W8" s="3" t="s">
        <v>43</v>
      </c>
      <c r="X8" s="3" t="s">
        <v>43</v>
      </c>
      <c r="Y8" s="3" t="s">
        <v>43</v>
      </c>
      <c r="Z8" s="3" t="s">
        <v>43</v>
      </c>
      <c r="AA8" s="3" t="s">
        <v>43</v>
      </c>
      <c r="AB8" s="3" t="s">
        <v>29</v>
      </c>
      <c r="AC8" s="3" t="s">
        <v>43</v>
      </c>
      <c r="AD8" s="3" t="s">
        <v>45</v>
      </c>
      <c r="AE8" s="506" t="s">
        <v>1421</v>
      </c>
      <c r="AF8" s="507"/>
      <c r="AG8" s="507"/>
      <c r="AH8" s="508"/>
      <c r="AI8" s="287"/>
      <c r="AJ8" s="287"/>
      <c r="AK8" s="287"/>
    </row>
    <row r="9" spans="1:37" ht="38.25">
      <c r="A9" s="101" t="s">
        <v>255</v>
      </c>
      <c r="B9" s="113" t="s">
        <v>524</v>
      </c>
      <c r="C9" s="346" t="s">
        <v>3</v>
      </c>
      <c r="D9" s="102" t="s">
        <v>45</v>
      </c>
      <c r="E9" s="102" t="s">
        <v>1133</v>
      </c>
      <c r="F9" s="3" t="s">
        <v>1135</v>
      </c>
      <c r="G9" s="3" t="s">
        <v>43</v>
      </c>
      <c r="H9" s="3" t="s">
        <v>43</v>
      </c>
      <c r="I9" s="3" t="s">
        <v>43</v>
      </c>
      <c r="J9" s="3" t="s">
        <v>43</v>
      </c>
      <c r="K9" s="3" t="s">
        <v>43</v>
      </c>
      <c r="L9" s="3" t="s">
        <v>43</v>
      </c>
      <c r="M9" s="3" t="s">
        <v>43</v>
      </c>
      <c r="N9" s="3" t="s">
        <v>43</v>
      </c>
      <c r="O9" s="3" t="s">
        <v>43</v>
      </c>
      <c r="P9" s="3" t="s">
        <v>29</v>
      </c>
      <c r="Q9" s="3" t="s">
        <v>43</v>
      </c>
      <c r="R9" s="3" t="s">
        <v>43</v>
      </c>
      <c r="S9" s="3" t="s">
        <v>43</v>
      </c>
      <c r="T9" s="3" t="s">
        <v>43</v>
      </c>
      <c r="U9" s="3" t="s">
        <v>29</v>
      </c>
      <c r="V9" s="3" t="s">
        <v>43</v>
      </c>
      <c r="W9" s="3" t="s">
        <v>43</v>
      </c>
      <c r="X9" s="3" t="s">
        <v>43</v>
      </c>
      <c r="Y9" s="3" t="s">
        <v>43</v>
      </c>
      <c r="Z9" s="3" t="s">
        <v>43</v>
      </c>
      <c r="AA9" s="3" t="s">
        <v>43</v>
      </c>
      <c r="AB9" s="3" t="s">
        <v>29</v>
      </c>
      <c r="AC9" s="3" t="s">
        <v>43</v>
      </c>
      <c r="AD9" s="3" t="s">
        <v>45</v>
      </c>
      <c r="AE9" s="506" t="s">
        <v>1421</v>
      </c>
      <c r="AF9" s="507"/>
      <c r="AG9" s="507"/>
      <c r="AH9" s="508"/>
      <c r="AI9" s="287"/>
      <c r="AJ9" s="287"/>
      <c r="AK9" s="287"/>
    </row>
    <row r="10" spans="1:37" ht="38.25">
      <c r="A10" s="101" t="s">
        <v>255</v>
      </c>
      <c r="B10" s="113" t="s">
        <v>524</v>
      </c>
      <c r="C10" s="346" t="s">
        <v>3</v>
      </c>
      <c r="D10" s="102" t="s">
        <v>45</v>
      </c>
      <c r="E10" s="102" t="s">
        <v>1136</v>
      </c>
      <c r="F10" s="257" t="s">
        <v>1101</v>
      </c>
      <c r="G10" s="3" t="s">
        <v>43</v>
      </c>
      <c r="H10" s="3" t="s">
        <v>43</v>
      </c>
      <c r="I10" s="3" t="s">
        <v>43</v>
      </c>
      <c r="J10" s="3" t="s">
        <v>43</v>
      </c>
      <c r="K10" s="3" t="s">
        <v>43</v>
      </c>
      <c r="L10" s="3" t="s">
        <v>43</v>
      </c>
      <c r="M10" s="3" t="s">
        <v>43</v>
      </c>
      <c r="N10" s="3" t="s">
        <v>43</v>
      </c>
      <c r="O10" s="3" t="s">
        <v>43</v>
      </c>
      <c r="P10" s="3" t="s">
        <v>29</v>
      </c>
      <c r="Q10" s="3" t="s">
        <v>43</v>
      </c>
      <c r="R10" s="3" t="s">
        <v>43</v>
      </c>
      <c r="S10" s="3" t="s">
        <v>43</v>
      </c>
      <c r="T10" s="3" t="s">
        <v>43</v>
      </c>
      <c r="U10" s="3" t="s">
        <v>29</v>
      </c>
      <c r="V10" s="3" t="s">
        <v>43</v>
      </c>
      <c r="W10" s="3" t="s">
        <v>43</v>
      </c>
      <c r="X10" s="3" t="s">
        <v>43</v>
      </c>
      <c r="Y10" s="3" t="s">
        <v>43</v>
      </c>
      <c r="Z10" s="3" t="s">
        <v>43</v>
      </c>
      <c r="AA10" s="3" t="s">
        <v>43</v>
      </c>
      <c r="AB10" s="3" t="s">
        <v>29</v>
      </c>
      <c r="AC10" s="3" t="s">
        <v>43</v>
      </c>
      <c r="AD10" s="3" t="s">
        <v>45</v>
      </c>
      <c r="AE10" s="506" t="s">
        <v>1421</v>
      </c>
      <c r="AF10" s="507"/>
      <c r="AG10" s="507"/>
      <c r="AH10" s="508"/>
      <c r="AI10" s="287"/>
      <c r="AJ10" s="287"/>
      <c r="AK10" s="287"/>
    </row>
    <row r="11" spans="1:37" ht="38.25">
      <c r="A11" s="101" t="s">
        <v>255</v>
      </c>
      <c r="B11" s="113" t="s">
        <v>524</v>
      </c>
      <c r="C11" s="346" t="s">
        <v>3</v>
      </c>
      <c r="D11" s="102" t="s">
        <v>45</v>
      </c>
      <c r="E11" s="102" t="s">
        <v>1136</v>
      </c>
      <c r="F11" s="257" t="s">
        <v>11</v>
      </c>
      <c r="G11" s="3" t="s">
        <v>43</v>
      </c>
      <c r="H11" s="3" t="s">
        <v>43</v>
      </c>
      <c r="I11" s="3" t="s">
        <v>43</v>
      </c>
      <c r="J11" s="3" t="s">
        <v>43</v>
      </c>
      <c r="K11" s="3" t="s">
        <v>43</v>
      </c>
      <c r="L11" s="3" t="s">
        <v>43</v>
      </c>
      <c r="M11" s="3" t="s">
        <v>43</v>
      </c>
      <c r="N11" s="3" t="s">
        <v>43</v>
      </c>
      <c r="O11" s="3" t="s">
        <v>43</v>
      </c>
      <c r="P11" s="3" t="s">
        <v>29</v>
      </c>
      <c r="Q11" s="3" t="s">
        <v>43</v>
      </c>
      <c r="R11" s="3" t="s">
        <v>43</v>
      </c>
      <c r="S11" s="3" t="s">
        <v>43</v>
      </c>
      <c r="T11" s="3" t="s">
        <v>43</v>
      </c>
      <c r="U11" s="3" t="s">
        <v>29</v>
      </c>
      <c r="V11" s="3" t="s">
        <v>43</v>
      </c>
      <c r="W11" s="3" t="s">
        <v>43</v>
      </c>
      <c r="X11" s="3" t="s">
        <v>43</v>
      </c>
      <c r="Y11" s="3" t="s">
        <v>43</v>
      </c>
      <c r="Z11" s="3" t="s">
        <v>43</v>
      </c>
      <c r="AA11" s="3" t="s">
        <v>43</v>
      </c>
      <c r="AB11" s="3" t="s">
        <v>29</v>
      </c>
      <c r="AC11" s="3" t="s">
        <v>43</v>
      </c>
      <c r="AD11" s="3" t="s">
        <v>45</v>
      </c>
      <c r="AE11" s="506" t="s">
        <v>1421</v>
      </c>
      <c r="AF11" s="507"/>
      <c r="AG11" s="507"/>
      <c r="AH11" s="508"/>
    </row>
    <row r="12" spans="1:37" ht="38.25">
      <c r="A12" s="101" t="s">
        <v>255</v>
      </c>
      <c r="B12" s="113" t="s">
        <v>524</v>
      </c>
      <c r="C12" s="346" t="s">
        <v>3</v>
      </c>
      <c r="D12" s="102" t="s">
        <v>45</v>
      </c>
      <c r="E12" s="102" t="s">
        <v>1136</v>
      </c>
      <c r="F12" s="257" t="s">
        <v>1092</v>
      </c>
      <c r="G12" s="3" t="s">
        <v>43</v>
      </c>
      <c r="H12" s="3" t="s">
        <v>43</v>
      </c>
      <c r="I12" s="3" t="s">
        <v>43</v>
      </c>
      <c r="J12" s="3" t="s">
        <v>43</v>
      </c>
      <c r="K12" s="3" t="s">
        <v>43</v>
      </c>
      <c r="L12" s="3" t="s">
        <v>43</v>
      </c>
      <c r="M12" s="3" t="s">
        <v>43</v>
      </c>
      <c r="N12" s="3" t="s">
        <v>43</v>
      </c>
      <c r="O12" s="3" t="s">
        <v>43</v>
      </c>
      <c r="P12" s="3" t="s">
        <v>29</v>
      </c>
      <c r="Q12" s="3" t="s">
        <v>43</v>
      </c>
      <c r="R12" s="3" t="s">
        <v>43</v>
      </c>
      <c r="S12" s="3" t="s">
        <v>43</v>
      </c>
      <c r="T12" s="3" t="s">
        <v>43</v>
      </c>
      <c r="U12" s="3" t="s">
        <v>29</v>
      </c>
      <c r="V12" s="3" t="s">
        <v>43</v>
      </c>
      <c r="W12" s="3" t="s">
        <v>43</v>
      </c>
      <c r="X12" s="3" t="s">
        <v>43</v>
      </c>
      <c r="Y12" s="3" t="s">
        <v>43</v>
      </c>
      <c r="Z12" s="3" t="s">
        <v>43</v>
      </c>
      <c r="AA12" s="3" t="s">
        <v>43</v>
      </c>
      <c r="AB12" s="3" t="s">
        <v>29</v>
      </c>
      <c r="AC12" s="3" t="s">
        <v>43</v>
      </c>
      <c r="AD12" s="3" t="s">
        <v>45</v>
      </c>
      <c r="AE12" s="506" t="s">
        <v>1421</v>
      </c>
      <c r="AF12" s="507"/>
      <c r="AG12" s="507"/>
      <c r="AH12" s="508"/>
    </row>
    <row r="13" spans="1:37" ht="38.25">
      <c r="A13" s="101" t="s">
        <v>255</v>
      </c>
      <c r="B13" s="113" t="s">
        <v>524</v>
      </c>
      <c r="C13" s="346" t="s">
        <v>3</v>
      </c>
      <c r="D13" s="102" t="s">
        <v>45</v>
      </c>
      <c r="E13" s="102" t="s">
        <v>1136</v>
      </c>
      <c r="F13" s="114" t="s">
        <v>1088</v>
      </c>
      <c r="G13" s="3" t="s">
        <v>43</v>
      </c>
      <c r="H13" s="3" t="s">
        <v>43</v>
      </c>
      <c r="I13" s="3" t="s">
        <v>43</v>
      </c>
      <c r="J13" s="3" t="s">
        <v>43</v>
      </c>
      <c r="K13" s="3" t="s">
        <v>43</v>
      </c>
      <c r="L13" s="3" t="s">
        <v>43</v>
      </c>
      <c r="M13" s="3" t="s">
        <v>43</v>
      </c>
      <c r="N13" s="3" t="s">
        <v>43</v>
      </c>
      <c r="O13" s="3" t="s">
        <v>43</v>
      </c>
      <c r="P13" s="3" t="s">
        <v>29</v>
      </c>
      <c r="Q13" s="3" t="s">
        <v>43</v>
      </c>
      <c r="R13" s="3" t="s">
        <v>43</v>
      </c>
      <c r="S13" s="3" t="s">
        <v>43</v>
      </c>
      <c r="T13" s="3" t="s">
        <v>43</v>
      </c>
      <c r="U13" s="3" t="s">
        <v>29</v>
      </c>
      <c r="V13" s="3" t="s">
        <v>43</v>
      </c>
      <c r="W13" s="3" t="s">
        <v>43</v>
      </c>
      <c r="X13" s="3" t="s">
        <v>43</v>
      </c>
      <c r="Y13" s="3" t="s">
        <v>43</v>
      </c>
      <c r="Z13" s="3" t="s">
        <v>43</v>
      </c>
      <c r="AA13" s="3" t="s">
        <v>43</v>
      </c>
      <c r="AB13" s="3" t="s">
        <v>29</v>
      </c>
      <c r="AC13" s="3" t="s">
        <v>43</v>
      </c>
      <c r="AD13" s="3" t="s">
        <v>45</v>
      </c>
      <c r="AE13" s="506" t="s">
        <v>1421</v>
      </c>
      <c r="AF13" s="507"/>
      <c r="AG13" s="507"/>
      <c r="AH13" s="508"/>
    </row>
    <row r="14" spans="1:37" ht="38.25">
      <c r="A14" s="101" t="s">
        <v>255</v>
      </c>
      <c r="B14" s="113" t="s">
        <v>524</v>
      </c>
      <c r="C14" s="346" t="s">
        <v>3</v>
      </c>
      <c r="D14" s="102" t="s">
        <v>45</v>
      </c>
      <c r="E14" s="102" t="s">
        <v>1137</v>
      </c>
      <c r="F14" s="3" t="s">
        <v>1138</v>
      </c>
      <c r="G14" s="3" t="s">
        <v>43</v>
      </c>
      <c r="H14" s="3" t="s">
        <v>43</v>
      </c>
      <c r="I14" s="3" t="s">
        <v>43</v>
      </c>
      <c r="J14" s="3" t="s">
        <v>43</v>
      </c>
      <c r="K14" s="3" t="s">
        <v>43</v>
      </c>
      <c r="L14" s="3" t="s">
        <v>43</v>
      </c>
      <c r="M14" s="3" t="s">
        <v>43</v>
      </c>
      <c r="N14" s="3" t="s">
        <v>43</v>
      </c>
      <c r="O14" s="3" t="s">
        <v>43</v>
      </c>
      <c r="P14" s="3" t="s">
        <v>29</v>
      </c>
      <c r="Q14" s="3" t="s">
        <v>43</v>
      </c>
      <c r="R14" s="3" t="s">
        <v>43</v>
      </c>
      <c r="S14" s="3" t="s">
        <v>43</v>
      </c>
      <c r="T14" s="3" t="s">
        <v>43</v>
      </c>
      <c r="U14" s="3" t="s">
        <v>29</v>
      </c>
      <c r="V14" s="3" t="s">
        <v>29</v>
      </c>
      <c r="W14" s="3" t="s">
        <v>43</v>
      </c>
      <c r="X14" s="3" t="s">
        <v>43</v>
      </c>
      <c r="Y14" s="3" t="s">
        <v>43</v>
      </c>
      <c r="Z14" s="3" t="s">
        <v>43</v>
      </c>
      <c r="AA14" s="3" t="s">
        <v>43</v>
      </c>
      <c r="AB14" s="3" t="s">
        <v>29</v>
      </c>
      <c r="AC14" s="3" t="s">
        <v>43</v>
      </c>
      <c r="AD14" s="3" t="s">
        <v>45</v>
      </c>
      <c r="AE14" s="506" t="s">
        <v>1421</v>
      </c>
      <c r="AF14" s="507"/>
      <c r="AG14" s="507"/>
      <c r="AH14" s="508"/>
    </row>
    <row r="15" spans="1:37" ht="38.25">
      <c r="A15" s="101" t="s">
        <v>255</v>
      </c>
      <c r="B15" s="113" t="s">
        <v>524</v>
      </c>
      <c r="C15" s="346" t="s">
        <v>3</v>
      </c>
      <c r="D15" s="102" t="s">
        <v>45</v>
      </c>
      <c r="E15" s="102" t="s">
        <v>1137</v>
      </c>
      <c r="F15" s="3" t="s">
        <v>1063</v>
      </c>
      <c r="G15" s="3" t="s">
        <v>43</v>
      </c>
      <c r="H15" s="3" t="s">
        <v>43</v>
      </c>
      <c r="I15" s="3" t="s">
        <v>43</v>
      </c>
      <c r="J15" s="3" t="s">
        <v>43</v>
      </c>
      <c r="K15" s="3" t="s">
        <v>43</v>
      </c>
      <c r="L15" s="3" t="s">
        <v>43</v>
      </c>
      <c r="M15" s="3" t="s">
        <v>43</v>
      </c>
      <c r="N15" s="3" t="s">
        <v>43</v>
      </c>
      <c r="O15" s="3" t="s">
        <v>43</v>
      </c>
      <c r="P15" s="3" t="s">
        <v>29</v>
      </c>
      <c r="Q15" s="3" t="s">
        <v>43</v>
      </c>
      <c r="R15" s="3" t="s">
        <v>43</v>
      </c>
      <c r="S15" s="3" t="s">
        <v>43</v>
      </c>
      <c r="T15" s="3" t="s">
        <v>43</v>
      </c>
      <c r="U15" s="3" t="s">
        <v>29</v>
      </c>
      <c r="V15" s="3" t="s">
        <v>29</v>
      </c>
      <c r="W15" s="3" t="s">
        <v>43</v>
      </c>
      <c r="X15" s="3" t="s">
        <v>43</v>
      </c>
      <c r="Y15" s="3" t="s">
        <v>43</v>
      </c>
      <c r="Z15" s="3" t="s">
        <v>43</v>
      </c>
      <c r="AA15" s="3" t="s">
        <v>43</v>
      </c>
      <c r="AB15" s="3" t="s">
        <v>29</v>
      </c>
      <c r="AC15" s="3" t="s">
        <v>43</v>
      </c>
      <c r="AD15" s="3" t="s">
        <v>45</v>
      </c>
      <c r="AE15" s="506" t="s">
        <v>1421</v>
      </c>
      <c r="AF15" s="507"/>
      <c r="AG15" s="507"/>
      <c r="AH15" s="508"/>
    </row>
  </sheetData>
  <mergeCells count="26">
    <mergeCell ref="A1:AD1"/>
    <mergeCell ref="AE1:AG1"/>
    <mergeCell ref="A2:F3"/>
    <mergeCell ref="G2:K2"/>
    <mergeCell ref="L2:U2"/>
    <mergeCell ref="V2:AD2"/>
    <mergeCell ref="AE2:AG2"/>
    <mergeCell ref="G3:H3"/>
    <mergeCell ref="I3:K3"/>
    <mergeCell ref="L3:N3"/>
    <mergeCell ref="O3:S3"/>
    <mergeCell ref="W3:X3"/>
    <mergeCell ref="Z3:AA3"/>
    <mergeCell ref="AB3:AD3"/>
    <mergeCell ref="AE3:AH4"/>
    <mergeCell ref="AE5:AH5"/>
    <mergeCell ref="AE14:AH14"/>
    <mergeCell ref="AE15:AH15"/>
    <mergeCell ref="AE9:AH9"/>
    <mergeCell ref="AE10:AH10"/>
    <mergeCell ref="AE11:AH11"/>
    <mergeCell ref="AE12:AH12"/>
    <mergeCell ref="AE13:AH13"/>
    <mergeCell ref="AE7:AH7"/>
    <mergeCell ref="AE8:AH8"/>
    <mergeCell ref="AE6:AH6"/>
  </mergeCells>
  <pageMargins left="0.70866141732283472" right="0.70866141732283472" top="0.74803149606299213" bottom="0.74803149606299213" header="0.31496062992125984" footer="0.31496062992125984"/>
  <pageSetup paperSize="8" scale="61" fitToHeight="0" orientation="landscape" r:id="rId1"/>
  <headerFooter alignWithMargins="0">
    <oddHeader>&amp;RAnnex 2 - IRL_WP-2021_Tables</oddHeader>
    <oddFooter>&amp;CPage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H40"/>
  <sheetViews>
    <sheetView view="pageBreakPreview" topLeftCell="A13" zoomScale="60" zoomScaleNormal="70" workbookViewId="0">
      <selection activeCell="A18" sqref="A18:XFD18"/>
    </sheetView>
  </sheetViews>
  <sheetFormatPr defaultColWidth="8.85546875" defaultRowHeight="12.75"/>
  <cols>
    <col min="1" max="1" width="6" style="1" customWidth="1"/>
    <col min="2" max="2" width="20.5703125" style="1" customWidth="1"/>
    <col min="3" max="3" width="13.42578125" style="1" customWidth="1"/>
    <col min="4" max="4" width="55.5703125" style="4" customWidth="1"/>
    <col min="5" max="5" width="17.28515625" style="1" customWidth="1"/>
    <col min="6" max="6" width="15.140625" style="1" customWidth="1"/>
    <col min="7" max="7" width="24.28515625" style="1" bestFit="1" customWidth="1"/>
    <col min="8" max="8" width="69.5703125" style="1" customWidth="1"/>
    <col min="9" max="16384" width="8.85546875" style="1"/>
  </cols>
  <sheetData>
    <row r="1" spans="1:8" ht="13.5" thickBot="1">
      <c r="A1" s="1" t="s">
        <v>1606</v>
      </c>
      <c r="B1" s="21"/>
      <c r="C1" s="21"/>
      <c r="D1" s="18"/>
    </row>
    <row r="2" spans="1:8">
      <c r="A2" s="532"/>
      <c r="B2" s="375"/>
      <c r="C2" s="375"/>
      <c r="D2" s="375"/>
      <c r="E2" s="375"/>
      <c r="F2" s="375"/>
      <c r="G2" s="38" t="s">
        <v>1265</v>
      </c>
      <c r="H2" s="234">
        <v>2021</v>
      </c>
    </row>
    <row r="3" spans="1:8" ht="13.5" thickBot="1">
      <c r="A3" s="376"/>
      <c r="B3" s="377"/>
      <c r="C3" s="377"/>
      <c r="D3" s="377"/>
      <c r="E3" s="377"/>
      <c r="F3" s="377"/>
      <c r="G3" s="50" t="s">
        <v>26</v>
      </c>
      <c r="H3" s="235" t="s">
        <v>1424</v>
      </c>
    </row>
    <row r="4" spans="1:8" ht="40.5" customHeight="1" thickBot="1">
      <c r="A4" s="37" t="s">
        <v>0</v>
      </c>
      <c r="B4" s="9" t="s">
        <v>27</v>
      </c>
      <c r="C4" s="9" t="s">
        <v>167</v>
      </c>
      <c r="D4" s="103" t="s">
        <v>6</v>
      </c>
      <c r="E4" s="9" t="s">
        <v>169</v>
      </c>
      <c r="F4" s="9" t="s">
        <v>168</v>
      </c>
      <c r="G4" s="9" t="s">
        <v>28</v>
      </c>
      <c r="H4" s="58" t="s">
        <v>13</v>
      </c>
    </row>
    <row r="5" spans="1:8">
      <c r="A5" s="288" t="s">
        <v>255</v>
      </c>
      <c r="B5" s="85" t="s">
        <v>639</v>
      </c>
      <c r="C5" s="48" t="s">
        <v>861</v>
      </c>
      <c r="D5" s="88" t="s">
        <v>908</v>
      </c>
      <c r="E5" s="85" t="s">
        <v>1268</v>
      </c>
      <c r="F5" s="48" t="s">
        <v>782</v>
      </c>
      <c r="G5" s="48" t="s">
        <v>865</v>
      </c>
      <c r="H5" s="48" t="s">
        <v>899</v>
      </c>
    </row>
    <row r="6" spans="1:8">
      <c r="A6" s="288" t="s">
        <v>255</v>
      </c>
      <c r="B6" s="85" t="s">
        <v>639</v>
      </c>
      <c r="C6" s="48" t="s">
        <v>640</v>
      </c>
      <c r="D6" s="88" t="s">
        <v>907</v>
      </c>
      <c r="E6" s="85" t="s">
        <v>1268</v>
      </c>
      <c r="F6" s="48" t="s">
        <v>782</v>
      </c>
      <c r="G6" s="48" t="s">
        <v>865</v>
      </c>
      <c r="H6" s="48" t="s">
        <v>981</v>
      </c>
    </row>
    <row r="7" spans="1:8" ht="25.5">
      <c r="A7" s="288" t="s">
        <v>255</v>
      </c>
      <c r="B7" s="85" t="s">
        <v>639</v>
      </c>
      <c r="C7" s="48" t="s">
        <v>861</v>
      </c>
      <c r="D7" s="88" t="s">
        <v>906</v>
      </c>
      <c r="E7" s="85" t="s">
        <v>1268</v>
      </c>
      <c r="F7" s="48" t="s">
        <v>782</v>
      </c>
      <c r="G7" s="48" t="s">
        <v>887</v>
      </c>
      <c r="H7" s="48" t="s">
        <v>980</v>
      </c>
    </row>
    <row r="8" spans="1:8">
      <c r="A8" s="288" t="s">
        <v>255</v>
      </c>
      <c r="B8" s="85" t="s">
        <v>639</v>
      </c>
      <c r="C8" s="48" t="s">
        <v>861</v>
      </c>
      <c r="D8" s="88" t="s">
        <v>905</v>
      </c>
      <c r="E8" s="85" t="s">
        <v>1268</v>
      </c>
      <c r="F8" s="48" t="s">
        <v>782</v>
      </c>
      <c r="G8" s="48" t="s">
        <v>904</v>
      </c>
      <c r="H8" s="48" t="s">
        <v>899</v>
      </c>
    </row>
    <row r="9" spans="1:8" ht="63.75">
      <c r="A9" s="288" t="s">
        <v>255</v>
      </c>
      <c r="B9" s="85" t="s">
        <v>639</v>
      </c>
      <c r="C9" s="48" t="s">
        <v>861</v>
      </c>
      <c r="D9" s="88" t="s">
        <v>945</v>
      </c>
      <c r="E9" s="85" t="s">
        <v>1268</v>
      </c>
      <c r="F9" s="48" t="s">
        <v>782</v>
      </c>
      <c r="G9" s="48" t="s">
        <v>876</v>
      </c>
      <c r="H9" s="86" t="s">
        <v>900</v>
      </c>
    </row>
    <row r="10" spans="1:8" ht="25.5">
      <c r="A10" s="288" t="s">
        <v>255</v>
      </c>
      <c r="B10" s="85" t="s">
        <v>639</v>
      </c>
      <c r="C10" s="48" t="s">
        <v>861</v>
      </c>
      <c r="D10" s="88" t="s">
        <v>882</v>
      </c>
      <c r="E10" s="85" t="s">
        <v>1268</v>
      </c>
      <c r="F10" s="48" t="s">
        <v>782</v>
      </c>
      <c r="G10" s="48" t="s">
        <v>870</v>
      </c>
      <c r="H10" s="48" t="s">
        <v>890</v>
      </c>
    </row>
    <row r="11" spans="1:8" ht="26.25" customHeight="1">
      <c r="A11" s="288" t="s">
        <v>255</v>
      </c>
      <c r="B11" s="85" t="s">
        <v>639</v>
      </c>
      <c r="C11" s="48" t="s">
        <v>861</v>
      </c>
      <c r="D11" s="88" t="s">
        <v>882</v>
      </c>
      <c r="E11" s="85" t="s">
        <v>1268</v>
      </c>
      <c r="F11" s="48" t="s">
        <v>782</v>
      </c>
      <c r="G11" s="48" t="s">
        <v>872</v>
      </c>
      <c r="H11" s="48" t="s">
        <v>871</v>
      </c>
    </row>
    <row r="12" spans="1:8" ht="31.5" customHeight="1">
      <c r="A12" s="288" t="s">
        <v>255</v>
      </c>
      <c r="B12" s="85" t="s">
        <v>639</v>
      </c>
      <c r="C12" s="48" t="s">
        <v>861</v>
      </c>
      <c r="D12" s="88" t="s">
        <v>901</v>
      </c>
      <c r="E12" s="85" t="s">
        <v>1268</v>
      </c>
      <c r="F12" s="48" t="s">
        <v>782</v>
      </c>
      <c r="G12" s="48" t="s">
        <v>872</v>
      </c>
      <c r="H12" s="48" t="s">
        <v>897</v>
      </c>
    </row>
    <row r="13" spans="1:8" ht="25.5">
      <c r="A13" s="288" t="s">
        <v>255</v>
      </c>
      <c r="B13" s="85" t="s">
        <v>639</v>
      </c>
      <c r="C13" s="48" t="s">
        <v>861</v>
      </c>
      <c r="D13" s="88" t="s">
        <v>882</v>
      </c>
      <c r="E13" s="85" t="s">
        <v>1268</v>
      </c>
      <c r="F13" s="48" t="s">
        <v>782</v>
      </c>
      <c r="G13" s="48" t="s">
        <v>874</v>
      </c>
      <c r="H13" s="48" t="s">
        <v>873</v>
      </c>
    </row>
    <row r="14" spans="1:8" ht="25.5">
      <c r="A14" s="288" t="s">
        <v>255</v>
      </c>
      <c r="B14" s="85" t="s">
        <v>639</v>
      </c>
      <c r="C14" s="48" t="s">
        <v>861</v>
      </c>
      <c r="D14" s="88" t="s">
        <v>883</v>
      </c>
      <c r="E14" s="85" t="s">
        <v>1268</v>
      </c>
      <c r="F14" s="48" t="s">
        <v>782</v>
      </c>
      <c r="G14" s="48" t="s">
        <v>875</v>
      </c>
      <c r="H14" s="48" t="s">
        <v>889</v>
      </c>
    </row>
    <row r="15" spans="1:8" ht="25.5">
      <c r="A15" s="288" t="s">
        <v>255</v>
      </c>
      <c r="B15" s="85" t="s">
        <v>639</v>
      </c>
      <c r="C15" s="48" t="s">
        <v>861</v>
      </c>
      <c r="D15" s="88" t="s">
        <v>888</v>
      </c>
      <c r="E15" s="85" t="s">
        <v>1268</v>
      </c>
      <c r="F15" s="48" t="s">
        <v>782</v>
      </c>
      <c r="G15" s="48" t="s">
        <v>870</v>
      </c>
      <c r="H15" s="48" t="s">
        <v>902</v>
      </c>
    </row>
    <row r="16" spans="1:8" ht="25.5">
      <c r="A16" s="288" t="s">
        <v>255</v>
      </c>
      <c r="B16" s="85" t="s">
        <v>639</v>
      </c>
      <c r="C16" s="48" t="s">
        <v>861</v>
      </c>
      <c r="D16" s="88" t="s">
        <v>888</v>
      </c>
      <c r="E16" s="85" t="s">
        <v>1268</v>
      </c>
      <c r="F16" s="48" t="s">
        <v>782</v>
      </c>
      <c r="G16" s="48" t="s">
        <v>896</v>
      </c>
      <c r="H16" s="48" t="s">
        <v>871</v>
      </c>
    </row>
    <row r="17" spans="1:8" ht="25.5">
      <c r="A17" s="288" t="s">
        <v>255</v>
      </c>
      <c r="B17" s="85" t="s">
        <v>639</v>
      </c>
      <c r="C17" s="48" t="s">
        <v>861</v>
      </c>
      <c r="D17" s="88" t="s">
        <v>898</v>
      </c>
      <c r="E17" s="85" t="s">
        <v>1268</v>
      </c>
      <c r="F17" s="48" t="s">
        <v>782</v>
      </c>
      <c r="G17" s="48" t="s">
        <v>896</v>
      </c>
      <c r="H17" s="48" t="s">
        <v>897</v>
      </c>
    </row>
    <row r="18" spans="1:8">
      <c r="A18" s="288" t="s">
        <v>255</v>
      </c>
      <c r="B18" s="85" t="s">
        <v>639</v>
      </c>
      <c r="C18" s="48" t="s">
        <v>862</v>
      </c>
      <c r="D18" s="88" t="s">
        <v>877</v>
      </c>
      <c r="E18" s="85">
        <v>2022</v>
      </c>
      <c r="F18" s="48" t="s">
        <v>782</v>
      </c>
      <c r="G18" s="48" t="s">
        <v>1608</v>
      </c>
      <c r="H18" s="48" t="s">
        <v>1607</v>
      </c>
    </row>
    <row r="19" spans="1:8">
      <c r="A19" s="288" t="s">
        <v>255</v>
      </c>
      <c r="B19" s="85" t="s">
        <v>860</v>
      </c>
      <c r="C19" s="14" t="s">
        <v>859</v>
      </c>
      <c r="D19" s="288" t="s">
        <v>860</v>
      </c>
      <c r="E19" s="85" t="s">
        <v>1268</v>
      </c>
      <c r="F19" s="48" t="s">
        <v>782</v>
      </c>
      <c r="G19" s="48" t="s">
        <v>1353</v>
      </c>
      <c r="H19" s="14"/>
    </row>
    <row r="20" spans="1:8" ht="25.5">
      <c r="A20" s="288" t="s">
        <v>255</v>
      </c>
      <c r="B20" s="85" t="s">
        <v>878</v>
      </c>
      <c r="C20" s="14" t="s">
        <v>862</v>
      </c>
      <c r="D20" s="288" t="s">
        <v>863</v>
      </c>
      <c r="E20" s="85">
        <v>2022</v>
      </c>
      <c r="F20" s="48" t="s">
        <v>782</v>
      </c>
      <c r="G20" s="48" t="s">
        <v>1045</v>
      </c>
      <c r="H20" s="86" t="s">
        <v>1422</v>
      </c>
    </row>
    <row r="21" spans="1:8">
      <c r="A21" s="288" t="s">
        <v>255</v>
      </c>
      <c r="B21" s="85" t="s">
        <v>879</v>
      </c>
      <c r="C21" s="14" t="s">
        <v>862</v>
      </c>
      <c r="D21" s="288" t="s">
        <v>866</v>
      </c>
      <c r="E21" s="85">
        <v>2022</v>
      </c>
      <c r="F21" s="48" t="s">
        <v>782</v>
      </c>
      <c r="G21" s="48" t="s">
        <v>1045</v>
      </c>
      <c r="H21" s="86" t="s">
        <v>1423</v>
      </c>
    </row>
    <row r="22" spans="1:8">
      <c r="A22" s="288" t="s">
        <v>255</v>
      </c>
      <c r="B22" s="85" t="s">
        <v>886</v>
      </c>
      <c r="C22" s="14" t="s">
        <v>862</v>
      </c>
      <c r="D22" s="288" t="s">
        <v>885</v>
      </c>
      <c r="E22" s="85">
        <v>2022</v>
      </c>
      <c r="F22" s="48" t="s">
        <v>782</v>
      </c>
      <c r="G22" s="48" t="s">
        <v>1045</v>
      </c>
      <c r="H22" s="48"/>
    </row>
    <row r="23" spans="1:8" ht="31.5" customHeight="1">
      <c r="A23" s="288" t="s">
        <v>255</v>
      </c>
      <c r="B23" s="87" t="s">
        <v>702</v>
      </c>
      <c r="C23" s="14" t="s">
        <v>862</v>
      </c>
      <c r="D23" s="288" t="s">
        <v>946</v>
      </c>
      <c r="E23" s="85" t="s">
        <v>1268</v>
      </c>
      <c r="F23" s="48" t="s">
        <v>782</v>
      </c>
      <c r="G23" s="48" t="s">
        <v>1044</v>
      </c>
      <c r="H23" s="86" t="s">
        <v>903</v>
      </c>
    </row>
    <row r="24" spans="1:8">
      <c r="A24" s="288" t="s">
        <v>255</v>
      </c>
      <c r="B24" s="85" t="s">
        <v>891</v>
      </c>
      <c r="C24" s="14" t="s">
        <v>862</v>
      </c>
      <c r="D24" s="288" t="s">
        <v>864</v>
      </c>
      <c r="E24" s="85" t="s">
        <v>1268</v>
      </c>
      <c r="F24" s="48" t="s">
        <v>782</v>
      </c>
      <c r="G24" s="125" t="s">
        <v>1043</v>
      </c>
      <c r="H24" s="48"/>
    </row>
    <row r="25" spans="1:8">
      <c r="A25" s="288" t="s">
        <v>255</v>
      </c>
      <c r="B25" s="87" t="s">
        <v>891</v>
      </c>
      <c r="C25" s="14" t="s">
        <v>862</v>
      </c>
      <c r="D25" s="288" t="s">
        <v>892</v>
      </c>
      <c r="E25" s="85" t="s">
        <v>1268</v>
      </c>
      <c r="F25" s="48" t="s">
        <v>782</v>
      </c>
      <c r="G25" s="48" t="s">
        <v>865</v>
      </c>
      <c r="H25" s="48"/>
    </row>
    <row r="26" spans="1:8" ht="25.5">
      <c r="A26" s="288" t="s">
        <v>255</v>
      </c>
      <c r="B26" s="85" t="s">
        <v>639</v>
      </c>
      <c r="C26" s="14" t="s">
        <v>862</v>
      </c>
      <c r="D26" s="87" t="s">
        <v>947</v>
      </c>
      <c r="E26" s="85" t="s">
        <v>1268</v>
      </c>
      <c r="F26" s="48" t="s">
        <v>782</v>
      </c>
      <c r="G26" s="48" t="s">
        <v>876</v>
      </c>
      <c r="H26" s="48" t="s">
        <v>950</v>
      </c>
    </row>
    <row r="27" spans="1:8" ht="25.5">
      <c r="A27" s="288" t="s">
        <v>255</v>
      </c>
      <c r="B27" s="85" t="s">
        <v>639</v>
      </c>
      <c r="C27" s="14" t="s">
        <v>862</v>
      </c>
      <c r="D27" s="87" t="s">
        <v>948</v>
      </c>
      <c r="E27" s="85" t="s">
        <v>1268</v>
      </c>
      <c r="F27" s="48" t="s">
        <v>782</v>
      </c>
      <c r="G27" s="48" t="s">
        <v>876</v>
      </c>
      <c r="H27" s="48" t="s">
        <v>950</v>
      </c>
    </row>
    <row r="28" spans="1:8" ht="25.5">
      <c r="A28" s="288" t="s">
        <v>255</v>
      </c>
      <c r="B28" s="85" t="s">
        <v>639</v>
      </c>
      <c r="C28" s="14" t="s">
        <v>862</v>
      </c>
      <c r="D28" s="87" t="s">
        <v>949</v>
      </c>
      <c r="E28" s="85" t="s">
        <v>1268</v>
      </c>
      <c r="F28" s="48" t="s">
        <v>782</v>
      </c>
      <c r="G28" s="48" t="s">
        <v>887</v>
      </c>
      <c r="H28" s="48" t="s">
        <v>950</v>
      </c>
    </row>
    <row r="29" spans="1:8" s="17" customFormat="1">
      <c r="A29" s="14" t="s">
        <v>255</v>
      </c>
      <c r="B29" s="48" t="s">
        <v>868</v>
      </c>
      <c r="C29" s="14" t="s">
        <v>867</v>
      </c>
      <c r="D29" s="14" t="s">
        <v>880</v>
      </c>
      <c r="E29" s="85" t="s">
        <v>1268</v>
      </c>
      <c r="F29" s="48" t="s">
        <v>782</v>
      </c>
      <c r="G29" s="48" t="s">
        <v>884</v>
      </c>
      <c r="H29" s="86"/>
    </row>
    <row r="30" spans="1:8" ht="25.5">
      <c r="A30" s="288" t="s">
        <v>255</v>
      </c>
      <c r="B30" s="85" t="s">
        <v>868</v>
      </c>
      <c r="C30" s="14" t="s">
        <v>867</v>
      </c>
      <c r="D30" s="128" t="s">
        <v>881</v>
      </c>
      <c r="E30" s="85" t="s">
        <v>1268</v>
      </c>
      <c r="F30" s="48" t="s">
        <v>782</v>
      </c>
      <c r="G30" s="48" t="s">
        <v>1374</v>
      </c>
      <c r="H30" s="86" t="s">
        <v>869</v>
      </c>
    </row>
    <row r="31" spans="1:8">
      <c r="A31" s="288" t="s">
        <v>255</v>
      </c>
      <c r="B31" s="85" t="s">
        <v>868</v>
      </c>
      <c r="C31" s="14" t="s">
        <v>1015</v>
      </c>
      <c r="D31" s="128" t="s">
        <v>1014</v>
      </c>
      <c r="E31" s="85" t="s">
        <v>1268</v>
      </c>
      <c r="F31" s="48" t="s">
        <v>782</v>
      </c>
      <c r="G31" s="48" t="s">
        <v>884</v>
      </c>
      <c r="H31" s="86"/>
    </row>
    <row r="32" spans="1:8">
      <c r="A32" s="288" t="s">
        <v>255</v>
      </c>
      <c r="B32" s="85" t="s">
        <v>868</v>
      </c>
      <c r="C32" s="14" t="s">
        <v>1015</v>
      </c>
      <c r="D32" s="128" t="s">
        <v>1016</v>
      </c>
      <c r="E32" s="85" t="s">
        <v>1268</v>
      </c>
      <c r="F32" s="48" t="s">
        <v>782</v>
      </c>
      <c r="G32" s="48" t="s">
        <v>884</v>
      </c>
      <c r="H32" s="86"/>
    </row>
    <row r="33" spans="1:8">
      <c r="A33" s="25" t="s">
        <v>504</v>
      </c>
      <c r="B33" s="25" t="s">
        <v>47</v>
      </c>
      <c r="C33" s="25" t="s">
        <v>893</v>
      </c>
      <c r="D33" s="25" t="s">
        <v>895</v>
      </c>
      <c r="E33" s="85" t="s">
        <v>1268</v>
      </c>
      <c r="F33" s="25" t="s">
        <v>782</v>
      </c>
      <c r="G33" s="56" t="s">
        <v>1025</v>
      </c>
      <c r="H33" s="25" t="s">
        <v>894</v>
      </c>
    </row>
    <row r="34" spans="1:8">
      <c r="A34" s="25" t="s">
        <v>504</v>
      </c>
      <c r="B34" s="25" t="s">
        <v>41</v>
      </c>
      <c r="C34" s="25" t="s">
        <v>893</v>
      </c>
      <c r="D34" s="25" t="s">
        <v>41</v>
      </c>
      <c r="E34" s="85" t="s">
        <v>1268</v>
      </c>
      <c r="F34" s="25" t="s">
        <v>782</v>
      </c>
      <c r="G34" s="56" t="s">
        <v>1025</v>
      </c>
      <c r="H34" s="25" t="s">
        <v>894</v>
      </c>
    </row>
    <row r="35" spans="1:8" ht="25.5">
      <c r="A35" s="25" t="s">
        <v>504</v>
      </c>
      <c r="B35" s="25" t="s">
        <v>260</v>
      </c>
      <c r="C35" s="25" t="s">
        <v>893</v>
      </c>
      <c r="D35" s="25" t="s">
        <v>260</v>
      </c>
      <c r="E35" s="85" t="s">
        <v>1268</v>
      </c>
      <c r="F35" s="25" t="s">
        <v>782</v>
      </c>
      <c r="G35" s="56" t="s">
        <v>1024</v>
      </c>
      <c r="H35" s="289" t="s">
        <v>1023</v>
      </c>
    </row>
    <row r="36" spans="1:8">
      <c r="A36" s="101" t="s">
        <v>255</v>
      </c>
      <c r="B36" s="113" t="s">
        <v>1139</v>
      </c>
      <c r="C36" s="113" t="s">
        <v>1140</v>
      </c>
      <c r="D36" s="118" t="s">
        <v>1141</v>
      </c>
      <c r="E36" s="113" t="s">
        <v>29</v>
      </c>
      <c r="F36" s="99" t="s">
        <v>1142</v>
      </c>
      <c r="G36" s="113" t="s">
        <v>1143</v>
      </c>
      <c r="H36" s="115"/>
    </row>
    <row r="37" spans="1:8">
      <c r="A37" s="101" t="s">
        <v>255</v>
      </c>
      <c r="B37" s="25" t="s">
        <v>1144</v>
      </c>
      <c r="C37" s="25" t="s">
        <v>1145</v>
      </c>
      <c r="D37" s="117" t="s">
        <v>1146</v>
      </c>
      <c r="E37" s="25" t="s">
        <v>29</v>
      </c>
      <c r="F37" s="56" t="s">
        <v>1142</v>
      </c>
      <c r="G37" s="25" t="s">
        <v>1143</v>
      </c>
      <c r="H37" s="116"/>
    </row>
    <row r="38" spans="1:8">
      <c r="A38" s="101" t="s">
        <v>255</v>
      </c>
      <c r="B38" s="25" t="s">
        <v>1147</v>
      </c>
      <c r="C38" s="25" t="s">
        <v>1148</v>
      </c>
      <c r="D38" s="117" t="s">
        <v>1149</v>
      </c>
      <c r="E38" s="25" t="s">
        <v>29</v>
      </c>
      <c r="F38" s="56" t="s">
        <v>29</v>
      </c>
      <c r="G38" s="25" t="s">
        <v>1150</v>
      </c>
      <c r="H38" s="116"/>
    </row>
    <row r="39" spans="1:8">
      <c r="A39" s="101" t="s">
        <v>255</v>
      </c>
      <c r="B39" s="25" t="s">
        <v>1147</v>
      </c>
      <c r="C39" s="25" t="s">
        <v>1148</v>
      </c>
      <c r="D39" s="117" t="s">
        <v>1151</v>
      </c>
      <c r="E39" s="25" t="s">
        <v>29</v>
      </c>
      <c r="F39" s="56" t="s">
        <v>29</v>
      </c>
      <c r="G39" s="25" t="s">
        <v>1152</v>
      </c>
      <c r="H39" s="116"/>
    </row>
    <row r="40" spans="1:8">
      <c r="A40" s="101" t="s">
        <v>255</v>
      </c>
      <c r="B40" s="25" t="s">
        <v>1153</v>
      </c>
      <c r="C40" s="25" t="s">
        <v>1154</v>
      </c>
      <c r="D40" s="117" t="s">
        <v>1146</v>
      </c>
      <c r="E40" s="25" t="s">
        <v>29</v>
      </c>
      <c r="F40" s="56" t="s">
        <v>1155</v>
      </c>
      <c r="G40" s="25" t="s">
        <v>1156</v>
      </c>
      <c r="H40" s="116"/>
    </row>
  </sheetData>
  <mergeCells count="1">
    <mergeCell ref="A2:F3"/>
  </mergeCells>
  <dataValidations count="1">
    <dataValidation type="textLength" showInputMessage="1" showErrorMessage="1" sqref="H15 H5:H8">
      <formula1>0</formula1>
      <formula2>150</formula2>
    </dataValidation>
  </dataValidations>
  <pageMargins left="0.70866141732283472" right="0.70866141732283472" top="0.74803149606299213" bottom="0.74803149606299213" header="0.31496062992125984" footer="0.31496062992125984"/>
  <pageSetup paperSize="8" scale="88" fitToHeight="0" orientation="landscape" r:id="rId1"/>
  <headerFooter alignWithMargins="0">
    <oddHeader>&amp;RAnnex 2 - IRL_WP-2021_Tables</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P55"/>
  <sheetViews>
    <sheetView view="pageBreakPreview" topLeftCell="A41" zoomScale="60" zoomScaleNormal="90" workbookViewId="0">
      <selection activeCell="AC18" sqref="AC18"/>
    </sheetView>
  </sheetViews>
  <sheetFormatPr defaultColWidth="8.85546875" defaultRowHeight="12.75"/>
  <cols>
    <col min="1" max="1" width="5.7109375" style="1" customWidth="1"/>
    <col min="2" max="2" width="15.28515625" style="186" customWidth="1"/>
    <col min="3" max="3" width="24.7109375" style="186" customWidth="1"/>
    <col min="4" max="4" width="13.42578125" style="1" customWidth="1"/>
    <col min="5" max="5" width="18.28515625" style="186" customWidth="1"/>
    <col min="6" max="6" width="12.7109375" style="1" customWidth="1"/>
    <col min="7" max="7" width="3.7109375" style="1" customWidth="1"/>
    <col min="8" max="10" width="3.28515625" style="1" customWidth="1"/>
    <col min="11" max="24" width="3.28515625" style="1" bestFit="1" customWidth="1"/>
    <col min="25" max="25" width="30.7109375" style="186" customWidth="1"/>
    <col min="26" max="26" width="8.85546875" style="1" customWidth="1"/>
    <col min="27" max="41" width="2.28515625" style="1" customWidth="1"/>
    <col min="42" max="42" width="26" style="1" customWidth="1"/>
    <col min="43" max="16384" width="8.85546875" style="1"/>
  </cols>
  <sheetData>
    <row r="1" spans="1:42" ht="13.5" thickBot="1">
      <c r="A1" s="21" t="s">
        <v>983</v>
      </c>
    </row>
    <row r="2" spans="1:42" ht="15">
      <c r="A2" s="374"/>
      <c r="B2" s="375"/>
      <c r="C2" s="375"/>
      <c r="D2" s="375"/>
      <c r="E2" s="375"/>
      <c r="F2" s="375"/>
      <c r="G2" s="375"/>
      <c r="H2" s="375"/>
      <c r="I2" s="375"/>
      <c r="J2" s="375"/>
      <c r="K2" s="375"/>
      <c r="L2" s="375"/>
      <c r="M2" s="375"/>
      <c r="N2" s="375"/>
      <c r="O2" s="375"/>
      <c r="P2" s="375"/>
      <c r="Q2" s="378"/>
      <c r="R2" s="400" t="s">
        <v>25</v>
      </c>
      <c r="S2" s="373"/>
      <c r="T2" s="373"/>
      <c r="U2" s="373"/>
      <c r="V2" s="373"/>
      <c r="W2" s="373"/>
      <c r="X2" s="373"/>
      <c r="Y2" s="328">
        <v>2021</v>
      </c>
    </row>
    <row r="3" spans="1:42" ht="15.75" thickBot="1">
      <c r="A3" s="379"/>
      <c r="B3" s="380"/>
      <c r="C3" s="380"/>
      <c r="D3" s="380"/>
      <c r="E3" s="380"/>
      <c r="F3" s="380"/>
      <c r="G3" s="380"/>
      <c r="H3" s="380"/>
      <c r="I3" s="380"/>
      <c r="J3" s="380"/>
      <c r="K3" s="380"/>
      <c r="L3" s="380"/>
      <c r="M3" s="380"/>
      <c r="N3" s="380"/>
      <c r="O3" s="380"/>
      <c r="P3" s="380"/>
      <c r="Q3" s="381"/>
      <c r="R3" s="403" t="s">
        <v>26</v>
      </c>
      <c r="S3" s="404"/>
      <c r="T3" s="404"/>
      <c r="U3" s="404"/>
      <c r="V3" s="404"/>
      <c r="W3" s="404"/>
      <c r="X3" s="404"/>
      <c r="Y3" s="329" t="s">
        <v>1424</v>
      </c>
    </row>
    <row r="4" spans="1:42" ht="25.5" customHeight="1">
      <c r="A4" s="393" t="s">
        <v>0</v>
      </c>
      <c r="B4" s="385" t="s">
        <v>49</v>
      </c>
      <c r="C4" s="387" t="s">
        <v>2</v>
      </c>
      <c r="D4" s="387" t="s">
        <v>1600</v>
      </c>
      <c r="E4" s="385" t="s">
        <v>91</v>
      </c>
      <c r="F4" s="389" t="s">
        <v>56</v>
      </c>
      <c r="G4" s="382" t="s">
        <v>229</v>
      </c>
      <c r="H4" s="383"/>
      <c r="I4" s="384"/>
      <c r="J4" s="391" t="s">
        <v>98</v>
      </c>
      <c r="K4" s="385"/>
      <c r="L4" s="392"/>
      <c r="M4" s="393" t="s">
        <v>99</v>
      </c>
      <c r="N4" s="387"/>
      <c r="O4" s="394"/>
      <c r="P4" s="393" t="s">
        <v>100</v>
      </c>
      <c r="Q4" s="387"/>
      <c r="R4" s="396"/>
      <c r="S4" s="401" t="s">
        <v>101</v>
      </c>
      <c r="T4" s="402"/>
      <c r="U4" s="396"/>
      <c r="V4" s="401" t="s">
        <v>102</v>
      </c>
      <c r="W4" s="402"/>
      <c r="X4" s="396"/>
      <c r="Y4" s="63" t="s">
        <v>13</v>
      </c>
    </row>
    <row r="5" spans="1:42" ht="31.5" customHeight="1" thickBot="1">
      <c r="A5" s="395"/>
      <c r="B5" s="386"/>
      <c r="C5" s="386"/>
      <c r="D5" s="388"/>
      <c r="E5" s="386"/>
      <c r="F5" s="390"/>
      <c r="G5" s="231">
        <v>2020</v>
      </c>
      <c r="H5" s="232">
        <v>2021</v>
      </c>
      <c r="I5" s="233"/>
      <c r="J5" s="231">
        <v>2020</v>
      </c>
      <c r="K5" s="232">
        <v>2021</v>
      </c>
      <c r="L5" s="233"/>
      <c r="M5" s="231">
        <v>2020</v>
      </c>
      <c r="N5" s="232">
        <v>2021</v>
      </c>
      <c r="O5" s="233"/>
      <c r="P5" s="231">
        <v>2020</v>
      </c>
      <c r="Q5" s="232">
        <v>2021</v>
      </c>
      <c r="R5" s="233"/>
      <c r="S5" s="231">
        <v>2020</v>
      </c>
      <c r="T5" s="232">
        <v>2021</v>
      </c>
      <c r="U5" s="233"/>
      <c r="V5" s="231">
        <v>2020</v>
      </c>
      <c r="W5" s="232">
        <v>2021</v>
      </c>
      <c r="X5" s="233"/>
      <c r="Y5" s="332"/>
      <c r="Z5" s="1" t="s">
        <v>498</v>
      </c>
    </row>
    <row r="6" spans="1:42" ht="38.25">
      <c r="A6" s="81" t="s">
        <v>255</v>
      </c>
      <c r="B6" s="330" t="s">
        <v>315</v>
      </c>
      <c r="C6" s="317" t="s">
        <v>310</v>
      </c>
      <c r="D6" s="81" t="s">
        <v>21</v>
      </c>
      <c r="E6" s="317" t="s">
        <v>316</v>
      </c>
      <c r="F6" s="82" t="s">
        <v>66</v>
      </c>
      <c r="G6" s="83" t="s">
        <v>1</v>
      </c>
      <c r="H6" s="81" t="s">
        <v>1</v>
      </c>
      <c r="I6" s="84"/>
      <c r="J6" s="84" t="s">
        <v>1</v>
      </c>
      <c r="K6" s="84" t="s">
        <v>1</v>
      </c>
      <c r="L6" s="84"/>
      <c r="M6" s="83" t="s">
        <v>1</v>
      </c>
      <c r="N6" s="81" t="s">
        <v>1</v>
      </c>
      <c r="O6" s="84"/>
      <c r="P6" s="83" t="s">
        <v>1</v>
      </c>
      <c r="Q6" s="81" t="s">
        <v>1</v>
      </c>
      <c r="R6" s="84" t="s">
        <v>1</v>
      </c>
      <c r="S6" s="83" t="s">
        <v>1</v>
      </c>
      <c r="T6" s="81" t="s">
        <v>1</v>
      </c>
      <c r="U6" s="84"/>
      <c r="V6" s="397"/>
      <c r="W6" s="398"/>
      <c r="X6" s="399"/>
      <c r="Y6" s="333" t="s">
        <v>489</v>
      </c>
      <c r="Z6" s="1" t="str">
        <f>B6&amp;" "&amp;E6</f>
        <v>Capros aper V, VI,VII</v>
      </c>
      <c r="AA6" s="68" t="str">
        <f>G6</f>
        <v>X</v>
      </c>
      <c r="AB6" s="68" t="str">
        <f t="shared" ref="AB6:AM6" si="0">H6</f>
        <v>X</v>
      </c>
      <c r="AC6" s="68">
        <f t="shared" si="0"/>
        <v>0</v>
      </c>
      <c r="AD6" s="68" t="str">
        <f t="shared" si="0"/>
        <v>X</v>
      </c>
      <c r="AE6" s="68" t="str">
        <f t="shared" si="0"/>
        <v>X</v>
      </c>
      <c r="AF6" s="68">
        <f t="shared" si="0"/>
        <v>0</v>
      </c>
      <c r="AG6" s="68" t="str">
        <f t="shared" si="0"/>
        <v>X</v>
      </c>
      <c r="AH6" s="68" t="str">
        <f t="shared" si="0"/>
        <v>X</v>
      </c>
      <c r="AI6" s="68">
        <f t="shared" si="0"/>
        <v>0</v>
      </c>
      <c r="AJ6" s="68" t="str">
        <f t="shared" si="0"/>
        <v>X</v>
      </c>
      <c r="AK6" s="68" t="str">
        <f t="shared" si="0"/>
        <v>X</v>
      </c>
      <c r="AL6" s="68" t="str">
        <f t="shared" si="0"/>
        <v>X</v>
      </c>
      <c r="AM6" s="68" t="str">
        <f t="shared" si="0"/>
        <v>X</v>
      </c>
      <c r="AN6" s="68" t="str">
        <f>T6</f>
        <v>X</v>
      </c>
      <c r="AO6" s="68">
        <f>U6</f>
        <v>0</v>
      </c>
      <c r="AP6" s="153" t="s">
        <v>315</v>
      </c>
    </row>
    <row r="7" spans="1:42" ht="38.25">
      <c r="A7" s="81" t="s">
        <v>255</v>
      </c>
      <c r="B7" s="330" t="s">
        <v>317</v>
      </c>
      <c r="C7" s="317" t="s">
        <v>310</v>
      </c>
      <c r="D7" s="81" t="s">
        <v>45</v>
      </c>
      <c r="E7" s="317" t="s">
        <v>318</v>
      </c>
      <c r="F7" s="82" t="s">
        <v>66</v>
      </c>
      <c r="G7" s="83" t="s">
        <v>1</v>
      </c>
      <c r="H7" s="81" t="s">
        <v>1</v>
      </c>
      <c r="I7" s="84"/>
      <c r="J7" s="155"/>
      <c r="K7" s="82"/>
      <c r="L7" s="84"/>
      <c r="M7" s="83" t="s">
        <v>1</v>
      </c>
      <c r="N7" s="81" t="s">
        <v>1</v>
      </c>
      <c r="O7" s="84"/>
      <c r="P7" s="83"/>
      <c r="Q7" s="81"/>
      <c r="R7" s="84"/>
      <c r="S7" s="83"/>
      <c r="T7" s="81"/>
      <c r="U7" s="84"/>
      <c r="V7" s="397"/>
      <c r="W7" s="398"/>
      <c r="X7" s="399"/>
      <c r="Y7" s="333"/>
      <c r="Z7" s="1" t="str">
        <f>B7&amp;" "&amp;E7</f>
        <v>Pecten maximus IV, VI, VII</v>
      </c>
      <c r="AA7" s="68" t="str">
        <f>G7</f>
        <v>X</v>
      </c>
      <c r="AB7" s="68" t="str">
        <f t="shared" ref="AB7:AM7" si="1">H7</f>
        <v>X</v>
      </c>
      <c r="AC7" s="68">
        <f t="shared" si="1"/>
        <v>0</v>
      </c>
      <c r="AD7" s="68">
        <f t="shared" si="1"/>
        <v>0</v>
      </c>
      <c r="AE7" s="68">
        <f t="shared" si="1"/>
        <v>0</v>
      </c>
      <c r="AF7" s="68">
        <f t="shared" si="1"/>
        <v>0</v>
      </c>
      <c r="AG7" s="68" t="str">
        <f t="shared" si="1"/>
        <v>X</v>
      </c>
      <c r="AH7" s="68" t="str">
        <f t="shared" si="1"/>
        <v>X</v>
      </c>
      <c r="AI7" s="68">
        <f t="shared" si="1"/>
        <v>0</v>
      </c>
      <c r="AJ7" s="68">
        <f t="shared" si="1"/>
        <v>0</v>
      </c>
      <c r="AK7" s="68">
        <f t="shared" si="1"/>
        <v>0</v>
      </c>
      <c r="AL7" s="68">
        <f t="shared" si="1"/>
        <v>0</v>
      </c>
      <c r="AM7" s="68">
        <f t="shared" si="1"/>
        <v>0</v>
      </c>
      <c r="AN7" s="68">
        <f>T7</f>
        <v>0</v>
      </c>
      <c r="AO7" s="68">
        <f>U7</f>
        <v>0</v>
      </c>
      <c r="AP7" s="153" t="s">
        <v>317</v>
      </c>
    </row>
    <row r="8" spans="1:42" ht="38.25">
      <c r="A8" s="81" t="s">
        <v>255</v>
      </c>
      <c r="B8" s="330" t="s">
        <v>320</v>
      </c>
      <c r="C8" s="317" t="s">
        <v>310</v>
      </c>
      <c r="D8" s="81" t="s">
        <v>45</v>
      </c>
      <c r="E8" s="317" t="s">
        <v>316</v>
      </c>
      <c r="F8" s="156" t="s">
        <v>494</v>
      </c>
      <c r="G8" s="157" t="s">
        <v>1</v>
      </c>
      <c r="H8" s="158" t="s">
        <v>1</v>
      </c>
      <c r="I8" s="159"/>
      <c r="J8" s="160"/>
      <c r="K8" s="161"/>
      <c r="L8" s="162"/>
      <c r="M8" s="157" t="s">
        <v>1</v>
      </c>
      <c r="N8" s="158" t="s">
        <v>1</v>
      </c>
      <c r="O8" s="159"/>
      <c r="P8" s="157" t="s">
        <v>1</v>
      </c>
      <c r="Q8" s="158" t="s">
        <v>1</v>
      </c>
      <c r="R8" s="159" t="s">
        <v>1</v>
      </c>
      <c r="S8" s="157"/>
      <c r="T8" s="158"/>
      <c r="U8" s="159"/>
      <c r="V8" s="397"/>
      <c r="W8" s="398"/>
      <c r="X8" s="399"/>
      <c r="Y8" s="333" t="s">
        <v>495</v>
      </c>
      <c r="Z8" s="1" t="str">
        <f t="shared" ref="Z8:Z52" si="2">B8&amp;" "&amp;E8</f>
        <v>Maja squinado V, VI,VII</v>
      </c>
      <c r="AA8" s="68" t="str">
        <f t="shared" ref="AA8:AA52" si="3">G8</f>
        <v>X</v>
      </c>
      <c r="AB8" s="68" t="str">
        <f t="shared" ref="AB8:AB52" si="4">H8</f>
        <v>X</v>
      </c>
      <c r="AC8" s="68">
        <f t="shared" ref="AC8:AC52" si="5">I8</f>
        <v>0</v>
      </c>
      <c r="AD8" s="68">
        <f t="shared" ref="AD8:AD52" si="6">J8</f>
        <v>0</v>
      </c>
      <c r="AE8" s="68">
        <f t="shared" ref="AE8:AE52" si="7">K8</f>
        <v>0</v>
      </c>
      <c r="AF8" s="68">
        <f t="shared" ref="AF8:AF52" si="8">L8</f>
        <v>0</v>
      </c>
      <c r="AG8" s="68" t="str">
        <f t="shared" ref="AG8:AG52" si="9">M8</f>
        <v>X</v>
      </c>
      <c r="AH8" s="68" t="str">
        <f t="shared" ref="AH8:AH52" si="10">N8</f>
        <v>X</v>
      </c>
      <c r="AI8" s="68">
        <f t="shared" ref="AI8:AI52" si="11">O8</f>
        <v>0</v>
      </c>
      <c r="AJ8" s="68" t="str">
        <f t="shared" ref="AJ8:AJ52" si="12">P8</f>
        <v>X</v>
      </c>
      <c r="AK8" s="68" t="str">
        <f t="shared" ref="AK8:AK52" si="13">Q8</f>
        <v>X</v>
      </c>
      <c r="AL8" s="68" t="str">
        <f t="shared" ref="AL8:AL52" si="14">R8</f>
        <v>X</v>
      </c>
      <c r="AM8" s="68">
        <f t="shared" ref="AM8:AM52" si="15">S8</f>
        <v>0</v>
      </c>
      <c r="AN8" s="68">
        <f t="shared" ref="AN8:AN52" si="16">T8</f>
        <v>0</v>
      </c>
      <c r="AO8" s="68">
        <f t="shared" ref="AO8:AO52" si="17">U8</f>
        <v>0</v>
      </c>
      <c r="AP8" s="153" t="s">
        <v>320</v>
      </c>
    </row>
    <row r="9" spans="1:42" ht="38.25">
      <c r="A9" s="81" t="s">
        <v>255</v>
      </c>
      <c r="B9" s="330" t="s">
        <v>331</v>
      </c>
      <c r="C9" s="317" t="s">
        <v>310</v>
      </c>
      <c r="D9" s="81" t="s">
        <v>21</v>
      </c>
      <c r="E9" s="317" t="s">
        <v>321</v>
      </c>
      <c r="F9" s="156" t="s">
        <v>494</v>
      </c>
      <c r="G9" s="157" t="s">
        <v>1</v>
      </c>
      <c r="H9" s="158" t="s">
        <v>1</v>
      </c>
      <c r="I9" s="159"/>
      <c r="J9" s="160"/>
      <c r="K9" s="161"/>
      <c r="L9" s="162"/>
      <c r="M9" s="157" t="s">
        <v>1</v>
      </c>
      <c r="N9" s="158" t="s">
        <v>1</v>
      </c>
      <c r="O9" s="159"/>
      <c r="P9" s="157" t="s">
        <v>1</v>
      </c>
      <c r="Q9" s="158" t="s">
        <v>1</v>
      </c>
      <c r="R9" s="159" t="s">
        <v>1</v>
      </c>
      <c r="S9" s="157"/>
      <c r="T9" s="158"/>
      <c r="U9" s="159"/>
      <c r="V9" s="397"/>
      <c r="W9" s="398"/>
      <c r="X9" s="399"/>
      <c r="Y9" s="333"/>
      <c r="Z9" s="1" t="str">
        <f t="shared" si="2"/>
        <v>Cancer pagurus all areas</v>
      </c>
      <c r="AA9" s="68" t="str">
        <f t="shared" si="3"/>
        <v>X</v>
      </c>
      <c r="AB9" s="68" t="str">
        <f t="shared" si="4"/>
        <v>X</v>
      </c>
      <c r="AC9" s="68">
        <f t="shared" si="5"/>
        <v>0</v>
      </c>
      <c r="AD9" s="68">
        <f t="shared" si="6"/>
        <v>0</v>
      </c>
      <c r="AE9" s="68">
        <f t="shared" si="7"/>
        <v>0</v>
      </c>
      <c r="AF9" s="68">
        <f t="shared" si="8"/>
        <v>0</v>
      </c>
      <c r="AG9" s="68" t="str">
        <f t="shared" si="9"/>
        <v>X</v>
      </c>
      <c r="AH9" s="68" t="str">
        <f t="shared" si="10"/>
        <v>X</v>
      </c>
      <c r="AI9" s="68">
        <f t="shared" si="11"/>
        <v>0</v>
      </c>
      <c r="AJ9" s="68" t="str">
        <f t="shared" si="12"/>
        <v>X</v>
      </c>
      <c r="AK9" s="68" t="str">
        <f t="shared" si="13"/>
        <v>X</v>
      </c>
      <c r="AL9" s="68" t="str">
        <f t="shared" si="14"/>
        <v>X</v>
      </c>
      <c r="AM9" s="68">
        <f t="shared" si="15"/>
        <v>0</v>
      </c>
      <c r="AN9" s="68">
        <f t="shared" si="16"/>
        <v>0</v>
      </c>
      <c r="AO9" s="68">
        <f t="shared" si="17"/>
        <v>0</v>
      </c>
      <c r="AP9" s="153" t="s">
        <v>331</v>
      </c>
    </row>
    <row r="10" spans="1:42" ht="38.25">
      <c r="A10" s="81" t="s">
        <v>255</v>
      </c>
      <c r="B10" s="330" t="s">
        <v>291</v>
      </c>
      <c r="C10" s="317" t="s">
        <v>310</v>
      </c>
      <c r="D10" s="81" t="s">
        <v>21</v>
      </c>
      <c r="E10" s="317" t="s">
        <v>333</v>
      </c>
      <c r="F10" s="82" t="s">
        <v>531</v>
      </c>
      <c r="G10" s="83" t="s">
        <v>1</v>
      </c>
      <c r="H10" s="81" t="s">
        <v>1</v>
      </c>
      <c r="I10" s="84"/>
      <c r="J10" s="84" t="s">
        <v>1</v>
      </c>
      <c r="K10" s="84" t="s">
        <v>1</v>
      </c>
      <c r="L10" s="84"/>
      <c r="M10" s="83" t="s">
        <v>1</v>
      </c>
      <c r="N10" s="81" t="s">
        <v>1</v>
      </c>
      <c r="O10" s="84"/>
      <c r="P10" s="83" t="s">
        <v>1</v>
      </c>
      <c r="Q10" s="81" t="s">
        <v>1</v>
      </c>
      <c r="R10" s="84" t="s">
        <v>1</v>
      </c>
      <c r="S10" s="83" t="s">
        <v>1</v>
      </c>
      <c r="T10" s="81" t="s">
        <v>1</v>
      </c>
      <c r="U10" s="84"/>
      <c r="V10" s="397"/>
      <c r="W10" s="398"/>
      <c r="X10" s="399"/>
      <c r="Y10" s="333"/>
      <c r="Z10" s="1" t="str">
        <f>B10&amp;" "&amp;E10</f>
        <v>Clupea harengus VIaS</v>
      </c>
      <c r="AA10" s="68" t="str">
        <f t="shared" ref="AA10:AO10" si="18">G10</f>
        <v>X</v>
      </c>
      <c r="AB10" s="68" t="str">
        <f t="shared" si="18"/>
        <v>X</v>
      </c>
      <c r="AC10" s="68">
        <f t="shared" si="18"/>
        <v>0</v>
      </c>
      <c r="AD10" s="68" t="str">
        <f t="shared" si="18"/>
        <v>X</v>
      </c>
      <c r="AE10" s="68" t="str">
        <f t="shared" si="18"/>
        <v>X</v>
      </c>
      <c r="AF10" s="68">
        <f t="shared" si="18"/>
        <v>0</v>
      </c>
      <c r="AG10" s="68" t="str">
        <f t="shared" si="18"/>
        <v>X</v>
      </c>
      <c r="AH10" s="68" t="str">
        <f t="shared" si="18"/>
        <v>X</v>
      </c>
      <c r="AI10" s="68">
        <f t="shared" si="18"/>
        <v>0</v>
      </c>
      <c r="AJ10" s="68" t="str">
        <f t="shared" si="18"/>
        <v>X</v>
      </c>
      <c r="AK10" s="68" t="str">
        <f t="shared" si="18"/>
        <v>X</v>
      </c>
      <c r="AL10" s="68" t="str">
        <f t="shared" si="18"/>
        <v>X</v>
      </c>
      <c r="AM10" s="68" t="str">
        <f t="shared" si="18"/>
        <v>X</v>
      </c>
      <c r="AN10" s="68" t="str">
        <f t="shared" si="18"/>
        <v>X</v>
      </c>
      <c r="AO10" s="68">
        <f t="shared" si="18"/>
        <v>0</v>
      </c>
      <c r="AP10" s="153" t="s">
        <v>291</v>
      </c>
    </row>
    <row r="11" spans="1:42" ht="38.25">
      <c r="A11" s="81" t="s">
        <v>255</v>
      </c>
      <c r="B11" s="330" t="s">
        <v>291</v>
      </c>
      <c r="C11" s="317" t="s">
        <v>310</v>
      </c>
      <c r="D11" s="81" t="s">
        <v>21</v>
      </c>
      <c r="E11" s="317" t="s">
        <v>94</v>
      </c>
      <c r="F11" s="82" t="s">
        <v>531</v>
      </c>
      <c r="G11" s="83" t="s">
        <v>1</v>
      </c>
      <c r="H11" s="81" t="s">
        <v>1</v>
      </c>
      <c r="I11" s="84"/>
      <c r="J11" s="84" t="s">
        <v>1</v>
      </c>
      <c r="K11" s="84" t="s">
        <v>1</v>
      </c>
      <c r="L11" s="84"/>
      <c r="M11" s="83" t="s">
        <v>1</v>
      </c>
      <c r="N11" s="81" t="s">
        <v>1</v>
      </c>
      <c r="O11" s="84"/>
      <c r="P11" s="83" t="s">
        <v>1</v>
      </c>
      <c r="Q11" s="81" t="s">
        <v>1</v>
      </c>
      <c r="R11" s="84" t="s">
        <v>1</v>
      </c>
      <c r="S11" s="83" t="s">
        <v>1</v>
      </c>
      <c r="T11" s="81" t="s">
        <v>1</v>
      </c>
      <c r="U11" s="84"/>
      <c r="V11" s="397"/>
      <c r="W11" s="398"/>
      <c r="X11" s="399"/>
      <c r="Y11" s="333"/>
      <c r="Z11" s="1" t="str">
        <f t="shared" si="2"/>
        <v>Clupea harengus VIIa</v>
      </c>
      <c r="AA11" s="68" t="str">
        <f t="shared" si="3"/>
        <v>X</v>
      </c>
      <c r="AB11" s="68" t="str">
        <f t="shared" si="4"/>
        <v>X</v>
      </c>
      <c r="AC11" s="68">
        <f t="shared" si="5"/>
        <v>0</v>
      </c>
      <c r="AD11" s="68" t="str">
        <f t="shared" si="6"/>
        <v>X</v>
      </c>
      <c r="AE11" s="68" t="str">
        <f t="shared" si="7"/>
        <v>X</v>
      </c>
      <c r="AF11" s="68">
        <f t="shared" si="8"/>
        <v>0</v>
      </c>
      <c r="AG11" s="68" t="str">
        <f t="shared" si="9"/>
        <v>X</v>
      </c>
      <c r="AH11" s="68" t="str">
        <f t="shared" si="10"/>
        <v>X</v>
      </c>
      <c r="AI11" s="68">
        <f t="shared" si="11"/>
        <v>0</v>
      </c>
      <c r="AJ11" s="68" t="str">
        <f t="shared" si="12"/>
        <v>X</v>
      </c>
      <c r="AK11" s="68" t="str">
        <f t="shared" si="13"/>
        <v>X</v>
      </c>
      <c r="AL11" s="68" t="str">
        <f t="shared" si="14"/>
        <v>X</v>
      </c>
      <c r="AM11" s="68" t="str">
        <f t="shared" si="15"/>
        <v>X</v>
      </c>
      <c r="AN11" s="68" t="str">
        <f t="shared" si="16"/>
        <v>X</v>
      </c>
      <c r="AO11" s="68">
        <f t="shared" si="17"/>
        <v>0</v>
      </c>
      <c r="AP11" s="153" t="s">
        <v>291</v>
      </c>
    </row>
    <row r="12" spans="1:42" ht="38.25">
      <c r="A12" s="81" t="s">
        <v>255</v>
      </c>
      <c r="B12" s="330" t="s">
        <v>291</v>
      </c>
      <c r="C12" s="317" t="s">
        <v>310</v>
      </c>
      <c r="D12" s="81" t="s">
        <v>21</v>
      </c>
      <c r="E12" s="317" t="s">
        <v>335</v>
      </c>
      <c r="F12" s="82" t="s">
        <v>531</v>
      </c>
      <c r="G12" s="83" t="s">
        <v>1</v>
      </c>
      <c r="H12" s="81" t="s">
        <v>1</v>
      </c>
      <c r="I12" s="84"/>
      <c r="J12" s="84" t="s">
        <v>1</v>
      </c>
      <c r="K12" s="84" t="s">
        <v>1</v>
      </c>
      <c r="L12" s="84"/>
      <c r="M12" s="83" t="s">
        <v>1</v>
      </c>
      <c r="N12" s="81" t="s">
        <v>1</v>
      </c>
      <c r="O12" s="84"/>
      <c r="P12" s="83" t="s">
        <v>1</v>
      </c>
      <c r="Q12" s="81" t="s">
        <v>1</v>
      </c>
      <c r="R12" s="84" t="s">
        <v>1</v>
      </c>
      <c r="S12" s="83" t="s">
        <v>1</v>
      </c>
      <c r="T12" s="81" t="s">
        <v>1</v>
      </c>
      <c r="U12" s="84"/>
      <c r="V12" s="397"/>
      <c r="W12" s="398"/>
      <c r="X12" s="399"/>
      <c r="Y12" s="154" t="s">
        <v>530</v>
      </c>
      <c r="Z12" s="1" t="str">
        <f t="shared" si="2"/>
        <v>Clupea harengus VIIj</v>
      </c>
      <c r="AA12" s="68" t="str">
        <f t="shared" si="3"/>
        <v>X</v>
      </c>
      <c r="AB12" s="68" t="str">
        <f t="shared" si="4"/>
        <v>X</v>
      </c>
      <c r="AC12" s="68">
        <f t="shared" si="5"/>
        <v>0</v>
      </c>
      <c r="AD12" s="68" t="str">
        <f t="shared" si="6"/>
        <v>X</v>
      </c>
      <c r="AE12" s="68" t="str">
        <f t="shared" si="7"/>
        <v>X</v>
      </c>
      <c r="AF12" s="68">
        <f t="shared" si="8"/>
        <v>0</v>
      </c>
      <c r="AG12" s="68" t="str">
        <f t="shared" si="9"/>
        <v>X</v>
      </c>
      <c r="AH12" s="68" t="str">
        <f t="shared" si="10"/>
        <v>X</v>
      </c>
      <c r="AI12" s="68">
        <f t="shared" si="11"/>
        <v>0</v>
      </c>
      <c r="AJ12" s="68" t="str">
        <f t="shared" si="12"/>
        <v>X</v>
      </c>
      <c r="AK12" s="68" t="str">
        <f t="shared" si="13"/>
        <v>X</v>
      </c>
      <c r="AL12" s="68" t="str">
        <f t="shared" si="14"/>
        <v>X</v>
      </c>
      <c r="AM12" s="68" t="str">
        <f t="shared" si="15"/>
        <v>X</v>
      </c>
      <c r="AN12" s="68" t="str">
        <f t="shared" si="16"/>
        <v>X</v>
      </c>
      <c r="AO12" s="68">
        <f t="shared" si="17"/>
        <v>0</v>
      </c>
      <c r="AP12" s="153" t="s">
        <v>92</v>
      </c>
    </row>
    <row r="13" spans="1:42" ht="38.25">
      <c r="A13" s="81" t="s">
        <v>255</v>
      </c>
      <c r="B13" s="330" t="s">
        <v>92</v>
      </c>
      <c r="C13" s="317" t="s">
        <v>310</v>
      </c>
      <c r="D13" s="81" t="s">
        <v>21</v>
      </c>
      <c r="E13" s="317" t="s">
        <v>314</v>
      </c>
      <c r="F13" s="82" t="s">
        <v>531</v>
      </c>
      <c r="G13" s="83" t="s">
        <v>1</v>
      </c>
      <c r="H13" s="81" t="s">
        <v>1</v>
      </c>
      <c r="I13" s="84"/>
      <c r="J13" s="84" t="s">
        <v>1</v>
      </c>
      <c r="K13" s="84" t="s">
        <v>1</v>
      </c>
      <c r="L13" s="84"/>
      <c r="M13" s="83" t="s">
        <v>1</v>
      </c>
      <c r="N13" s="81" t="s">
        <v>1</v>
      </c>
      <c r="O13" s="84"/>
      <c r="P13" s="83" t="s">
        <v>1</v>
      </c>
      <c r="Q13" s="81" t="s">
        <v>1</v>
      </c>
      <c r="R13" s="84" t="s">
        <v>1</v>
      </c>
      <c r="S13" s="83" t="s">
        <v>1</v>
      </c>
      <c r="T13" s="81" t="s">
        <v>1</v>
      </c>
      <c r="U13" s="84"/>
      <c r="V13" s="397"/>
      <c r="W13" s="398"/>
      <c r="X13" s="399"/>
      <c r="Y13" s="333"/>
      <c r="Z13" s="1" t="str">
        <f>B13&amp;" "&amp;E13</f>
        <v>Gadus morhua VIa</v>
      </c>
      <c r="AA13" s="68" t="str">
        <f t="shared" ref="AA13:AO13" si="19">G13</f>
        <v>X</v>
      </c>
      <c r="AB13" s="68" t="str">
        <f t="shared" si="19"/>
        <v>X</v>
      </c>
      <c r="AC13" s="68">
        <f t="shared" si="19"/>
        <v>0</v>
      </c>
      <c r="AD13" s="68" t="str">
        <f t="shared" si="19"/>
        <v>X</v>
      </c>
      <c r="AE13" s="68" t="str">
        <f t="shared" si="19"/>
        <v>X</v>
      </c>
      <c r="AF13" s="68">
        <f t="shared" si="19"/>
        <v>0</v>
      </c>
      <c r="AG13" s="68" t="str">
        <f t="shared" si="19"/>
        <v>X</v>
      </c>
      <c r="AH13" s="68" t="str">
        <f t="shared" si="19"/>
        <v>X</v>
      </c>
      <c r="AI13" s="68">
        <f t="shared" si="19"/>
        <v>0</v>
      </c>
      <c r="AJ13" s="68" t="str">
        <f t="shared" si="19"/>
        <v>X</v>
      </c>
      <c r="AK13" s="68" t="str">
        <f t="shared" si="19"/>
        <v>X</v>
      </c>
      <c r="AL13" s="68" t="str">
        <f t="shared" si="19"/>
        <v>X</v>
      </c>
      <c r="AM13" s="68" t="str">
        <f t="shared" si="19"/>
        <v>X</v>
      </c>
      <c r="AN13" s="68" t="str">
        <f t="shared" si="19"/>
        <v>X</v>
      </c>
      <c r="AO13" s="68">
        <f t="shared" si="19"/>
        <v>0</v>
      </c>
      <c r="AP13" s="153" t="s">
        <v>92</v>
      </c>
    </row>
    <row r="14" spans="1:42" ht="38.25">
      <c r="A14" s="81" t="s">
        <v>255</v>
      </c>
      <c r="B14" s="330" t="s">
        <v>92</v>
      </c>
      <c r="C14" s="317" t="s">
        <v>310</v>
      </c>
      <c r="D14" s="81" t="s">
        <v>21</v>
      </c>
      <c r="E14" s="317" t="s">
        <v>94</v>
      </c>
      <c r="F14" s="82" t="s">
        <v>531</v>
      </c>
      <c r="G14" s="83" t="s">
        <v>1</v>
      </c>
      <c r="H14" s="81" t="s">
        <v>1</v>
      </c>
      <c r="I14" s="84"/>
      <c r="J14" s="84" t="s">
        <v>1</v>
      </c>
      <c r="K14" s="84" t="s">
        <v>1</v>
      </c>
      <c r="L14" s="84"/>
      <c r="M14" s="83" t="s">
        <v>1</v>
      </c>
      <c r="N14" s="81" t="s">
        <v>1</v>
      </c>
      <c r="O14" s="84"/>
      <c r="P14" s="83" t="s">
        <v>1</v>
      </c>
      <c r="Q14" s="81" t="s">
        <v>1</v>
      </c>
      <c r="R14" s="84" t="s">
        <v>1</v>
      </c>
      <c r="S14" s="83" t="s">
        <v>1</v>
      </c>
      <c r="T14" s="81" t="s">
        <v>1</v>
      </c>
      <c r="U14" s="84"/>
      <c r="V14" s="397"/>
      <c r="W14" s="398"/>
      <c r="X14" s="399"/>
      <c r="Y14" s="333"/>
      <c r="Z14" s="1" t="str">
        <f t="shared" si="2"/>
        <v>Gadus morhua VIIa</v>
      </c>
      <c r="AA14" s="68" t="str">
        <f t="shared" si="3"/>
        <v>X</v>
      </c>
      <c r="AB14" s="68" t="str">
        <f t="shared" si="4"/>
        <v>X</v>
      </c>
      <c r="AC14" s="68">
        <f t="shared" si="5"/>
        <v>0</v>
      </c>
      <c r="AD14" s="68" t="str">
        <f t="shared" si="6"/>
        <v>X</v>
      </c>
      <c r="AE14" s="68" t="str">
        <f t="shared" si="7"/>
        <v>X</v>
      </c>
      <c r="AF14" s="68">
        <f t="shared" si="8"/>
        <v>0</v>
      </c>
      <c r="AG14" s="68" t="str">
        <f t="shared" si="9"/>
        <v>X</v>
      </c>
      <c r="AH14" s="68" t="str">
        <f t="shared" si="10"/>
        <v>X</v>
      </c>
      <c r="AI14" s="68">
        <f t="shared" si="11"/>
        <v>0</v>
      </c>
      <c r="AJ14" s="68" t="str">
        <f t="shared" si="12"/>
        <v>X</v>
      </c>
      <c r="AK14" s="68" t="str">
        <f t="shared" si="13"/>
        <v>X</v>
      </c>
      <c r="AL14" s="68" t="str">
        <f t="shared" si="14"/>
        <v>X</v>
      </c>
      <c r="AM14" s="68" t="str">
        <f t="shared" si="15"/>
        <v>X</v>
      </c>
      <c r="AN14" s="68" t="str">
        <f t="shared" si="16"/>
        <v>X</v>
      </c>
      <c r="AO14" s="68">
        <f t="shared" si="17"/>
        <v>0</v>
      </c>
      <c r="AP14" s="153" t="s">
        <v>92</v>
      </c>
    </row>
    <row r="15" spans="1:42" ht="38.25">
      <c r="A15" s="81" t="s">
        <v>255</v>
      </c>
      <c r="B15" s="330" t="s">
        <v>92</v>
      </c>
      <c r="C15" s="317" t="s">
        <v>310</v>
      </c>
      <c r="D15" s="81" t="s">
        <v>21</v>
      </c>
      <c r="E15" s="317" t="s">
        <v>360</v>
      </c>
      <c r="F15" s="82" t="s">
        <v>531</v>
      </c>
      <c r="G15" s="83" t="s">
        <v>1</v>
      </c>
      <c r="H15" s="81" t="s">
        <v>1</v>
      </c>
      <c r="I15" s="84"/>
      <c r="J15" s="84" t="s">
        <v>1</v>
      </c>
      <c r="K15" s="84" t="s">
        <v>1</v>
      </c>
      <c r="L15" s="84"/>
      <c r="M15" s="83" t="s">
        <v>1</v>
      </c>
      <c r="N15" s="81" t="s">
        <v>1</v>
      </c>
      <c r="O15" s="84"/>
      <c r="P15" s="83" t="s">
        <v>1</v>
      </c>
      <c r="Q15" s="81" t="s">
        <v>1</v>
      </c>
      <c r="R15" s="84" t="s">
        <v>1</v>
      </c>
      <c r="S15" s="83" t="s">
        <v>1</v>
      </c>
      <c r="T15" s="81" t="s">
        <v>1</v>
      </c>
      <c r="U15" s="84"/>
      <c r="V15" s="397"/>
      <c r="W15" s="398"/>
      <c r="X15" s="399"/>
      <c r="Y15" s="333"/>
      <c r="Z15" s="1" t="str">
        <f t="shared" si="2"/>
        <v>Gadus morhua VIIe-k</v>
      </c>
      <c r="AA15" s="68" t="str">
        <f t="shared" si="3"/>
        <v>X</v>
      </c>
      <c r="AB15" s="68" t="str">
        <f t="shared" si="4"/>
        <v>X</v>
      </c>
      <c r="AC15" s="68">
        <f t="shared" si="5"/>
        <v>0</v>
      </c>
      <c r="AD15" s="68" t="str">
        <f t="shared" si="6"/>
        <v>X</v>
      </c>
      <c r="AE15" s="68" t="str">
        <f t="shared" si="7"/>
        <v>X</v>
      </c>
      <c r="AF15" s="68">
        <f t="shared" si="8"/>
        <v>0</v>
      </c>
      <c r="AG15" s="68" t="str">
        <f t="shared" si="9"/>
        <v>X</v>
      </c>
      <c r="AH15" s="68" t="str">
        <f t="shared" si="10"/>
        <v>X</v>
      </c>
      <c r="AI15" s="68">
        <f t="shared" si="11"/>
        <v>0</v>
      </c>
      <c r="AJ15" s="68" t="str">
        <f t="shared" si="12"/>
        <v>X</v>
      </c>
      <c r="AK15" s="68" t="str">
        <f t="shared" si="13"/>
        <v>X</v>
      </c>
      <c r="AL15" s="68" t="str">
        <f t="shared" si="14"/>
        <v>X</v>
      </c>
      <c r="AM15" s="68" t="str">
        <f t="shared" si="15"/>
        <v>X</v>
      </c>
      <c r="AN15" s="68" t="str">
        <f t="shared" si="16"/>
        <v>X</v>
      </c>
      <c r="AO15" s="68">
        <f t="shared" si="17"/>
        <v>0</v>
      </c>
      <c r="AP15" s="153" t="s">
        <v>361</v>
      </c>
    </row>
    <row r="16" spans="1:42" ht="38.25">
      <c r="A16" s="81" t="s">
        <v>255</v>
      </c>
      <c r="B16" s="330" t="s">
        <v>361</v>
      </c>
      <c r="C16" s="317" t="s">
        <v>310</v>
      </c>
      <c r="D16" s="81" t="s">
        <v>45</v>
      </c>
      <c r="E16" s="317" t="s">
        <v>362</v>
      </c>
      <c r="F16" s="82" t="s">
        <v>66</v>
      </c>
      <c r="G16" s="83" t="s">
        <v>1</v>
      </c>
      <c r="H16" s="81" t="s">
        <v>1</v>
      </c>
      <c r="I16" s="84"/>
      <c r="J16" s="163"/>
      <c r="K16" s="164"/>
      <c r="L16" s="165"/>
      <c r="M16" s="83" t="s">
        <v>1</v>
      </c>
      <c r="N16" s="81" t="s">
        <v>1</v>
      </c>
      <c r="O16" s="84"/>
      <c r="P16" s="83" t="s">
        <v>1</v>
      </c>
      <c r="Q16" s="81" t="s">
        <v>1</v>
      </c>
      <c r="R16" s="84"/>
      <c r="S16" s="83"/>
      <c r="T16" s="81"/>
      <c r="U16" s="84"/>
      <c r="V16" s="397"/>
      <c r="W16" s="398"/>
      <c r="X16" s="399"/>
      <c r="Y16" s="333"/>
      <c r="Z16" s="1" t="str">
        <f t="shared" si="2"/>
        <v>Glyptocephalus cynoglossus VI, VII</v>
      </c>
      <c r="AA16" s="68" t="str">
        <f t="shared" si="3"/>
        <v>X</v>
      </c>
      <c r="AB16" s="68" t="str">
        <f t="shared" si="4"/>
        <v>X</v>
      </c>
      <c r="AC16" s="68">
        <f t="shared" si="5"/>
        <v>0</v>
      </c>
      <c r="AD16" s="68">
        <f t="shared" si="6"/>
        <v>0</v>
      </c>
      <c r="AE16" s="68">
        <f t="shared" si="7"/>
        <v>0</v>
      </c>
      <c r="AF16" s="68">
        <f t="shared" si="8"/>
        <v>0</v>
      </c>
      <c r="AG16" s="68" t="str">
        <f t="shared" si="9"/>
        <v>X</v>
      </c>
      <c r="AH16" s="68" t="str">
        <f t="shared" si="10"/>
        <v>X</v>
      </c>
      <c r="AI16" s="68">
        <f t="shared" si="11"/>
        <v>0</v>
      </c>
      <c r="AJ16" s="68" t="str">
        <f t="shared" si="12"/>
        <v>X</v>
      </c>
      <c r="AK16" s="68" t="str">
        <f t="shared" si="13"/>
        <v>X</v>
      </c>
      <c r="AL16" s="68">
        <f t="shared" si="14"/>
        <v>0</v>
      </c>
      <c r="AM16" s="68">
        <f t="shared" si="15"/>
        <v>0</v>
      </c>
      <c r="AN16" s="68">
        <f t="shared" si="16"/>
        <v>0</v>
      </c>
      <c r="AO16" s="68">
        <f t="shared" si="17"/>
        <v>0</v>
      </c>
      <c r="AP16" s="153" t="s">
        <v>364</v>
      </c>
    </row>
    <row r="17" spans="1:42" ht="38.25">
      <c r="A17" s="81" t="s">
        <v>255</v>
      </c>
      <c r="B17" s="330" t="s">
        <v>364</v>
      </c>
      <c r="C17" s="317" t="s">
        <v>310</v>
      </c>
      <c r="D17" s="81" t="s">
        <v>45</v>
      </c>
      <c r="E17" s="317" t="s">
        <v>321</v>
      </c>
      <c r="F17" s="156" t="s">
        <v>494</v>
      </c>
      <c r="G17" s="157" t="s">
        <v>1</v>
      </c>
      <c r="H17" s="158" t="s">
        <v>1</v>
      </c>
      <c r="I17" s="159"/>
      <c r="J17" s="160"/>
      <c r="K17" s="161"/>
      <c r="L17" s="162"/>
      <c r="M17" s="157" t="s">
        <v>1</v>
      </c>
      <c r="N17" s="158" t="s">
        <v>1</v>
      </c>
      <c r="O17" s="159"/>
      <c r="P17" s="157" t="s">
        <v>1</v>
      </c>
      <c r="Q17" s="158" t="s">
        <v>1</v>
      </c>
      <c r="R17" s="159" t="s">
        <v>1</v>
      </c>
      <c r="S17" s="158"/>
      <c r="T17" s="158"/>
      <c r="U17" s="159"/>
      <c r="V17" s="397"/>
      <c r="W17" s="398"/>
      <c r="X17" s="399"/>
      <c r="Y17" s="333"/>
      <c r="Z17" s="1" t="str">
        <f t="shared" si="2"/>
        <v>Homarus gammarus all areas</v>
      </c>
      <c r="AA17" s="68" t="str">
        <f t="shared" si="3"/>
        <v>X</v>
      </c>
      <c r="AB17" s="68" t="str">
        <f t="shared" si="4"/>
        <v>X</v>
      </c>
      <c r="AC17" s="68">
        <f t="shared" si="5"/>
        <v>0</v>
      </c>
      <c r="AD17" s="68">
        <f t="shared" si="6"/>
        <v>0</v>
      </c>
      <c r="AE17" s="68">
        <f t="shared" si="7"/>
        <v>0</v>
      </c>
      <c r="AF17" s="68">
        <f t="shared" si="8"/>
        <v>0</v>
      </c>
      <c r="AG17" s="68" t="str">
        <f t="shared" si="9"/>
        <v>X</v>
      </c>
      <c r="AH17" s="68" t="str">
        <f t="shared" si="10"/>
        <v>X</v>
      </c>
      <c r="AI17" s="68">
        <f t="shared" si="11"/>
        <v>0</v>
      </c>
      <c r="AJ17" s="68" t="str">
        <f t="shared" si="12"/>
        <v>X</v>
      </c>
      <c r="AK17" s="68" t="str">
        <f t="shared" si="13"/>
        <v>X</v>
      </c>
      <c r="AL17" s="68" t="str">
        <f t="shared" si="14"/>
        <v>X</v>
      </c>
      <c r="AM17" s="68">
        <f t="shared" si="15"/>
        <v>0</v>
      </c>
      <c r="AN17" s="68">
        <f t="shared" si="16"/>
        <v>0</v>
      </c>
      <c r="AO17" s="68">
        <f t="shared" si="17"/>
        <v>0</v>
      </c>
      <c r="AP17" s="153" t="s">
        <v>370</v>
      </c>
    </row>
    <row r="18" spans="1:42" ht="38.25">
      <c r="A18" s="81" t="s">
        <v>255</v>
      </c>
      <c r="B18" s="330" t="s">
        <v>370</v>
      </c>
      <c r="C18" s="317" t="s">
        <v>310</v>
      </c>
      <c r="D18" s="81" t="s">
        <v>21</v>
      </c>
      <c r="E18" s="317" t="s">
        <v>371</v>
      </c>
      <c r="F18" s="82" t="s">
        <v>66</v>
      </c>
      <c r="G18" s="83" t="s">
        <v>1</v>
      </c>
      <c r="H18" s="81" t="s">
        <v>1</v>
      </c>
      <c r="I18" s="84"/>
      <c r="J18" s="84" t="s">
        <v>1</v>
      </c>
      <c r="K18" s="84" t="s">
        <v>1</v>
      </c>
      <c r="L18" s="84"/>
      <c r="M18" s="83" t="s">
        <v>1</v>
      </c>
      <c r="N18" s="81" t="s">
        <v>1</v>
      </c>
      <c r="O18" s="84"/>
      <c r="P18" s="83" t="s">
        <v>1</v>
      </c>
      <c r="Q18" s="81" t="s">
        <v>1</v>
      </c>
      <c r="R18" s="84" t="s">
        <v>1</v>
      </c>
      <c r="S18" s="83" t="s">
        <v>1</v>
      </c>
      <c r="T18" s="81" t="s">
        <v>1</v>
      </c>
      <c r="U18" s="84"/>
      <c r="V18" s="397"/>
      <c r="W18" s="398"/>
      <c r="X18" s="399"/>
      <c r="Y18" s="333"/>
      <c r="Z18" s="1" t="str">
        <f t="shared" si="2"/>
        <v>Lepidorhombus whiffiagonis VI</v>
      </c>
      <c r="AA18" s="68" t="str">
        <f t="shared" si="3"/>
        <v>X</v>
      </c>
      <c r="AB18" s="68" t="str">
        <f t="shared" si="4"/>
        <v>X</v>
      </c>
      <c r="AC18" s="68">
        <f t="shared" si="5"/>
        <v>0</v>
      </c>
      <c r="AD18" s="68" t="str">
        <f t="shared" si="6"/>
        <v>X</v>
      </c>
      <c r="AE18" s="68" t="str">
        <f t="shared" si="7"/>
        <v>X</v>
      </c>
      <c r="AF18" s="68">
        <f t="shared" si="8"/>
        <v>0</v>
      </c>
      <c r="AG18" s="68" t="str">
        <f t="shared" si="9"/>
        <v>X</v>
      </c>
      <c r="AH18" s="68" t="str">
        <f t="shared" si="10"/>
        <v>X</v>
      </c>
      <c r="AI18" s="68">
        <f t="shared" si="11"/>
        <v>0</v>
      </c>
      <c r="AJ18" s="68" t="str">
        <f t="shared" si="12"/>
        <v>X</v>
      </c>
      <c r="AK18" s="68" t="str">
        <f t="shared" si="13"/>
        <v>X</v>
      </c>
      <c r="AL18" s="68" t="str">
        <f t="shared" si="14"/>
        <v>X</v>
      </c>
      <c r="AM18" s="68" t="str">
        <f t="shared" si="15"/>
        <v>X</v>
      </c>
      <c r="AN18" s="68" t="str">
        <f t="shared" si="16"/>
        <v>X</v>
      </c>
      <c r="AO18" s="68">
        <f t="shared" si="17"/>
        <v>0</v>
      </c>
      <c r="AP18" s="153" t="s">
        <v>370</v>
      </c>
    </row>
    <row r="19" spans="1:42" ht="38.25">
      <c r="A19" s="81" t="s">
        <v>255</v>
      </c>
      <c r="B19" s="330" t="s">
        <v>370</v>
      </c>
      <c r="C19" s="317" t="s">
        <v>310</v>
      </c>
      <c r="D19" s="81" t="s">
        <v>21</v>
      </c>
      <c r="E19" s="317" t="s">
        <v>372</v>
      </c>
      <c r="F19" s="82" t="s">
        <v>66</v>
      </c>
      <c r="G19" s="83" t="s">
        <v>1</v>
      </c>
      <c r="H19" s="81" t="s">
        <v>1</v>
      </c>
      <c r="I19" s="84"/>
      <c r="J19" s="84" t="s">
        <v>1</v>
      </c>
      <c r="K19" s="84" t="s">
        <v>1</v>
      </c>
      <c r="L19" s="84"/>
      <c r="M19" s="83" t="s">
        <v>1</v>
      </c>
      <c r="N19" s="81" t="s">
        <v>1</v>
      </c>
      <c r="O19" s="84"/>
      <c r="P19" s="83" t="s">
        <v>1</v>
      </c>
      <c r="Q19" s="81" t="s">
        <v>1</v>
      </c>
      <c r="R19" s="84" t="s">
        <v>1</v>
      </c>
      <c r="S19" s="83" t="s">
        <v>1</v>
      </c>
      <c r="T19" s="81" t="s">
        <v>1</v>
      </c>
      <c r="U19" s="84"/>
      <c r="V19" s="397"/>
      <c r="W19" s="398"/>
      <c r="X19" s="399"/>
      <c r="Y19" s="333"/>
      <c r="Z19" s="1" t="str">
        <f t="shared" si="2"/>
        <v>Lepidorhombus whiffiagonis VII, VIIIabd</v>
      </c>
      <c r="AA19" s="68" t="str">
        <f t="shared" si="3"/>
        <v>X</v>
      </c>
      <c r="AB19" s="68" t="str">
        <f t="shared" si="4"/>
        <v>X</v>
      </c>
      <c r="AC19" s="68">
        <f t="shared" si="5"/>
        <v>0</v>
      </c>
      <c r="AD19" s="68" t="str">
        <f t="shared" si="6"/>
        <v>X</v>
      </c>
      <c r="AE19" s="68" t="str">
        <f t="shared" si="7"/>
        <v>X</v>
      </c>
      <c r="AF19" s="68">
        <f t="shared" si="8"/>
        <v>0</v>
      </c>
      <c r="AG19" s="68" t="str">
        <f t="shared" si="9"/>
        <v>X</v>
      </c>
      <c r="AH19" s="68" t="str">
        <f t="shared" si="10"/>
        <v>X</v>
      </c>
      <c r="AI19" s="68">
        <f t="shared" si="11"/>
        <v>0</v>
      </c>
      <c r="AJ19" s="68" t="str">
        <f t="shared" si="12"/>
        <v>X</v>
      </c>
      <c r="AK19" s="68" t="str">
        <f t="shared" si="13"/>
        <v>X</v>
      </c>
      <c r="AL19" s="68" t="str">
        <f t="shared" si="14"/>
        <v>X</v>
      </c>
      <c r="AM19" s="68" t="str">
        <f t="shared" si="15"/>
        <v>X</v>
      </c>
      <c r="AN19" s="68" t="str">
        <f t="shared" si="16"/>
        <v>X</v>
      </c>
      <c r="AO19" s="68">
        <f t="shared" si="17"/>
        <v>0</v>
      </c>
      <c r="AP19" s="153" t="s">
        <v>378</v>
      </c>
    </row>
    <row r="20" spans="1:42" ht="38.25">
      <c r="A20" s="81" t="s">
        <v>255</v>
      </c>
      <c r="B20" s="330" t="s">
        <v>376</v>
      </c>
      <c r="C20" s="317" t="s">
        <v>310</v>
      </c>
      <c r="D20" s="81" t="s">
        <v>21</v>
      </c>
      <c r="E20" s="326" t="s">
        <v>377</v>
      </c>
      <c r="F20" s="82" t="s">
        <v>66</v>
      </c>
      <c r="G20" s="83" t="s">
        <v>1</v>
      </c>
      <c r="H20" s="81" t="s">
        <v>1</v>
      </c>
      <c r="I20" s="84"/>
      <c r="J20" s="155"/>
      <c r="K20" s="155"/>
      <c r="L20" s="155"/>
      <c r="M20" s="83"/>
      <c r="N20" s="187"/>
      <c r="O20" s="155"/>
      <c r="P20" s="83"/>
      <c r="Q20" s="187"/>
      <c r="R20" s="155"/>
      <c r="S20" s="83"/>
      <c r="T20" s="187"/>
      <c r="U20" s="155"/>
      <c r="V20" s="397"/>
      <c r="W20" s="398"/>
      <c r="X20" s="399"/>
      <c r="Y20" s="333" t="s">
        <v>1306</v>
      </c>
      <c r="AA20" s="68" t="str">
        <f t="shared" si="3"/>
        <v>X</v>
      </c>
      <c r="AB20" s="68"/>
      <c r="AC20" s="68"/>
      <c r="AD20" s="68"/>
      <c r="AE20" s="68"/>
      <c r="AF20" s="68"/>
      <c r="AG20" s="68"/>
      <c r="AH20" s="68"/>
      <c r="AI20" s="68"/>
      <c r="AJ20" s="68"/>
      <c r="AK20" s="68"/>
      <c r="AL20" s="68"/>
      <c r="AM20" s="68"/>
      <c r="AN20" s="68"/>
      <c r="AO20" s="68"/>
      <c r="AP20" s="153"/>
    </row>
    <row r="21" spans="1:42" ht="38.25">
      <c r="A21" s="81" t="s">
        <v>255</v>
      </c>
      <c r="B21" s="330" t="s">
        <v>378</v>
      </c>
      <c r="C21" s="317" t="s">
        <v>310</v>
      </c>
      <c r="D21" s="81" t="s">
        <v>21</v>
      </c>
      <c r="E21" s="317" t="s">
        <v>379</v>
      </c>
      <c r="F21" s="82" t="s">
        <v>992</v>
      </c>
      <c r="G21" s="83" t="s">
        <v>532</v>
      </c>
      <c r="H21" s="83" t="s">
        <v>532</v>
      </c>
      <c r="I21" s="83"/>
      <c r="J21" s="83" t="s">
        <v>532</v>
      </c>
      <c r="K21" s="83" t="s">
        <v>532</v>
      </c>
      <c r="L21" s="83"/>
      <c r="M21" s="83" t="s">
        <v>532</v>
      </c>
      <c r="N21" s="83" t="s">
        <v>532</v>
      </c>
      <c r="O21" s="83"/>
      <c r="P21" s="83" t="s">
        <v>66</v>
      </c>
      <c r="Q21" s="83" t="s">
        <v>66</v>
      </c>
      <c r="R21" s="83" t="s">
        <v>66</v>
      </c>
      <c r="S21" s="83" t="s">
        <v>66</v>
      </c>
      <c r="T21" s="83" t="s">
        <v>66</v>
      </c>
      <c r="U21" s="83"/>
      <c r="V21" s="397"/>
      <c r="W21" s="398"/>
      <c r="X21" s="399"/>
      <c r="Y21" s="333" t="s">
        <v>492</v>
      </c>
      <c r="Z21" s="1" t="str">
        <f t="shared" si="2"/>
        <v>Lophius budegassa IV, VI</v>
      </c>
      <c r="AA21" s="68" t="str">
        <f t="shared" si="3"/>
        <v>Q</v>
      </c>
      <c r="AB21" s="68" t="str">
        <f t="shared" si="4"/>
        <v>Q</v>
      </c>
      <c r="AC21" s="68">
        <f t="shared" si="5"/>
        <v>0</v>
      </c>
      <c r="AD21" s="68" t="str">
        <f t="shared" si="6"/>
        <v>Q</v>
      </c>
      <c r="AE21" s="68" t="str">
        <f t="shared" si="7"/>
        <v>Q</v>
      </c>
      <c r="AF21" s="68">
        <f t="shared" si="8"/>
        <v>0</v>
      </c>
      <c r="AG21" s="68" t="str">
        <f t="shared" si="9"/>
        <v>Q</v>
      </c>
      <c r="AH21" s="68" t="str">
        <f t="shared" si="10"/>
        <v>Q</v>
      </c>
      <c r="AI21" s="68">
        <f t="shared" si="11"/>
        <v>0</v>
      </c>
      <c r="AJ21" s="68" t="str">
        <f t="shared" si="12"/>
        <v>A</v>
      </c>
      <c r="AK21" s="68" t="str">
        <f t="shared" si="13"/>
        <v>A</v>
      </c>
      <c r="AL21" s="68" t="str">
        <f t="shared" si="14"/>
        <v>A</v>
      </c>
      <c r="AM21" s="68" t="str">
        <f t="shared" si="15"/>
        <v>A</v>
      </c>
      <c r="AN21" s="68" t="str">
        <f t="shared" si="16"/>
        <v>A</v>
      </c>
      <c r="AO21" s="68">
        <f t="shared" si="17"/>
        <v>0</v>
      </c>
      <c r="AP21" s="153" t="s">
        <v>378</v>
      </c>
    </row>
    <row r="22" spans="1:42" ht="38.25">
      <c r="A22" s="81" t="s">
        <v>255</v>
      </c>
      <c r="B22" s="330" t="s">
        <v>378</v>
      </c>
      <c r="C22" s="317" t="s">
        <v>310</v>
      </c>
      <c r="D22" s="81" t="s">
        <v>21</v>
      </c>
      <c r="E22" s="317" t="s">
        <v>380</v>
      </c>
      <c r="F22" s="82" t="s">
        <v>992</v>
      </c>
      <c r="G22" s="83" t="s">
        <v>532</v>
      </c>
      <c r="H22" s="83" t="s">
        <v>532</v>
      </c>
      <c r="I22" s="83"/>
      <c r="J22" s="83" t="s">
        <v>532</v>
      </c>
      <c r="K22" s="83" t="s">
        <v>532</v>
      </c>
      <c r="L22" s="83"/>
      <c r="M22" s="83" t="s">
        <v>532</v>
      </c>
      <c r="N22" s="83" t="s">
        <v>532</v>
      </c>
      <c r="O22" s="83"/>
      <c r="P22" s="83" t="s">
        <v>66</v>
      </c>
      <c r="Q22" s="83" t="s">
        <v>66</v>
      </c>
      <c r="R22" s="83" t="s">
        <v>66</v>
      </c>
      <c r="S22" s="83" t="s">
        <v>66</v>
      </c>
      <c r="T22" s="83" t="s">
        <v>66</v>
      </c>
      <c r="U22" s="83"/>
      <c r="V22" s="397"/>
      <c r="W22" s="398"/>
      <c r="X22" s="399"/>
      <c r="Y22" s="333" t="s">
        <v>492</v>
      </c>
      <c r="Z22" s="1" t="str">
        <f t="shared" si="2"/>
        <v>Lophius budegassa VIIb-k, VIIIabd</v>
      </c>
      <c r="AA22" s="68" t="str">
        <f t="shared" si="3"/>
        <v>Q</v>
      </c>
      <c r="AB22" s="68" t="str">
        <f t="shared" si="4"/>
        <v>Q</v>
      </c>
      <c r="AC22" s="68">
        <f t="shared" si="5"/>
        <v>0</v>
      </c>
      <c r="AD22" s="68" t="str">
        <f t="shared" si="6"/>
        <v>Q</v>
      </c>
      <c r="AE22" s="68" t="str">
        <f t="shared" si="7"/>
        <v>Q</v>
      </c>
      <c r="AF22" s="68">
        <f t="shared" si="8"/>
        <v>0</v>
      </c>
      <c r="AG22" s="68" t="str">
        <f t="shared" si="9"/>
        <v>Q</v>
      </c>
      <c r="AH22" s="68" t="str">
        <f t="shared" si="10"/>
        <v>Q</v>
      </c>
      <c r="AI22" s="68">
        <f t="shared" si="11"/>
        <v>0</v>
      </c>
      <c r="AJ22" s="68" t="str">
        <f t="shared" si="12"/>
        <v>A</v>
      </c>
      <c r="AK22" s="68" t="str">
        <f t="shared" si="13"/>
        <v>A</v>
      </c>
      <c r="AL22" s="68" t="str">
        <f t="shared" si="14"/>
        <v>A</v>
      </c>
      <c r="AM22" s="68" t="str">
        <f t="shared" si="15"/>
        <v>A</v>
      </c>
      <c r="AN22" s="68" t="str">
        <f t="shared" si="16"/>
        <v>A</v>
      </c>
      <c r="AO22" s="68">
        <f t="shared" si="17"/>
        <v>0</v>
      </c>
      <c r="AP22" s="153" t="s">
        <v>381</v>
      </c>
    </row>
    <row r="23" spans="1:42" ht="38.25">
      <c r="A23" s="81" t="s">
        <v>255</v>
      </c>
      <c r="B23" s="330" t="s">
        <v>381</v>
      </c>
      <c r="C23" s="317" t="s">
        <v>310</v>
      </c>
      <c r="D23" s="81" t="s">
        <v>21</v>
      </c>
      <c r="E23" s="317" t="s">
        <v>379</v>
      </c>
      <c r="F23" s="82" t="s">
        <v>992</v>
      </c>
      <c r="G23" s="83" t="s">
        <v>532</v>
      </c>
      <c r="H23" s="83" t="s">
        <v>532</v>
      </c>
      <c r="I23" s="83"/>
      <c r="J23" s="83" t="s">
        <v>532</v>
      </c>
      <c r="K23" s="83" t="s">
        <v>532</v>
      </c>
      <c r="L23" s="83"/>
      <c r="M23" s="83" t="s">
        <v>532</v>
      </c>
      <c r="N23" s="83" t="s">
        <v>532</v>
      </c>
      <c r="O23" s="83"/>
      <c r="P23" s="83" t="s">
        <v>66</v>
      </c>
      <c r="Q23" s="83" t="s">
        <v>66</v>
      </c>
      <c r="R23" s="83" t="s">
        <v>66</v>
      </c>
      <c r="S23" s="83" t="s">
        <v>66</v>
      </c>
      <c r="T23" s="83" t="s">
        <v>66</v>
      </c>
      <c r="U23" s="83"/>
      <c r="V23" s="397"/>
      <c r="W23" s="398"/>
      <c r="X23" s="399"/>
      <c r="Y23" s="333" t="s">
        <v>492</v>
      </c>
      <c r="Z23" s="1" t="str">
        <f t="shared" si="2"/>
        <v>Lophius piscatorious IV, VI</v>
      </c>
      <c r="AA23" s="68" t="str">
        <f t="shared" si="3"/>
        <v>Q</v>
      </c>
      <c r="AB23" s="68" t="str">
        <f t="shared" si="4"/>
        <v>Q</v>
      </c>
      <c r="AC23" s="68">
        <f t="shared" si="5"/>
        <v>0</v>
      </c>
      <c r="AD23" s="68" t="str">
        <f t="shared" si="6"/>
        <v>Q</v>
      </c>
      <c r="AE23" s="68" t="str">
        <f t="shared" si="7"/>
        <v>Q</v>
      </c>
      <c r="AF23" s="68">
        <f t="shared" si="8"/>
        <v>0</v>
      </c>
      <c r="AG23" s="68" t="str">
        <f t="shared" si="9"/>
        <v>Q</v>
      </c>
      <c r="AH23" s="68" t="str">
        <f t="shared" si="10"/>
        <v>Q</v>
      </c>
      <c r="AI23" s="68">
        <f t="shared" si="11"/>
        <v>0</v>
      </c>
      <c r="AJ23" s="68" t="str">
        <f t="shared" si="12"/>
        <v>A</v>
      </c>
      <c r="AK23" s="68" t="str">
        <f t="shared" si="13"/>
        <v>A</v>
      </c>
      <c r="AL23" s="68" t="str">
        <f t="shared" si="14"/>
        <v>A</v>
      </c>
      <c r="AM23" s="68" t="str">
        <f t="shared" si="15"/>
        <v>A</v>
      </c>
      <c r="AN23" s="68" t="str">
        <f t="shared" si="16"/>
        <v>A</v>
      </c>
      <c r="AO23" s="68">
        <f t="shared" si="17"/>
        <v>0</v>
      </c>
      <c r="AP23" s="153" t="s">
        <v>381</v>
      </c>
    </row>
    <row r="24" spans="1:42" ht="38.25">
      <c r="A24" s="81" t="s">
        <v>255</v>
      </c>
      <c r="B24" s="330" t="s">
        <v>381</v>
      </c>
      <c r="C24" s="317" t="s">
        <v>310</v>
      </c>
      <c r="D24" s="81" t="s">
        <v>21</v>
      </c>
      <c r="E24" s="317" t="s">
        <v>380</v>
      </c>
      <c r="F24" s="82" t="s">
        <v>992</v>
      </c>
      <c r="G24" s="83" t="s">
        <v>532</v>
      </c>
      <c r="H24" s="83" t="s">
        <v>532</v>
      </c>
      <c r="I24" s="83"/>
      <c r="J24" s="83" t="s">
        <v>532</v>
      </c>
      <c r="K24" s="83" t="s">
        <v>532</v>
      </c>
      <c r="L24" s="83"/>
      <c r="M24" s="83" t="s">
        <v>532</v>
      </c>
      <c r="N24" s="83" t="s">
        <v>532</v>
      </c>
      <c r="O24" s="83"/>
      <c r="P24" s="83" t="s">
        <v>66</v>
      </c>
      <c r="Q24" s="83" t="s">
        <v>66</v>
      </c>
      <c r="R24" s="83" t="s">
        <v>66</v>
      </c>
      <c r="S24" s="83" t="s">
        <v>66</v>
      </c>
      <c r="T24" s="83" t="s">
        <v>66</v>
      </c>
      <c r="U24" s="83"/>
      <c r="V24" s="397"/>
      <c r="W24" s="398"/>
      <c r="X24" s="399"/>
      <c r="Y24" s="333" t="s">
        <v>492</v>
      </c>
      <c r="Z24" s="1" t="str">
        <f t="shared" si="2"/>
        <v>Lophius piscatorious VIIb-k, VIIIabd</v>
      </c>
      <c r="AA24" s="68" t="str">
        <f t="shared" si="3"/>
        <v>Q</v>
      </c>
      <c r="AB24" s="68" t="str">
        <f t="shared" si="4"/>
        <v>Q</v>
      </c>
      <c r="AC24" s="68">
        <f t="shared" si="5"/>
        <v>0</v>
      </c>
      <c r="AD24" s="68" t="str">
        <f t="shared" si="6"/>
        <v>Q</v>
      </c>
      <c r="AE24" s="68" t="str">
        <f t="shared" si="7"/>
        <v>Q</v>
      </c>
      <c r="AF24" s="68">
        <f t="shared" si="8"/>
        <v>0</v>
      </c>
      <c r="AG24" s="68" t="str">
        <f t="shared" si="9"/>
        <v>Q</v>
      </c>
      <c r="AH24" s="68" t="str">
        <f t="shared" si="10"/>
        <v>Q</v>
      </c>
      <c r="AI24" s="68">
        <f t="shared" si="11"/>
        <v>0</v>
      </c>
      <c r="AJ24" s="68" t="str">
        <f t="shared" si="12"/>
        <v>A</v>
      </c>
      <c r="AK24" s="68" t="str">
        <f t="shared" si="13"/>
        <v>A</v>
      </c>
      <c r="AL24" s="68" t="str">
        <f t="shared" si="14"/>
        <v>A</v>
      </c>
      <c r="AM24" s="68" t="str">
        <f t="shared" si="15"/>
        <v>A</v>
      </c>
      <c r="AN24" s="68" t="str">
        <f t="shared" si="16"/>
        <v>A</v>
      </c>
      <c r="AO24" s="68">
        <f t="shared" si="17"/>
        <v>0</v>
      </c>
      <c r="AP24" s="153" t="s">
        <v>294</v>
      </c>
    </row>
    <row r="25" spans="1:42" ht="38.25">
      <c r="A25" s="81" t="s">
        <v>255</v>
      </c>
      <c r="B25" s="330" t="s">
        <v>294</v>
      </c>
      <c r="C25" s="317" t="s">
        <v>310</v>
      </c>
      <c r="D25" s="81" t="s">
        <v>21</v>
      </c>
      <c r="E25" s="317" t="s">
        <v>314</v>
      </c>
      <c r="F25" s="82" t="s">
        <v>992</v>
      </c>
      <c r="G25" s="83" t="s">
        <v>532</v>
      </c>
      <c r="H25" s="83" t="s">
        <v>532</v>
      </c>
      <c r="I25" s="83"/>
      <c r="J25" s="83" t="s">
        <v>532</v>
      </c>
      <c r="K25" s="83" t="s">
        <v>532</v>
      </c>
      <c r="L25" s="83"/>
      <c r="M25" s="83" t="s">
        <v>532</v>
      </c>
      <c r="N25" s="83" t="s">
        <v>532</v>
      </c>
      <c r="O25" s="83"/>
      <c r="P25" s="83" t="s">
        <v>66</v>
      </c>
      <c r="Q25" s="83" t="s">
        <v>66</v>
      </c>
      <c r="R25" s="83" t="s">
        <v>66</v>
      </c>
      <c r="S25" s="83" t="s">
        <v>66</v>
      </c>
      <c r="T25" s="83" t="s">
        <v>66</v>
      </c>
      <c r="U25" s="83"/>
      <c r="V25" s="397"/>
      <c r="W25" s="398"/>
      <c r="X25" s="399"/>
      <c r="Y25" s="333" t="s">
        <v>490</v>
      </c>
      <c r="Z25" s="1" t="str">
        <f t="shared" si="2"/>
        <v>Melanogrammus aeglefinus VIa</v>
      </c>
      <c r="AA25" s="68" t="str">
        <f t="shared" si="3"/>
        <v>Q</v>
      </c>
      <c r="AB25" s="68" t="str">
        <f t="shared" si="4"/>
        <v>Q</v>
      </c>
      <c r="AC25" s="68">
        <f t="shared" si="5"/>
        <v>0</v>
      </c>
      <c r="AD25" s="68" t="str">
        <f t="shared" si="6"/>
        <v>Q</v>
      </c>
      <c r="AE25" s="68" t="str">
        <f t="shared" si="7"/>
        <v>Q</v>
      </c>
      <c r="AF25" s="68">
        <f t="shared" si="8"/>
        <v>0</v>
      </c>
      <c r="AG25" s="68" t="str">
        <f t="shared" si="9"/>
        <v>Q</v>
      </c>
      <c r="AH25" s="68" t="str">
        <f t="shared" si="10"/>
        <v>Q</v>
      </c>
      <c r="AI25" s="68">
        <f t="shared" si="11"/>
        <v>0</v>
      </c>
      <c r="AJ25" s="68" t="str">
        <f t="shared" si="12"/>
        <v>A</v>
      </c>
      <c r="AK25" s="68" t="str">
        <f t="shared" si="13"/>
        <v>A</v>
      </c>
      <c r="AL25" s="68" t="str">
        <f t="shared" si="14"/>
        <v>A</v>
      </c>
      <c r="AM25" s="68" t="str">
        <f t="shared" si="15"/>
        <v>A</v>
      </c>
      <c r="AN25" s="68" t="str">
        <f t="shared" si="16"/>
        <v>A</v>
      </c>
      <c r="AO25" s="68">
        <f t="shared" si="17"/>
        <v>0</v>
      </c>
      <c r="AP25" s="153" t="s">
        <v>294</v>
      </c>
    </row>
    <row r="26" spans="1:42" ht="38.25">
      <c r="A26" s="81" t="s">
        <v>255</v>
      </c>
      <c r="B26" s="330" t="s">
        <v>294</v>
      </c>
      <c r="C26" s="317" t="s">
        <v>310</v>
      </c>
      <c r="D26" s="81" t="s">
        <v>21</v>
      </c>
      <c r="E26" s="317" t="s">
        <v>359</v>
      </c>
      <c r="F26" s="82" t="s">
        <v>992</v>
      </c>
      <c r="G26" s="83" t="s">
        <v>532</v>
      </c>
      <c r="H26" s="83" t="s">
        <v>532</v>
      </c>
      <c r="I26" s="83"/>
      <c r="J26" s="83" t="s">
        <v>532</v>
      </c>
      <c r="K26" s="83" t="s">
        <v>532</v>
      </c>
      <c r="L26" s="83"/>
      <c r="M26" s="83" t="s">
        <v>532</v>
      </c>
      <c r="N26" s="83" t="s">
        <v>532</v>
      </c>
      <c r="O26" s="83"/>
      <c r="P26" s="83"/>
      <c r="Q26" s="81"/>
      <c r="R26" s="84"/>
      <c r="S26" s="83"/>
      <c r="T26" s="81"/>
      <c r="U26" s="84"/>
      <c r="V26" s="397"/>
      <c r="W26" s="398"/>
      <c r="X26" s="399"/>
      <c r="Y26" s="333" t="s">
        <v>490</v>
      </c>
      <c r="Z26" s="1" t="str">
        <f>B26&amp;" "&amp;E26</f>
        <v>Melanogrammus aeglefinus VIb</v>
      </c>
      <c r="AA26" s="68" t="str">
        <f t="shared" ref="AA26:AO26" si="20">G26</f>
        <v>Q</v>
      </c>
      <c r="AB26" s="68" t="str">
        <f t="shared" si="20"/>
        <v>Q</v>
      </c>
      <c r="AC26" s="68">
        <f t="shared" si="20"/>
        <v>0</v>
      </c>
      <c r="AD26" s="68" t="str">
        <f t="shared" si="20"/>
        <v>Q</v>
      </c>
      <c r="AE26" s="68" t="str">
        <f t="shared" si="20"/>
        <v>Q</v>
      </c>
      <c r="AF26" s="68">
        <f t="shared" si="20"/>
        <v>0</v>
      </c>
      <c r="AG26" s="68" t="str">
        <f t="shared" si="20"/>
        <v>Q</v>
      </c>
      <c r="AH26" s="68" t="str">
        <f t="shared" si="20"/>
        <v>Q</v>
      </c>
      <c r="AI26" s="68">
        <f t="shared" si="20"/>
        <v>0</v>
      </c>
      <c r="AJ26" s="68">
        <f t="shared" si="20"/>
        <v>0</v>
      </c>
      <c r="AK26" s="68">
        <f t="shared" si="20"/>
        <v>0</v>
      </c>
      <c r="AL26" s="68">
        <f t="shared" si="20"/>
        <v>0</v>
      </c>
      <c r="AM26" s="68">
        <f t="shared" si="20"/>
        <v>0</v>
      </c>
      <c r="AN26" s="68">
        <f t="shared" si="20"/>
        <v>0</v>
      </c>
      <c r="AO26" s="68">
        <f t="shared" si="20"/>
        <v>0</v>
      </c>
      <c r="AP26" s="153" t="s">
        <v>294</v>
      </c>
    </row>
    <row r="27" spans="1:42" ht="38.25">
      <c r="A27" s="81" t="s">
        <v>255</v>
      </c>
      <c r="B27" s="330" t="s">
        <v>294</v>
      </c>
      <c r="C27" s="317" t="s">
        <v>310</v>
      </c>
      <c r="D27" s="81" t="s">
        <v>21</v>
      </c>
      <c r="E27" s="317" t="s">
        <v>94</v>
      </c>
      <c r="F27" s="82" t="s">
        <v>992</v>
      </c>
      <c r="G27" s="83" t="s">
        <v>532</v>
      </c>
      <c r="H27" s="83" t="s">
        <v>532</v>
      </c>
      <c r="I27" s="83"/>
      <c r="J27" s="83" t="s">
        <v>532</v>
      </c>
      <c r="K27" s="83" t="s">
        <v>532</v>
      </c>
      <c r="L27" s="83"/>
      <c r="M27" s="83" t="s">
        <v>532</v>
      </c>
      <c r="N27" s="83" t="s">
        <v>532</v>
      </c>
      <c r="O27" s="83"/>
      <c r="P27" s="83" t="s">
        <v>66</v>
      </c>
      <c r="Q27" s="83" t="s">
        <v>66</v>
      </c>
      <c r="R27" s="83" t="s">
        <v>66</v>
      </c>
      <c r="S27" s="83" t="s">
        <v>66</v>
      </c>
      <c r="T27" s="83" t="s">
        <v>66</v>
      </c>
      <c r="U27" s="83"/>
      <c r="V27" s="397"/>
      <c r="W27" s="398"/>
      <c r="X27" s="399"/>
      <c r="Y27" s="333" t="s">
        <v>490</v>
      </c>
      <c r="Z27" s="1" t="str">
        <f t="shared" si="2"/>
        <v>Melanogrammus aeglefinus VIIa</v>
      </c>
      <c r="AA27" s="68" t="str">
        <f t="shared" si="3"/>
        <v>Q</v>
      </c>
      <c r="AB27" s="68" t="str">
        <f t="shared" si="4"/>
        <v>Q</v>
      </c>
      <c r="AC27" s="68">
        <f t="shared" si="5"/>
        <v>0</v>
      </c>
      <c r="AD27" s="68" t="str">
        <f t="shared" si="6"/>
        <v>Q</v>
      </c>
      <c r="AE27" s="68" t="str">
        <f t="shared" si="7"/>
        <v>Q</v>
      </c>
      <c r="AF27" s="68">
        <f t="shared" si="8"/>
        <v>0</v>
      </c>
      <c r="AG27" s="68" t="str">
        <f t="shared" si="9"/>
        <v>Q</v>
      </c>
      <c r="AH27" s="68" t="str">
        <f t="shared" si="10"/>
        <v>Q</v>
      </c>
      <c r="AI27" s="68">
        <f t="shared" si="11"/>
        <v>0</v>
      </c>
      <c r="AJ27" s="68" t="str">
        <f t="shared" si="12"/>
        <v>A</v>
      </c>
      <c r="AK27" s="68" t="str">
        <f t="shared" si="13"/>
        <v>A</v>
      </c>
      <c r="AL27" s="68" t="str">
        <f t="shared" si="14"/>
        <v>A</v>
      </c>
      <c r="AM27" s="68" t="str">
        <f t="shared" si="15"/>
        <v>A</v>
      </c>
      <c r="AN27" s="68" t="str">
        <f t="shared" si="16"/>
        <v>A</v>
      </c>
      <c r="AO27" s="68">
        <f t="shared" si="17"/>
        <v>0</v>
      </c>
      <c r="AP27" s="153" t="s">
        <v>294</v>
      </c>
    </row>
    <row r="28" spans="1:42" ht="38.25">
      <c r="A28" s="81" t="s">
        <v>255</v>
      </c>
      <c r="B28" s="330" t="s">
        <v>294</v>
      </c>
      <c r="C28" s="317" t="s">
        <v>310</v>
      </c>
      <c r="D28" s="81" t="s">
        <v>21</v>
      </c>
      <c r="E28" s="317" t="s">
        <v>384</v>
      </c>
      <c r="F28" s="82" t="s">
        <v>992</v>
      </c>
      <c r="G28" s="83" t="s">
        <v>532</v>
      </c>
      <c r="H28" s="83" t="s">
        <v>532</v>
      </c>
      <c r="I28" s="83"/>
      <c r="J28" s="83" t="s">
        <v>532</v>
      </c>
      <c r="K28" s="83" t="s">
        <v>532</v>
      </c>
      <c r="L28" s="83"/>
      <c r="M28" s="83" t="s">
        <v>532</v>
      </c>
      <c r="N28" s="83" t="s">
        <v>532</v>
      </c>
      <c r="O28" s="83"/>
      <c r="P28" s="83" t="s">
        <v>66</v>
      </c>
      <c r="Q28" s="83" t="s">
        <v>66</v>
      </c>
      <c r="R28" s="83" t="s">
        <v>66</v>
      </c>
      <c r="S28" s="83" t="s">
        <v>66</v>
      </c>
      <c r="T28" s="83" t="s">
        <v>66</v>
      </c>
      <c r="U28" s="83"/>
      <c r="V28" s="397"/>
      <c r="W28" s="398"/>
      <c r="X28" s="399"/>
      <c r="Y28" s="333" t="s">
        <v>490</v>
      </c>
      <c r="Z28" s="1" t="str">
        <f t="shared" si="2"/>
        <v>Melanogrammus aeglefinus VIIb-k</v>
      </c>
      <c r="AA28" s="68" t="str">
        <f t="shared" si="3"/>
        <v>Q</v>
      </c>
      <c r="AB28" s="68" t="str">
        <f t="shared" si="4"/>
        <v>Q</v>
      </c>
      <c r="AC28" s="68">
        <f t="shared" si="5"/>
        <v>0</v>
      </c>
      <c r="AD28" s="68" t="str">
        <f t="shared" si="6"/>
        <v>Q</v>
      </c>
      <c r="AE28" s="68" t="str">
        <f t="shared" si="7"/>
        <v>Q</v>
      </c>
      <c r="AF28" s="68">
        <f t="shared" si="8"/>
        <v>0</v>
      </c>
      <c r="AG28" s="68" t="str">
        <f t="shared" si="9"/>
        <v>Q</v>
      </c>
      <c r="AH28" s="68" t="str">
        <f t="shared" si="10"/>
        <v>Q</v>
      </c>
      <c r="AI28" s="68">
        <f t="shared" si="11"/>
        <v>0</v>
      </c>
      <c r="AJ28" s="68" t="str">
        <f t="shared" si="12"/>
        <v>A</v>
      </c>
      <c r="AK28" s="68" t="str">
        <f t="shared" si="13"/>
        <v>A</v>
      </c>
      <c r="AL28" s="68" t="str">
        <f t="shared" si="14"/>
        <v>A</v>
      </c>
      <c r="AM28" s="68" t="str">
        <f t="shared" si="15"/>
        <v>A</v>
      </c>
      <c r="AN28" s="68" t="str">
        <f t="shared" si="16"/>
        <v>A</v>
      </c>
      <c r="AO28" s="68">
        <f t="shared" si="17"/>
        <v>0</v>
      </c>
      <c r="AP28" s="153" t="s">
        <v>385</v>
      </c>
    </row>
    <row r="29" spans="1:42" ht="38.25">
      <c r="A29" s="81" t="s">
        <v>255</v>
      </c>
      <c r="B29" s="330" t="s">
        <v>385</v>
      </c>
      <c r="C29" s="317" t="s">
        <v>310</v>
      </c>
      <c r="D29" s="81" t="s">
        <v>21</v>
      </c>
      <c r="E29" s="317" t="s">
        <v>314</v>
      </c>
      <c r="F29" s="82" t="s">
        <v>992</v>
      </c>
      <c r="G29" s="83" t="s">
        <v>532</v>
      </c>
      <c r="H29" s="83" t="s">
        <v>532</v>
      </c>
      <c r="I29" s="83"/>
      <c r="J29" s="83" t="s">
        <v>532</v>
      </c>
      <c r="K29" s="83" t="s">
        <v>532</v>
      </c>
      <c r="L29" s="83"/>
      <c r="M29" s="83" t="s">
        <v>532</v>
      </c>
      <c r="N29" s="83" t="s">
        <v>532</v>
      </c>
      <c r="O29" s="83"/>
      <c r="P29" s="83" t="s">
        <v>66</v>
      </c>
      <c r="Q29" s="83" t="s">
        <v>66</v>
      </c>
      <c r="R29" s="83" t="s">
        <v>66</v>
      </c>
      <c r="S29" s="83" t="s">
        <v>66</v>
      </c>
      <c r="T29" s="83" t="s">
        <v>66</v>
      </c>
      <c r="U29" s="83"/>
      <c r="V29" s="397"/>
      <c r="W29" s="398"/>
      <c r="X29" s="399"/>
      <c r="Y29" s="333" t="s">
        <v>490</v>
      </c>
      <c r="Z29" s="1" t="str">
        <f t="shared" si="2"/>
        <v>Merlangius merlangus VIa</v>
      </c>
      <c r="AA29" s="68" t="str">
        <f t="shared" si="3"/>
        <v>Q</v>
      </c>
      <c r="AB29" s="68" t="str">
        <f t="shared" si="4"/>
        <v>Q</v>
      </c>
      <c r="AC29" s="68">
        <f t="shared" si="5"/>
        <v>0</v>
      </c>
      <c r="AD29" s="68" t="str">
        <f t="shared" si="6"/>
        <v>Q</v>
      </c>
      <c r="AE29" s="68" t="str">
        <f t="shared" si="7"/>
        <v>Q</v>
      </c>
      <c r="AF29" s="68">
        <f t="shared" si="8"/>
        <v>0</v>
      </c>
      <c r="AG29" s="68" t="str">
        <f t="shared" si="9"/>
        <v>Q</v>
      </c>
      <c r="AH29" s="68" t="str">
        <f t="shared" si="10"/>
        <v>Q</v>
      </c>
      <c r="AI29" s="68">
        <f t="shared" si="11"/>
        <v>0</v>
      </c>
      <c r="AJ29" s="68" t="str">
        <f t="shared" si="12"/>
        <v>A</v>
      </c>
      <c r="AK29" s="68" t="str">
        <f t="shared" si="13"/>
        <v>A</v>
      </c>
      <c r="AL29" s="68" t="str">
        <f t="shared" si="14"/>
        <v>A</v>
      </c>
      <c r="AM29" s="68" t="str">
        <f t="shared" si="15"/>
        <v>A</v>
      </c>
      <c r="AN29" s="68" t="str">
        <f t="shared" si="16"/>
        <v>A</v>
      </c>
      <c r="AO29" s="68">
        <f t="shared" si="17"/>
        <v>0</v>
      </c>
      <c r="AP29" s="153" t="s">
        <v>385</v>
      </c>
    </row>
    <row r="30" spans="1:42" ht="38.25">
      <c r="A30" s="81" t="s">
        <v>255</v>
      </c>
      <c r="B30" s="330" t="s">
        <v>385</v>
      </c>
      <c r="C30" s="317" t="s">
        <v>310</v>
      </c>
      <c r="D30" s="81" t="s">
        <v>21</v>
      </c>
      <c r="E30" s="317" t="s">
        <v>94</v>
      </c>
      <c r="F30" s="82" t="s">
        <v>992</v>
      </c>
      <c r="G30" s="83" t="s">
        <v>532</v>
      </c>
      <c r="H30" s="83" t="s">
        <v>532</v>
      </c>
      <c r="I30" s="83"/>
      <c r="J30" s="83" t="s">
        <v>532</v>
      </c>
      <c r="K30" s="83" t="s">
        <v>532</v>
      </c>
      <c r="L30" s="83"/>
      <c r="M30" s="83" t="s">
        <v>532</v>
      </c>
      <c r="N30" s="83" t="s">
        <v>532</v>
      </c>
      <c r="O30" s="83"/>
      <c r="P30" s="83" t="s">
        <v>66</v>
      </c>
      <c r="Q30" s="83" t="s">
        <v>66</v>
      </c>
      <c r="R30" s="83" t="s">
        <v>66</v>
      </c>
      <c r="S30" s="83" t="s">
        <v>66</v>
      </c>
      <c r="T30" s="83" t="s">
        <v>66</v>
      </c>
      <c r="U30" s="83"/>
      <c r="V30" s="397"/>
      <c r="W30" s="398"/>
      <c r="X30" s="399"/>
      <c r="Y30" s="333" t="s">
        <v>490</v>
      </c>
      <c r="Z30" s="1" t="str">
        <f t="shared" si="2"/>
        <v>Merlangius merlangus VIIa</v>
      </c>
      <c r="AA30" s="68" t="str">
        <f t="shared" si="3"/>
        <v>Q</v>
      </c>
      <c r="AB30" s="68" t="str">
        <f t="shared" si="4"/>
        <v>Q</v>
      </c>
      <c r="AC30" s="68">
        <f t="shared" si="5"/>
        <v>0</v>
      </c>
      <c r="AD30" s="68" t="str">
        <f t="shared" si="6"/>
        <v>Q</v>
      </c>
      <c r="AE30" s="68" t="str">
        <f t="shared" si="7"/>
        <v>Q</v>
      </c>
      <c r="AF30" s="68">
        <f t="shared" si="8"/>
        <v>0</v>
      </c>
      <c r="AG30" s="68" t="str">
        <f t="shared" si="9"/>
        <v>Q</v>
      </c>
      <c r="AH30" s="68" t="str">
        <f t="shared" si="10"/>
        <v>Q</v>
      </c>
      <c r="AI30" s="68">
        <f t="shared" si="11"/>
        <v>0</v>
      </c>
      <c r="AJ30" s="68" t="str">
        <f t="shared" si="12"/>
        <v>A</v>
      </c>
      <c r="AK30" s="68" t="str">
        <f t="shared" si="13"/>
        <v>A</v>
      </c>
      <c r="AL30" s="68" t="str">
        <f t="shared" si="14"/>
        <v>A</v>
      </c>
      <c r="AM30" s="68" t="str">
        <f t="shared" si="15"/>
        <v>A</v>
      </c>
      <c r="AN30" s="68" t="str">
        <f t="shared" si="16"/>
        <v>A</v>
      </c>
      <c r="AO30" s="68">
        <f t="shared" si="17"/>
        <v>0</v>
      </c>
      <c r="AP30" s="153" t="s">
        <v>385</v>
      </c>
    </row>
    <row r="31" spans="1:42" ht="38.25">
      <c r="A31" s="81" t="s">
        <v>255</v>
      </c>
      <c r="B31" s="330" t="s">
        <v>385</v>
      </c>
      <c r="C31" s="317" t="s">
        <v>310</v>
      </c>
      <c r="D31" s="81" t="s">
        <v>21</v>
      </c>
      <c r="E31" s="317" t="s">
        <v>360</v>
      </c>
      <c r="F31" s="82" t="s">
        <v>992</v>
      </c>
      <c r="G31" s="83" t="s">
        <v>532</v>
      </c>
      <c r="H31" s="83" t="s">
        <v>532</v>
      </c>
      <c r="I31" s="83"/>
      <c r="J31" s="83" t="s">
        <v>532</v>
      </c>
      <c r="K31" s="83" t="s">
        <v>532</v>
      </c>
      <c r="L31" s="83"/>
      <c r="M31" s="83" t="s">
        <v>532</v>
      </c>
      <c r="N31" s="83" t="s">
        <v>532</v>
      </c>
      <c r="O31" s="83"/>
      <c r="P31" s="83" t="s">
        <v>66</v>
      </c>
      <c r="Q31" s="83" t="s">
        <v>66</v>
      </c>
      <c r="R31" s="83" t="s">
        <v>66</v>
      </c>
      <c r="S31" s="83" t="s">
        <v>66</v>
      </c>
      <c r="T31" s="83" t="s">
        <v>66</v>
      </c>
      <c r="U31" s="83"/>
      <c r="V31" s="397"/>
      <c r="W31" s="398"/>
      <c r="X31" s="399"/>
      <c r="Y31" s="333" t="s">
        <v>490</v>
      </c>
      <c r="Z31" s="1" t="str">
        <f t="shared" si="2"/>
        <v>Merlangius merlangus VIIe-k</v>
      </c>
      <c r="AA31" s="68" t="str">
        <f t="shared" si="3"/>
        <v>Q</v>
      </c>
      <c r="AB31" s="68" t="str">
        <f t="shared" si="4"/>
        <v>Q</v>
      </c>
      <c r="AC31" s="68">
        <f t="shared" si="5"/>
        <v>0</v>
      </c>
      <c r="AD31" s="68" t="str">
        <f t="shared" si="6"/>
        <v>Q</v>
      </c>
      <c r="AE31" s="68" t="str">
        <f t="shared" si="7"/>
        <v>Q</v>
      </c>
      <c r="AF31" s="68">
        <f t="shared" si="8"/>
        <v>0</v>
      </c>
      <c r="AG31" s="68" t="str">
        <f t="shared" si="9"/>
        <v>Q</v>
      </c>
      <c r="AH31" s="68" t="str">
        <f t="shared" si="10"/>
        <v>Q</v>
      </c>
      <c r="AI31" s="68">
        <f t="shared" si="11"/>
        <v>0</v>
      </c>
      <c r="AJ31" s="68" t="str">
        <f t="shared" si="12"/>
        <v>A</v>
      </c>
      <c r="AK31" s="68" t="str">
        <f t="shared" si="13"/>
        <v>A</v>
      </c>
      <c r="AL31" s="68" t="str">
        <f t="shared" si="14"/>
        <v>A</v>
      </c>
      <c r="AM31" s="68" t="str">
        <f t="shared" si="15"/>
        <v>A</v>
      </c>
      <c r="AN31" s="68" t="str">
        <f t="shared" si="16"/>
        <v>A</v>
      </c>
      <c r="AO31" s="68">
        <f t="shared" si="17"/>
        <v>0</v>
      </c>
      <c r="AP31" s="153" t="s">
        <v>97</v>
      </c>
    </row>
    <row r="32" spans="1:42" ht="38.25">
      <c r="A32" s="81" t="s">
        <v>255</v>
      </c>
      <c r="B32" s="330" t="s">
        <v>97</v>
      </c>
      <c r="C32" s="317" t="s">
        <v>310</v>
      </c>
      <c r="D32" s="81" t="s">
        <v>21</v>
      </c>
      <c r="E32" s="317" t="s">
        <v>106</v>
      </c>
      <c r="F32" s="82" t="s">
        <v>992</v>
      </c>
      <c r="G32" s="83" t="s">
        <v>532</v>
      </c>
      <c r="H32" s="83" t="s">
        <v>532</v>
      </c>
      <c r="I32" s="83"/>
      <c r="J32" s="83" t="s">
        <v>532</v>
      </c>
      <c r="K32" s="83" t="s">
        <v>532</v>
      </c>
      <c r="L32" s="83"/>
      <c r="M32" s="83" t="s">
        <v>532</v>
      </c>
      <c r="N32" s="83" t="s">
        <v>532</v>
      </c>
      <c r="O32" s="83"/>
      <c r="P32" s="83" t="s">
        <v>66</v>
      </c>
      <c r="Q32" s="83" t="s">
        <v>66</v>
      </c>
      <c r="R32" s="83" t="s">
        <v>66</v>
      </c>
      <c r="S32" s="83" t="s">
        <v>66</v>
      </c>
      <c r="T32" s="83" t="s">
        <v>66</v>
      </c>
      <c r="U32" s="83"/>
      <c r="V32" s="397"/>
      <c r="W32" s="398"/>
      <c r="X32" s="399"/>
      <c r="Y32" s="333" t="s">
        <v>491</v>
      </c>
      <c r="Z32" s="1" t="str">
        <f t="shared" si="2"/>
        <v>Merluccius merluccius IIIa, IV, VI, VII, VIIIab</v>
      </c>
      <c r="AA32" s="68" t="str">
        <f t="shared" si="3"/>
        <v>Q</v>
      </c>
      <c r="AB32" s="68" t="str">
        <f t="shared" si="4"/>
        <v>Q</v>
      </c>
      <c r="AC32" s="68">
        <f t="shared" si="5"/>
        <v>0</v>
      </c>
      <c r="AD32" s="68" t="str">
        <f t="shared" si="6"/>
        <v>Q</v>
      </c>
      <c r="AE32" s="68" t="str">
        <f t="shared" si="7"/>
        <v>Q</v>
      </c>
      <c r="AF32" s="68">
        <f t="shared" si="8"/>
        <v>0</v>
      </c>
      <c r="AG32" s="68" t="str">
        <f t="shared" si="9"/>
        <v>Q</v>
      </c>
      <c r="AH32" s="68" t="str">
        <f t="shared" si="10"/>
        <v>Q</v>
      </c>
      <c r="AI32" s="68">
        <f t="shared" si="11"/>
        <v>0</v>
      </c>
      <c r="AJ32" s="68" t="str">
        <f t="shared" si="12"/>
        <v>A</v>
      </c>
      <c r="AK32" s="68" t="str">
        <f t="shared" si="13"/>
        <v>A</v>
      </c>
      <c r="AL32" s="68" t="str">
        <f t="shared" si="14"/>
        <v>A</v>
      </c>
      <c r="AM32" s="68" t="str">
        <f t="shared" si="15"/>
        <v>A</v>
      </c>
      <c r="AN32" s="68" t="str">
        <f t="shared" si="16"/>
        <v>A</v>
      </c>
      <c r="AO32" s="68">
        <f t="shared" si="17"/>
        <v>0</v>
      </c>
      <c r="AP32" s="153" t="s">
        <v>295</v>
      </c>
    </row>
    <row r="33" spans="1:42" ht="38.25">
      <c r="A33" s="81" t="s">
        <v>255</v>
      </c>
      <c r="B33" s="330" t="s">
        <v>295</v>
      </c>
      <c r="C33" s="317" t="s">
        <v>310</v>
      </c>
      <c r="D33" s="81" t="s">
        <v>21</v>
      </c>
      <c r="E33" s="317" t="s">
        <v>390</v>
      </c>
      <c r="F33" s="82" t="s">
        <v>531</v>
      </c>
      <c r="G33" s="83" t="s">
        <v>1</v>
      </c>
      <c r="H33" s="81" t="s">
        <v>1</v>
      </c>
      <c r="I33" s="84"/>
      <c r="J33" s="84" t="s">
        <v>1</v>
      </c>
      <c r="K33" s="84" t="s">
        <v>1</v>
      </c>
      <c r="L33" s="84"/>
      <c r="M33" s="83" t="s">
        <v>1</v>
      </c>
      <c r="N33" s="81" t="s">
        <v>1</v>
      </c>
      <c r="O33" s="84"/>
      <c r="P33" s="83" t="s">
        <v>1</v>
      </c>
      <c r="Q33" s="81" t="s">
        <v>1</v>
      </c>
      <c r="R33" s="84" t="s">
        <v>1</v>
      </c>
      <c r="S33" s="83" t="s">
        <v>1</v>
      </c>
      <c r="T33" s="81" t="s">
        <v>1</v>
      </c>
      <c r="U33" s="84"/>
      <c r="V33" s="397"/>
      <c r="W33" s="398"/>
      <c r="X33" s="399"/>
      <c r="Y33" s="333"/>
      <c r="Z33" s="1" t="str">
        <f t="shared" si="2"/>
        <v>Micromesistius poutassou I-IX, XII, XIV</v>
      </c>
      <c r="AA33" s="68" t="str">
        <f t="shared" si="3"/>
        <v>X</v>
      </c>
      <c r="AB33" s="68" t="str">
        <f t="shared" si="4"/>
        <v>X</v>
      </c>
      <c r="AC33" s="68">
        <f t="shared" si="5"/>
        <v>0</v>
      </c>
      <c r="AD33" s="68" t="str">
        <f t="shared" si="6"/>
        <v>X</v>
      </c>
      <c r="AE33" s="68" t="str">
        <f t="shared" si="7"/>
        <v>X</v>
      </c>
      <c r="AF33" s="68">
        <f t="shared" si="8"/>
        <v>0</v>
      </c>
      <c r="AG33" s="68" t="str">
        <f t="shared" si="9"/>
        <v>X</v>
      </c>
      <c r="AH33" s="68" t="str">
        <f t="shared" si="10"/>
        <v>X</v>
      </c>
      <c r="AI33" s="68">
        <f t="shared" si="11"/>
        <v>0</v>
      </c>
      <c r="AJ33" s="68" t="str">
        <f t="shared" si="12"/>
        <v>X</v>
      </c>
      <c r="AK33" s="68" t="str">
        <f t="shared" si="13"/>
        <v>X</v>
      </c>
      <c r="AL33" s="68" t="str">
        <f t="shared" si="14"/>
        <v>X</v>
      </c>
      <c r="AM33" s="68" t="str">
        <f t="shared" si="15"/>
        <v>X</v>
      </c>
      <c r="AN33" s="68" t="str">
        <f t="shared" si="16"/>
        <v>X</v>
      </c>
      <c r="AO33" s="68">
        <f t="shared" si="17"/>
        <v>0</v>
      </c>
      <c r="AP33" s="153" t="s">
        <v>96</v>
      </c>
    </row>
    <row r="34" spans="1:42" ht="38.25">
      <c r="A34" s="81" t="s">
        <v>255</v>
      </c>
      <c r="B34" s="330" t="s">
        <v>96</v>
      </c>
      <c r="C34" s="317" t="s">
        <v>310</v>
      </c>
      <c r="D34" s="81" t="s">
        <v>21</v>
      </c>
      <c r="E34" s="317" t="s">
        <v>401</v>
      </c>
      <c r="F34" s="82" t="s">
        <v>992</v>
      </c>
      <c r="G34" s="83" t="s">
        <v>532</v>
      </c>
      <c r="H34" s="83" t="s">
        <v>532</v>
      </c>
      <c r="I34" s="83"/>
      <c r="J34" s="163"/>
      <c r="K34" s="164"/>
      <c r="L34" s="165"/>
      <c r="M34" s="83" t="s">
        <v>66</v>
      </c>
      <c r="N34" s="83" t="s">
        <v>66</v>
      </c>
      <c r="O34" s="83"/>
      <c r="P34" s="83" t="s">
        <v>532</v>
      </c>
      <c r="Q34" s="83" t="s">
        <v>532</v>
      </c>
      <c r="R34" s="83" t="s">
        <v>532</v>
      </c>
      <c r="S34" s="83" t="s">
        <v>532</v>
      </c>
      <c r="T34" s="83" t="s">
        <v>532</v>
      </c>
      <c r="U34" s="83"/>
      <c r="V34" s="397"/>
      <c r="W34" s="398"/>
      <c r="X34" s="399"/>
      <c r="Y34" s="333" t="s">
        <v>493</v>
      </c>
      <c r="Z34" s="1" t="str">
        <f t="shared" si="2"/>
        <v>Nephrops norvegicus VII Functional unit</v>
      </c>
      <c r="AA34" s="68" t="str">
        <f t="shared" si="3"/>
        <v>Q</v>
      </c>
      <c r="AB34" s="68" t="str">
        <f t="shared" si="4"/>
        <v>Q</v>
      </c>
      <c r="AC34" s="68">
        <f t="shared" si="5"/>
        <v>0</v>
      </c>
      <c r="AD34" s="68">
        <f t="shared" si="6"/>
        <v>0</v>
      </c>
      <c r="AE34" s="68">
        <f t="shared" si="7"/>
        <v>0</v>
      </c>
      <c r="AF34" s="68">
        <f t="shared" si="8"/>
        <v>0</v>
      </c>
      <c r="AG34" s="68" t="str">
        <f t="shared" si="9"/>
        <v>A</v>
      </c>
      <c r="AH34" s="68" t="str">
        <f t="shared" si="10"/>
        <v>A</v>
      </c>
      <c r="AI34" s="68">
        <f t="shared" si="11"/>
        <v>0</v>
      </c>
      <c r="AJ34" s="68" t="str">
        <f t="shared" si="12"/>
        <v>Q</v>
      </c>
      <c r="AK34" s="68" t="str">
        <f t="shared" si="13"/>
        <v>Q</v>
      </c>
      <c r="AL34" s="68" t="str">
        <f t="shared" si="14"/>
        <v>Q</v>
      </c>
      <c r="AM34" s="68" t="str">
        <f t="shared" si="15"/>
        <v>Q</v>
      </c>
      <c r="AN34" s="68" t="str">
        <f t="shared" si="16"/>
        <v>Q</v>
      </c>
      <c r="AO34" s="68">
        <f t="shared" si="17"/>
        <v>0</v>
      </c>
      <c r="AP34" s="153" t="s">
        <v>103</v>
      </c>
    </row>
    <row r="35" spans="1:42" ht="38.25">
      <c r="A35" s="81" t="s">
        <v>255</v>
      </c>
      <c r="B35" s="330" t="s">
        <v>103</v>
      </c>
      <c r="C35" s="317" t="s">
        <v>310</v>
      </c>
      <c r="D35" s="81" t="s">
        <v>21</v>
      </c>
      <c r="E35" s="317" t="s">
        <v>94</v>
      </c>
      <c r="F35" s="82" t="s">
        <v>66</v>
      </c>
      <c r="G35" s="83" t="s">
        <v>1</v>
      </c>
      <c r="H35" s="81" t="s">
        <v>1</v>
      </c>
      <c r="I35" s="84"/>
      <c r="J35" s="84" t="s">
        <v>1</v>
      </c>
      <c r="K35" s="84" t="s">
        <v>1</v>
      </c>
      <c r="L35" s="84"/>
      <c r="M35" s="83" t="s">
        <v>1</v>
      </c>
      <c r="N35" s="81" t="s">
        <v>1</v>
      </c>
      <c r="O35" s="84"/>
      <c r="P35" s="83" t="s">
        <v>1</v>
      </c>
      <c r="Q35" s="81" t="s">
        <v>1</v>
      </c>
      <c r="R35" s="84" t="s">
        <v>1</v>
      </c>
      <c r="S35" s="83" t="s">
        <v>1</v>
      </c>
      <c r="T35" s="81" t="s">
        <v>1</v>
      </c>
      <c r="U35" s="84"/>
      <c r="V35" s="397"/>
      <c r="W35" s="398"/>
      <c r="X35" s="399"/>
      <c r="Y35" s="333"/>
      <c r="Z35" s="1" t="str">
        <f t="shared" si="2"/>
        <v>Pleuronectes platessa VIIa</v>
      </c>
      <c r="AA35" s="68" t="str">
        <f t="shared" si="3"/>
        <v>X</v>
      </c>
      <c r="AB35" s="68" t="str">
        <f t="shared" si="4"/>
        <v>X</v>
      </c>
      <c r="AC35" s="68">
        <f t="shared" si="5"/>
        <v>0</v>
      </c>
      <c r="AD35" s="68" t="str">
        <f t="shared" si="6"/>
        <v>X</v>
      </c>
      <c r="AE35" s="68" t="str">
        <f t="shared" si="7"/>
        <v>X</v>
      </c>
      <c r="AF35" s="68">
        <f t="shared" si="8"/>
        <v>0</v>
      </c>
      <c r="AG35" s="68" t="str">
        <f t="shared" si="9"/>
        <v>X</v>
      </c>
      <c r="AH35" s="68" t="str">
        <f t="shared" si="10"/>
        <v>X</v>
      </c>
      <c r="AI35" s="68">
        <f t="shared" si="11"/>
        <v>0</v>
      </c>
      <c r="AJ35" s="68" t="str">
        <f t="shared" si="12"/>
        <v>X</v>
      </c>
      <c r="AK35" s="68" t="str">
        <f t="shared" si="13"/>
        <v>X</v>
      </c>
      <c r="AL35" s="68" t="str">
        <f t="shared" si="14"/>
        <v>X</v>
      </c>
      <c r="AM35" s="68" t="str">
        <f t="shared" si="15"/>
        <v>X</v>
      </c>
      <c r="AN35" s="68" t="str">
        <f t="shared" si="16"/>
        <v>X</v>
      </c>
      <c r="AO35" s="68">
        <f t="shared" si="17"/>
        <v>0</v>
      </c>
      <c r="AP35" s="153" t="s">
        <v>103</v>
      </c>
    </row>
    <row r="36" spans="1:42" ht="38.25">
      <c r="A36" s="81" t="s">
        <v>255</v>
      </c>
      <c r="B36" s="330" t="s">
        <v>103</v>
      </c>
      <c r="C36" s="317" t="s">
        <v>310</v>
      </c>
      <c r="D36" s="81" t="s">
        <v>21</v>
      </c>
      <c r="E36" s="317" t="s">
        <v>410</v>
      </c>
      <c r="F36" s="82" t="s">
        <v>66</v>
      </c>
      <c r="G36" s="83" t="s">
        <v>1</v>
      </c>
      <c r="H36" s="81" t="s">
        <v>1</v>
      </c>
      <c r="I36" s="84"/>
      <c r="J36" s="84"/>
      <c r="K36" s="84"/>
      <c r="L36" s="84"/>
      <c r="M36" s="83" t="s">
        <v>1</v>
      </c>
      <c r="N36" s="81" t="s">
        <v>1</v>
      </c>
      <c r="O36" s="84"/>
      <c r="P36" s="83" t="s">
        <v>1</v>
      </c>
      <c r="Q36" s="81" t="s">
        <v>1</v>
      </c>
      <c r="R36" s="84" t="s">
        <v>1</v>
      </c>
      <c r="S36" s="83" t="s">
        <v>1</v>
      </c>
      <c r="T36" s="81" t="s">
        <v>1</v>
      </c>
      <c r="U36" s="84"/>
      <c r="V36" s="397"/>
      <c r="W36" s="398"/>
      <c r="X36" s="399"/>
      <c r="Y36" s="333" t="s">
        <v>502</v>
      </c>
      <c r="Z36" s="1" t="str">
        <f t="shared" si="2"/>
        <v>Pleuronectes platessa VIIbc</v>
      </c>
      <c r="AA36" s="68" t="str">
        <f t="shared" si="3"/>
        <v>X</v>
      </c>
      <c r="AB36" s="68" t="str">
        <f t="shared" si="4"/>
        <v>X</v>
      </c>
      <c r="AC36" s="68">
        <f t="shared" si="5"/>
        <v>0</v>
      </c>
      <c r="AD36" s="68">
        <f t="shared" si="6"/>
        <v>0</v>
      </c>
      <c r="AE36" s="68">
        <f t="shared" si="7"/>
        <v>0</v>
      </c>
      <c r="AF36" s="68">
        <f t="shared" si="8"/>
        <v>0</v>
      </c>
      <c r="AG36" s="68" t="str">
        <f t="shared" si="9"/>
        <v>X</v>
      </c>
      <c r="AH36" s="68" t="str">
        <f t="shared" si="10"/>
        <v>X</v>
      </c>
      <c r="AI36" s="68">
        <f t="shared" si="11"/>
        <v>0</v>
      </c>
      <c r="AJ36" s="68" t="str">
        <f t="shared" si="12"/>
        <v>X</v>
      </c>
      <c r="AK36" s="68" t="str">
        <f t="shared" si="13"/>
        <v>X</v>
      </c>
      <c r="AL36" s="68" t="str">
        <f t="shared" si="14"/>
        <v>X</v>
      </c>
      <c r="AM36" s="68" t="str">
        <f t="shared" si="15"/>
        <v>X</v>
      </c>
      <c r="AN36" s="68" t="str">
        <f t="shared" si="16"/>
        <v>X</v>
      </c>
      <c r="AO36" s="68">
        <f t="shared" si="17"/>
        <v>0</v>
      </c>
      <c r="AP36" s="153" t="s">
        <v>103</v>
      </c>
    </row>
    <row r="37" spans="1:42" ht="38.25">
      <c r="A37" s="81" t="s">
        <v>255</v>
      </c>
      <c r="B37" s="330" t="s">
        <v>103</v>
      </c>
      <c r="C37" s="317" t="s">
        <v>310</v>
      </c>
      <c r="D37" s="81" t="s">
        <v>21</v>
      </c>
      <c r="E37" s="317" t="s">
        <v>409</v>
      </c>
      <c r="F37" s="82" t="s">
        <v>66</v>
      </c>
      <c r="G37" s="83" t="s">
        <v>1</v>
      </c>
      <c r="H37" s="81" t="s">
        <v>1</v>
      </c>
      <c r="I37" s="84"/>
      <c r="J37" s="84" t="s">
        <v>1</v>
      </c>
      <c r="K37" s="84" t="s">
        <v>1</v>
      </c>
      <c r="L37" s="84"/>
      <c r="M37" s="83" t="s">
        <v>1</v>
      </c>
      <c r="N37" s="81" t="s">
        <v>1</v>
      </c>
      <c r="O37" s="84"/>
      <c r="P37" s="83" t="s">
        <v>1</v>
      </c>
      <c r="Q37" s="81" t="s">
        <v>1</v>
      </c>
      <c r="R37" s="84" t="s">
        <v>1</v>
      </c>
      <c r="S37" s="83" t="s">
        <v>1</v>
      </c>
      <c r="T37" s="81" t="s">
        <v>1</v>
      </c>
      <c r="U37" s="84"/>
      <c r="V37" s="397"/>
      <c r="W37" s="398"/>
      <c r="X37" s="399"/>
      <c r="Y37" s="333"/>
      <c r="Z37" s="1" t="str">
        <f t="shared" si="2"/>
        <v>Pleuronectes platessa VIIfg</v>
      </c>
      <c r="AA37" s="68" t="str">
        <f t="shared" si="3"/>
        <v>X</v>
      </c>
      <c r="AB37" s="68" t="str">
        <f t="shared" si="4"/>
        <v>X</v>
      </c>
      <c r="AC37" s="68">
        <f t="shared" si="5"/>
        <v>0</v>
      </c>
      <c r="AD37" s="68" t="str">
        <f t="shared" si="6"/>
        <v>X</v>
      </c>
      <c r="AE37" s="68" t="str">
        <f t="shared" si="7"/>
        <v>X</v>
      </c>
      <c r="AF37" s="68">
        <f t="shared" si="8"/>
        <v>0</v>
      </c>
      <c r="AG37" s="68" t="str">
        <f t="shared" si="9"/>
        <v>X</v>
      </c>
      <c r="AH37" s="68" t="str">
        <f t="shared" si="10"/>
        <v>X</v>
      </c>
      <c r="AI37" s="68">
        <f t="shared" si="11"/>
        <v>0</v>
      </c>
      <c r="AJ37" s="68" t="str">
        <f t="shared" si="12"/>
        <v>X</v>
      </c>
      <c r="AK37" s="68" t="str">
        <f t="shared" si="13"/>
        <v>X</v>
      </c>
      <c r="AL37" s="68" t="str">
        <f t="shared" si="14"/>
        <v>X</v>
      </c>
      <c r="AM37" s="68" t="str">
        <f t="shared" si="15"/>
        <v>X</v>
      </c>
      <c r="AN37" s="68" t="str">
        <f t="shared" si="16"/>
        <v>X</v>
      </c>
      <c r="AO37" s="68">
        <f t="shared" si="17"/>
        <v>0</v>
      </c>
      <c r="AP37" s="153" t="s">
        <v>103</v>
      </c>
    </row>
    <row r="38" spans="1:42" ht="38.25">
      <c r="A38" s="81" t="s">
        <v>255</v>
      </c>
      <c r="B38" s="330" t="s">
        <v>103</v>
      </c>
      <c r="C38" s="317" t="s">
        <v>310</v>
      </c>
      <c r="D38" s="81" t="s">
        <v>21</v>
      </c>
      <c r="E38" s="317" t="s">
        <v>411</v>
      </c>
      <c r="F38" s="82" t="s">
        <v>66</v>
      </c>
      <c r="G38" s="83" t="s">
        <v>1</v>
      </c>
      <c r="H38" s="81" t="s">
        <v>1</v>
      </c>
      <c r="I38" s="84"/>
      <c r="J38" s="84" t="s">
        <v>1</v>
      </c>
      <c r="K38" s="84" t="s">
        <v>1</v>
      </c>
      <c r="L38" s="84"/>
      <c r="M38" s="83" t="s">
        <v>1</v>
      </c>
      <c r="N38" s="81" t="s">
        <v>1</v>
      </c>
      <c r="O38" s="84"/>
      <c r="P38" s="83" t="s">
        <v>1</v>
      </c>
      <c r="Q38" s="81" t="s">
        <v>1</v>
      </c>
      <c r="R38" s="84" t="s">
        <v>1</v>
      </c>
      <c r="S38" s="83" t="s">
        <v>1</v>
      </c>
      <c r="T38" s="81" t="s">
        <v>1</v>
      </c>
      <c r="U38" s="84"/>
      <c r="V38" s="397"/>
      <c r="W38" s="398"/>
      <c r="X38" s="399"/>
      <c r="Y38" s="333"/>
      <c r="Z38" s="1" t="str">
        <f t="shared" si="2"/>
        <v>Pleuronectes platessa VIIh-k</v>
      </c>
      <c r="AA38" s="68" t="str">
        <f t="shared" si="3"/>
        <v>X</v>
      </c>
      <c r="AB38" s="68" t="str">
        <f t="shared" si="4"/>
        <v>X</v>
      </c>
      <c r="AC38" s="68">
        <f t="shared" si="5"/>
        <v>0</v>
      </c>
      <c r="AD38" s="68" t="str">
        <f t="shared" si="6"/>
        <v>X</v>
      </c>
      <c r="AE38" s="68" t="str">
        <f t="shared" si="7"/>
        <v>X</v>
      </c>
      <c r="AF38" s="68">
        <f t="shared" si="8"/>
        <v>0</v>
      </c>
      <c r="AG38" s="68" t="str">
        <f t="shared" si="9"/>
        <v>X</v>
      </c>
      <c r="AH38" s="68" t="str">
        <f t="shared" si="10"/>
        <v>X</v>
      </c>
      <c r="AI38" s="68">
        <f t="shared" si="11"/>
        <v>0</v>
      </c>
      <c r="AJ38" s="68" t="str">
        <f t="shared" si="12"/>
        <v>X</v>
      </c>
      <c r="AK38" s="68" t="str">
        <f t="shared" si="13"/>
        <v>X</v>
      </c>
      <c r="AL38" s="68" t="str">
        <f t="shared" si="14"/>
        <v>X</v>
      </c>
      <c r="AM38" s="68" t="str">
        <f t="shared" si="15"/>
        <v>X</v>
      </c>
      <c r="AN38" s="68" t="str">
        <f t="shared" si="16"/>
        <v>X</v>
      </c>
      <c r="AO38" s="68">
        <f t="shared" si="17"/>
        <v>0</v>
      </c>
    </row>
    <row r="39" spans="1:42" ht="38.25">
      <c r="A39" s="81" t="s">
        <v>255</v>
      </c>
      <c r="B39" s="330" t="s">
        <v>413</v>
      </c>
      <c r="C39" s="317" t="s">
        <v>310</v>
      </c>
      <c r="D39" s="81" t="s">
        <v>21</v>
      </c>
      <c r="E39" s="317" t="s">
        <v>414</v>
      </c>
      <c r="F39" s="82" t="s">
        <v>992</v>
      </c>
      <c r="G39" s="83" t="s">
        <v>532</v>
      </c>
      <c r="H39" s="83" t="s">
        <v>532</v>
      </c>
      <c r="I39" s="83"/>
      <c r="J39" s="83" t="s">
        <v>532</v>
      </c>
      <c r="K39" s="83" t="s">
        <v>532</v>
      </c>
      <c r="L39" s="83"/>
      <c r="M39" s="83" t="s">
        <v>532</v>
      </c>
      <c r="N39" s="83" t="s">
        <v>532</v>
      </c>
      <c r="O39" s="83"/>
      <c r="P39" s="83" t="s">
        <v>66</v>
      </c>
      <c r="Q39" s="83" t="s">
        <v>66</v>
      </c>
      <c r="R39" s="83" t="s">
        <v>66</v>
      </c>
      <c r="S39" s="83" t="s">
        <v>66</v>
      </c>
      <c r="T39" s="83" t="s">
        <v>66</v>
      </c>
      <c r="U39" s="83"/>
      <c r="V39" s="397"/>
      <c r="W39" s="398"/>
      <c r="X39" s="399"/>
      <c r="Y39" s="333" t="s">
        <v>490</v>
      </c>
      <c r="Z39" s="1" t="str">
        <f t="shared" si="2"/>
        <v>Pollachius pollachius all areas except IX, X</v>
      </c>
      <c r="AA39" s="68" t="str">
        <f t="shared" si="3"/>
        <v>Q</v>
      </c>
      <c r="AB39" s="68" t="str">
        <f t="shared" si="4"/>
        <v>Q</v>
      </c>
      <c r="AC39" s="68">
        <f t="shared" si="5"/>
        <v>0</v>
      </c>
      <c r="AD39" s="68" t="str">
        <f t="shared" si="6"/>
        <v>Q</v>
      </c>
      <c r="AE39" s="68" t="str">
        <f t="shared" si="7"/>
        <v>Q</v>
      </c>
      <c r="AF39" s="68">
        <f t="shared" si="8"/>
        <v>0</v>
      </c>
      <c r="AG39" s="68" t="str">
        <f t="shared" si="9"/>
        <v>Q</v>
      </c>
      <c r="AH39" s="68" t="str">
        <f t="shared" si="10"/>
        <v>Q</v>
      </c>
      <c r="AI39" s="68">
        <f t="shared" si="11"/>
        <v>0</v>
      </c>
      <c r="AJ39" s="68" t="str">
        <f t="shared" si="12"/>
        <v>A</v>
      </c>
      <c r="AK39" s="68" t="str">
        <f t="shared" si="13"/>
        <v>A</v>
      </c>
      <c r="AL39" s="68" t="str">
        <f t="shared" si="14"/>
        <v>A</v>
      </c>
      <c r="AM39" s="68" t="str">
        <f t="shared" si="15"/>
        <v>A</v>
      </c>
      <c r="AN39" s="68" t="str">
        <f t="shared" si="16"/>
        <v>A</v>
      </c>
      <c r="AO39" s="68">
        <f t="shared" si="17"/>
        <v>0</v>
      </c>
      <c r="AP39" s="153" t="s">
        <v>413</v>
      </c>
    </row>
    <row r="40" spans="1:42" ht="38.25">
      <c r="A40" s="81" t="s">
        <v>255</v>
      </c>
      <c r="B40" s="330" t="s">
        <v>300</v>
      </c>
      <c r="C40" s="317" t="s">
        <v>310</v>
      </c>
      <c r="D40" s="81" t="s">
        <v>21</v>
      </c>
      <c r="E40" s="317" t="s">
        <v>417</v>
      </c>
      <c r="F40" s="82" t="s">
        <v>992</v>
      </c>
      <c r="G40" s="83" t="s">
        <v>532</v>
      </c>
      <c r="H40" s="81" t="s">
        <v>532</v>
      </c>
      <c r="I40" s="84"/>
      <c r="J40" s="84" t="s">
        <v>532</v>
      </c>
      <c r="K40" s="84" t="s">
        <v>532</v>
      </c>
      <c r="L40" s="84"/>
      <c r="M40" s="83" t="s">
        <v>532</v>
      </c>
      <c r="N40" s="81" t="s">
        <v>532</v>
      </c>
      <c r="O40" s="84"/>
      <c r="P40" s="83" t="s">
        <v>66</v>
      </c>
      <c r="Q40" s="81" t="s">
        <v>66</v>
      </c>
      <c r="R40" s="84" t="s">
        <v>66</v>
      </c>
      <c r="S40" s="83"/>
      <c r="T40" s="81"/>
      <c r="U40" s="84"/>
      <c r="V40" s="397"/>
      <c r="W40" s="398"/>
      <c r="X40" s="399"/>
      <c r="Y40" s="334" t="s">
        <v>1300</v>
      </c>
      <c r="AA40" s="68"/>
      <c r="AB40" s="68"/>
      <c r="AC40" s="68"/>
      <c r="AD40" s="68"/>
      <c r="AE40" s="68"/>
      <c r="AF40" s="68"/>
      <c r="AG40" s="68"/>
      <c r="AH40" s="68"/>
      <c r="AI40" s="68"/>
      <c r="AJ40" s="68"/>
      <c r="AK40" s="68"/>
      <c r="AL40" s="68"/>
      <c r="AM40" s="68"/>
      <c r="AN40" s="68"/>
      <c r="AO40" s="68"/>
    </row>
    <row r="41" spans="1:42" ht="38.25">
      <c r="A41" s="81" t="s">
        <v>255</v>
      </c>
      <c r="B41" s="330" t="s">
        <v>300</v>
      </c>
      <c r="C41" s="317" t="s">
        <v>310</v>
      </c>
      <c r="D41" s="81" t="s">
        <v>21</v>
      </c>
      <c r="E41" s="317" t="s">
        <v>342</v>
      </c>
      <c r="F41" s="82" t="s">
        <v>992</v>
      </c>
      <c r="G41" s="83" t="s">
        <v>532</v>
      </c>
      <c r="H41" s="83" t="s">
        <v>532</v>
      </c>
      <c r="I41" s="83"/>
      <c r="J41" s="83" t="s">
        <v>532</v>
      </c>
      <c r="K41" s="83" t="s">
        <v>532</v>
      </c>
      <c r="L41" s="83"/>
      <c r="M41" s="83" t="s">
        <v>532</v>
      </c>
      <c r="N41" s="83" t="s">
        <v>532</v>
      </c>
      <c r="O41" s="83"/>
      <c r="P41" s="83" t="s">
        <v>66</v>
      </c>
      <c r="Q41" s="83" t="s">
        <v>66</v>
      </c>
      <c r="R41" s="83" t="s">
        <v>66</v>
      </c>
      <c r="S41" s="83"/>
      <c r="T41" s="81"/>
      <c r="U41" s="84"/>
      <c r="V41" s="397"/>
      <c r="W41" s="398"/>
      <c r="X41" s="399"/>
      <c r="Y41" s="333" t="s">
        <v>689</v>
      </c>
      <c r="Z41" s="1" t="str">
        <f t="shared" si="2"/>
        <v>Pollachius virens VII, VIII</v>
      </c>
      <c r="AA41" s="68" t="str">
        <f t="shared" si="3"/>
        <v>Q</v>
      </c>
      <c r="AB41" s="68" t="str">
        <f t="shared" si="4"/>
        <v>Q</v>
      </c>
      <c r="AC41" s="68">
        <f t="shared" si="5"/>
        <v>0</v>
      </c>
      <c r="AD41" s="68" t="str">
        <f t="shared" si="6"/>
        <v>Q</v>
      </c>
      <c r="AE41" s="68" t="str">
        <f t="shared" si="7"/>
        <v>Q</v>
      </c>
      <c r="AF41" s="68">
        <f t="shared" si="8"/>
        <v>0</v>
      </c>
      <c r="AG41" s="68" t="str">
        <f t="shared" si="9"/>
        <v>Q</v>
      </c>
      <c r="AH41" s="68" t="str">
        <f t="shared" si="10"/>
        <v>Q</v>
      </c>
      <c r="AI41" s="68">
        <f t="shared" si="11"/>
        <v>0</v>
      </c>
      <c r="AJ41" s="68" t="str">
        <f t="shared" si="12"/>
        <v>A</v>
      </c>
      <c r="AK41" s="68" t="str">
        <f t="shared" si="13"/>
        <v>A</v>
      </c>
      <c r="AL41" s="68" t="str">
        <f t="shared" si="14"/>
        <v>A</v>
      </c>
      <c r="AM41" s="68">
        <f t="shared" si="15"/>
        <v>0</v>
      </c>
      <c r="AN41" s="68">
        <f t="shared" si="16"/>
        <v>0</v>
      </c>
      <c r="AO41" s="68">
        <f t="shared" si="17"/>
        <v>0</v>
      </c>
      <c r="AP41" s="153" t="s">
        <v>300</v>
      </c>
    </row>
    <row r="42" spans="1:42" ht="38.25">
      <c r="A42" s="81" t="s">
        <v>255</v>
      </c>
      <c r="B42" s="330" t="s">
        <v>302</v>
      </c>
      <c r="C42" s="317" t="s">
        <v>310</v>
      </c>
      <c r="D42" s="81" t="s">
        <v>21</v>
      </c>
      <c r="E42" s="317" t="s">
        <v>425</v>
      </c>
      <c r="F42" s="82" t="s">
        <v>992</v>
      </c>
      <c r="G42" s="83" t="s">
        <v>532</v>
      </c>
      <c r="H42" s="83" t="s">
        <v>532</v>
      </c>
      <c r="I42" s="83"/>
      <c r="J42" s="83" t="s">
        <v>532</v>
      </c>
      <c r="K42" s="83" t="s">
        <v>532</v>
      </c>
      <c r="L42" s="83"/>
      <c r="M42" s="83" t="s">
        <v>532</v>
      </c>
      <c r="N42" s="83" t="s">
        <v>532</v>
      </c>
      <c r="O42" s="83"/>
      <c r="P42" s="83" t="s">
        <v>66</v>
      </c>
      <c r="Q42" s="83" t="s">
        <v>66</v>
      </c>
      <c r="R42" s="83" t="s">
        <v>66</v>
      </c>
      <c r="S42" s="83" t="s">
        <v>66</v>
      </c>
      <c r="T42" s="83" t="s">
        <v>66</v>
      </c>
      <c r="U42" s="83"/>
      <c r="V42" s="397"/>
      <c r="W42" s="398"/>
      <c r="X42" s="399"/>
      <c r="Y42" s="333" t="s">
        <v>490</v>
      </c>
      <c r="Z42" s="1" t="str">
        <f t="shared" si="2"/>
        <v>Scomber scombrus II, IIIa, IV, V, VI, VII, VIII, IX</v>
      </c>
      <c r="AA42" s="68" t="str">
        <f t="shared" si="3"/>
        <v>Q</v>
      </c>
      <c r="AB42" s="68" t="str">
        <f t="shared" si="4"/>
        <v>Q</v>
      </c>
      <c r="AC42" s="68">
        <f t="shared" si="5"/>
        <v>0</v>
      </c>
      <c r="AD42" s="68" t="str">
        <f t="shared" si="6"/>
        <v>Q</v>
      </c>
      <c r="AE42" s="68" t="str">
        <f t="shared" si="7"/>
        <v>Q</v>
      </c>
      <c r="AF42" s="68">
        <f t="shared" si="8"/>
        <v>0</v>
      </c>
      <c r="AG42" s="68" t="str">
        <f t="shared" si="9"/>
        <v>Q</v>
      </c>
      <c r="AH42" s="68" t="str">
        <f t="shared" si="10"/>
        <v>Q</v>
      </c>
      <c r="AI42" s="68">
        <f t="shared" si="11"/>
        <v>0</v>
      </c>
      <c r="AJ42" s="68" t="str">
        <f t="shared" si="12"/>
        <v>A</v>
      </c>
      <c r="AK42" s="68" t="str">
        <f t="shared" si="13"/>
        <v>A</v>
      </c>
      <c r="AL42" s="68" t="str">
        <f t="shared" si="14"/>
        <v>A</v>
      </c>
      <c r="AM42" s="68" t="str">
        <f t="shared" si="15"/>
        <v>A</v>
      </c>
      <c r="AN42" s="68" t="str">
        <f t="shared" si="16"/>
        <v>A</v>
      </c>
      <c r="AO42" s="68">
        <f t="shared" si="17"/>
        <v>0</v>
      </c>
      <c r="AP42" s="153" t="s">
        <v>302</v>
      </c>
    </row>
    <row r="43" spans="1:42" ht="38.25">
      <c r="A43" s="81" t="s">
        <v>255</v>
      </c>
      <c r="B43" s="330" t="s">
        <v>93</v>
      </c>
      <c r="C43" s="317" t="s">
        <v>310</v>
      </c>
      <c r="D43" s="81" t="s">
        <v>21</v>
      </c>
      <c r="E43" s="317" t="s">
        <v>94</v>
      </c>
      <c r="F43" s="82" t="s">
        <v>66</v>
      </c>
      <c r="G43" s="83" t="s">
        <v>1</v>
      </c>
      <c r="H43" s="81" t="s">
        <v>1</v>
      </c>
      <c r="I43" s="84"/>
      <c r="J43" s="84" t="s">
        <v>1</v>
      </c>
      <c r="K43" s="84" t="s">
        <v>1</v>
      </c>
      <c r="L43" s="84"/>
      <c r="M43" s="83" t="s">
        <v>1</v>
      </c>
      <c r="N43" s="81" t="s">
        <v>1</v>
      </c>
      <c r="O43" s="84"/>
      <c r="P43" s="83" t="s">
        <v>1</v>
      </c>
      <c r="Q43" s="81" t="s">
        <v>1</v>
      </c>
      <c r="R43" s="84" t="s">
        <v>1</v>
      </c>
      <c r="S43" s="83" t="s">
        <v>1</v>
      </c>
      <c r="T43" s="81" t="s">
        <v>1</v>
      </c>
      <c r="U43" s="84"/>
      <c r="V43" s="397"/>
      <c r="W43" s="398"/>
      <c r="X43" s="399"/>
      <c r="Y43" s="333"/>
      <c r="Z43" s="1" t="str">
        <f t="shared" si="2"/>
        <v>Solea solea VIIa</v>
      </c>
      <c r="AA43" s="68" t="str">
        <f t="shared" si="3"/>
        <v>X</v>
      </c>
      <c r="AB43" s="68" t="str">
        <f t="shared" si="4"/>
        <v>X</v>
      </c>
      <c r="AC43" s="68">
        <f t="shared" si="5"/>
        <v>0</v>
      </c>
      <c r="AD43" s="68" t="str">
        <f t="shared" si="6"/>
        <v>X</v>
      </c>
      <c r="AE43" s="68" t="str">
        <f t="shared" si="7"/>
        <v>X</v>
      </c>
      <c r="AF43" s="68">
        <f t="shared" si="8"/>
        <v>0</v>
      </c>
      <c r="AG43" s="68" t="str">
        <f t="shared" si="9"/>
        <v>X</v>
      </c>
      <c r="AH43" s="68" t="str">
        <f t="shared" si="10"/>
        <v>X</v>
      </c>
      <c r="AI43" s="68">
        <f t="shared" si="11"/>
        <v>0</v>
      </c>
      <c r="AJ43" s="68" t="str">
        <f t="shared" si="12"/>
        <v>X</v>
      </c>
      <c r="AK43" s="68" t="str">
        <f t="shared" si="13"/>
        <v>X</v>
      </c>
      <c r="AL43" s="68" t="str">
        <f t="shared" si="14"/>
        <v>X</v>
      </c>
      <c r="AM43" s="68" t="str">
        <f t="shared" si="15"/>
        <v>X</v>
      </c>
      <c r="AN43" s="68" t="str">
        <f t="shared" si="16"/>
        <v>X</v>
      </c>
      <c r="AO43" s="68">
        <f t="shared" si="17"/>
        <v>0</v>
      </c>
      <c r="AP43" s="153" t="s">
        <v>93</v>
      </c>
    </row>
    <row r="44" spans="1:42" ht="38.25">
      <c r="A44" s="81" t="s">
        <v>255</v>
      </c>
      <c r="B44" s="330" t="s">
        <v>93</v>
      </c>
      <c r="C44" s="317" t="s">
        <v>310</v>
      </c>
      <c r="D44" s="81" t="s">
        <v>21</v>
      </c>
      <c r="E44" s="317" t="s">
        <v>410</v>
      </c>
      <c r="F44" s="82" t="s">
        <v>66</v>
      </c>
      <c r="G44" s="83" t="s">
        <v>1</v>
      </c>
      <c r="H44" s="81" t="s">
        <v>1</v>
      </c>
      <c r="I44" s="84"/>
      <c r="J44" s="84"/>
      <c r="K44" s="84"/>
      <c r="L44" s="84"/>
      <c r="M44" s="83" t="s">
        <v>1</v>
      </c>
      <c r="N44" s="81" t="s">
        <v>1</v>
      </c>
      <c r="O44" s="84"/>
      <c r="P44" s="83" t="s">
        <v>1</v>
      </c>
      <c r="Q44" s="81" t="s">
        <v>1</v>
      </c>
      <c r="R44" s="84" t="s">
        <v>1</v>
      </c>
      <c r="S44" s="83" t="s">
        <v>1</v>
      </c>
      <c r="T44" s="81" t="s">
        <v>1</v>
      </c>
      <c r="U44" s="84"/>
      <c r="V44" s="397"/>
      <c r="W44" s="398"/>
      <c r="X44" s="399"/>
      <c r="Y44" s="333" t="s">
        <v>502</v>
      </c>
      <c r="Z44" s="1" t="str">
        <f t="shared" si="2"/>
        <v>Solea solea VIIbc</v>
      </c>
      <c r="AA44" s="68" t="str">
        <f t="shared" si="3"/>
        <v>X</v>
      </c>
      <c r="AB44" s="68" t="str">
        <f t="shared" si="4"/>
        <v>X</v>
      </c>
      <c r="AC44" s="68">
        <f t="shared" si="5"/>
        <v>0</v>
      </c>
      <c r="AD44" s="68">
        <f t="shared" si="6"/>
        <v>0</v>
      </c>
      <c r="AE44" s="68">
        <f t="shared" si="7"/>
        <v>0</v>
      </c>
      <c r="AF44" s="68">
        <f t="shared" si="8"/>
        <v>0</v>
      </c>
      <c r="AG44" s="68" t="str">
        <f t="shared" si="9"/>
        <v>X</v>
      </c>
      <c r="AH44" s="68" t="str">
        <f t="shared" si="10"/>
        <v>X</v>
      </c>
      <c r="AI44" s="68">
        <f t="shared" si="11"/>
        <v>0</v>
      </c>
      <c r="AJ44" s="68" t="str">
        <f t="shared" si="12"/>
        <v>X</v>
      </c>
      <c r="AK44" s="68" t="str">
        <f t="shared" si="13"/>
        <v>X</v>
      </c>
      <c r="AL44" s="68" t="str">
        <f t="shared" si="14"/>
        <v>X</v>
      </c>
      <c r="AM44" s="68" t="str">
        <f t="shared" si="15"/>
        <v>X</v>
      </c>
      <c r="AN44" s="68" t="str">
        <f t="shared" si="16"/>
        <v>X</v>
      </c>
      <c r="AO44" s="68">
        <f t="shared" si="17"/>
        <v>0</v>
      </c>
      <c r="AP44" s="153" t="s">
        <v>93</v>
      </c>
    </row>
    <row r="45" spans="1:42" ht="38.25">
      <c r="A45" s="81" t="s">
        <v>255</v>
      </c>
      <c r="B45" s="330" t="s">
        <v>93</v>
      </c>
      <c r="C45" s="317" t="s">
        <v>310</v>
      </c>
      <c r="D45" s="81" t="s">
        <v>21</v>
      </c>
      <c r="E45" s="317" t="s">
        <v>432</v>
      </c>
      <c r="F45" s="82" t="s">
        <v>66</v>
      </c>
      <c r="G45" s="83" t="s">
        <v>1</v>
      </c>
      <c r="H45" s="81" t="s">
        <v>1</v>
      </c>
      <c r="I45" s="84"/>
      <c r="J45" s="84" t="s">
        <v>1</v>
      </c>
      <c r="K45" s="84" t="s">
        <v>1</v>
      </c>
      <c r="L45" s="84"/>
      <c r="M45" s="83" t="s">
        <v>1</v>
      </c>
      <c r="N45" s="81" t="s">
        <v>1</v>
      </c>
      <c r="O45" s="84"/>
      <c r="P45" s="83" t="s">
        <v>1</v>
      </c>
      <c r="Q45" s="81" t="s">
        <v>1</v>
      </c>
      <c r="R45" s="84" t="s">
        <v>1</v>
      </c>
      <c r="S45" s="83" t="s">
        <v>1</v>
      </c>
      <c r="T45" s="81" t="s">
        <v>1</v>
      </c>
      <c r="U45" s="84"/>
      <c r="V45" s="397"/>
      <c r="W45" s="398"/>
      <c r="X45" s="399"/>
      <c r="Y45" s="333"/>
      <c r="Z45" s="1" t="str">
        <f t="shared" si="2"/>
        <v>Solea solea VIIhjk</v>
      </c>
      <c r="AA45" s="68" t="str">
        <f t="shared" si="3"/>
        <v>X</v>
      </c>
      <c r="AB45" s="68" t="str">
        <f t="shared" si="4"/>
        <v>X</v>
      </c>
      <c r="AC45" s="68">
        <f t="shared" si="5"/>
        <v>0</v>
      </c>
      <c r="AD45" s="68" t="str">
        <f t="shared" si="6"/>
        <v>X</v>
      </c>
      <c r="AE45" s="68" t="str">
        <f t="shared" si="7"/>
        <v>X</v>
      </c>
      <c r="AF45" s="68">
        <f t="shared" si="8"/>
        <v>0</v>
      </c>
      <c r="AG45" s="68" t="str">
        <f t="shared" si="9"/>
        <v>X</v>
      </c>
      <c r="AH45" s="68" t="str">
        <f t="shared" si="10"/>
        <v>X</v>
      </c>
      <c r="AI45" s="68">
        <f t="shared" si="11"/>
        <v>0</v>
      </c>
      <c r="AJ45" s="68" t="str">
        <f t="shared" si="12"/>
        <v>X</v>
      </c>
      <c r="AK45" s="68" t="str">
        <f t="shared" si="13"/>
        <v>X</v>
      </c>
      <c r="AL45" s="68" t="str">
        <f t="shared" si="14"/>
        <v>X</v>
      </c>
      <c r="AM45" s="68" t="str">
        <f t="shared" si="15"/>
        <v>X</v>
      </c>
      <c r="AN45" s="68" t="str">
        <f t="shared" si="16"/>
        <v>X</v>
      </c>
      <c r="AO45" s="68">
        <f t="shared" si="17"/>
        <v>0</v>
      </c>
      <c r="AP45" s="153" t="s">
        <v>93</v>
      </c>
    </row>
    <row r="46" spans="1:42" ht="38.25">
      <c r="A46" s="81" t="s">
        <v>255</v>
      </c>
      <c r="B46" s="330" t="s">
        <v>306</v>
      </c>
      <c r="C46" s="317" t="s">
        <v>310</v>
      </c>
      <c r="D46" s="81" t="s">
        <v>21</v>
      </c>
      <c r="E46" s="317" t="s">
        <v>439</v>
      </c>
      <c r="F46" s="82" t="s">
        <v>992</v>
      </c>
      <c r="G46" s="83" t="s">
        <v>532</v>
      </c>
      <c r="H46" s="83" t="s">
        <v>532</v>
      </c>
      <c r="I46" s="83"/>
      <c r="J46" s="83" t="s">
        <v>532</v>
      </c>
      <c r="K46" s="83" t="s">
        <v>532</v>
      </c>
      <c r="L46" s="83"/>
      <c r="M46" s="83" t="s">
        <v>532</v>
      </c>
      <c r="N46" s="83" t="s">
        <v>532</v>
      </c>
      <c r="O46" s="83"/>
      <c r="P46" s="83" t="s">
        <v>532</v>
      </c>
      <c r="Q46" s="83" t="s">
        <v>532</v>
      </c>
      <c r="R46" s="83" t="s">
        <v>532</v>
      </c>
      <c r="S46" s="83" t="s">
        <v>532</v>
      </c>
      <c r="T46" s="83" t="s">
        <v>532</v>
      </c>
      <c r="U46" s="83"/>
      <c r="V46" s="397"/>
      <c r="W46" s="398"/>
      <c r="X46" s="399"/>
      <c r="Y46" s="333"/>
      <c r="Z46" s="1" t="str">
        <f t="shared" si="2"/>
        <v>Trachurus trachurus IIa, IVa, Vb, VIa, VIIa-c, e-k, VIIIabde</v>
      </c>
      <c r="AA46" s="68" t="str">
        <f t="shared" si="3"/>
        <v>Q</v>
      </c>
      <c r="AB46" s="68" t="str">
        <f t="shared" si="4"/>
        <v>Q</v>
      </c>
      <c r="AC46" s="68">
        <f t="shared" si="5"/>
        <v>0</v>
      </c>
      <c r="AD46" s="68" t="str">
        <f t="shared" si="6"/>
        <v>Q</v>
      </c>
      <c r="AE46" s="68" t="str">
        <f t="shared" si="7"/>
        <v>Q</v>
      </c>
      <c r="AF46" s="68">
        <f t="shared" si="8"/>
        <v>0</v>
      </c>
      <c r="AG46" s="68" t="str">
        <f t="shared" si="9"/>
        <v>Q</v>
      </c>
      <c r="AH46" s="68" t="str">
        <f t="shared" si="10"/>
        <v>Q</v>
      </c>
      <c r="AI46" s="68">
        <f t="shared" si="11"/>
        <v>0</v>
      </c>
      <c r="AJ46" s="68" t="str">
        <f t="shared" si="12"/>
        <v>Q</v>
      </c>
      <c r="AK46" s="68" t="str">
        <f t="shared" si="13"/>
        <v>Q</v>
      </c>
      <c r="AL46" s="68" t="str">
        <f t="shared" si="14"/>
        <v>Q</v>
      </c>
      <c r="AM46" s="68" t="str">
        <f t="shared" si="15"/>
        <v>Q</v>
      </c>
      <c r="AN46" s="68" t="str">
        <f t="shared" si="16"/>
        <v>Q</v>
      </c>
      <c r="AO46" s="68">
        <f t="shared" si="17"/>
        <v>0</v>
      </c>
      <c r="AP46" s="153" t="s">
        <v>306</v>
      </c>
    </row>
    <row r="47" spans="1:42" ht="38.25">
      <c r="A47" s="81" t="s">
        <v>255</v>
      </c>
      <c r="B47" s="330" t="s">
        <v>473</v>
      </c>
      <c r="C47" s="317" t="s">
        <v>310</v>
      </c>
      <c r="D47" s="81" t="s">
        <v>21</v>
      </c>
      <c r="E47" s="317" t="s">
        <v>474</v>
      </c>
      <c r="F47" s="82" t="s">
        <v>66</v>
      </c>
      <c r="G47" s="83" t="s">
        <v>1</v>
      </c>
      <c r="H47" s="81" t="s">
        <v>1</v>
      </c>
      <c r="I47" s="84"/>
      <c r="J47" s="84"/>
      <c r="K47" s="84"/>
      <c r="L47" s="84"/>
      <c r="M47" s="83" t="s">
        <v>1</v>
      </c>
      <c r="N47" s="81" t="s">
        <v>1</v>
      </c>
      <c r="O47" s="84"/>
      <c r="P47" s="83" t="s">
        <v>1</v>
      </c>
      <c r="Q47" s="81" t="s">
        <v>1</v>
      </c>
      <c r="R47" s="84" t="s">
        <v>1</v>
      </c>
      <c r="S47" s="83" t="s">
        <v>1</v>
      </c>
      <c r="T47" s="81" t="s">
        <v>1</v>
      </c>
      <c r="U47" s="84"/>
      <c r="V47" s="397"/>
      <c r="W47" s="398"/>
      <c r="X47" s="399"/>
      <c r="Y47" s="333"/>
      <c r="Z47" s="1" t="str">
        <f t="shared" si="2"/>
        <v>Raja brachyura VIIafg</v>
      </c>
      <c r="AA47" s="68" t="str">
        <f t="shared" si="3"/>
        <v>X</v>
      </c>
      <c r="AB47" s="68" t="str">
        <f t="shared" si="4"/>
        <v>X</v>
      </c>
      <c r="AC47" s="68">
        <f t="shared" si="5"/>
        <v>0</v>
      </c>
      <c r="AD47" s="68">
        <f t="shared" si="6"/>
        <v>0</v>
      </c>
      <c r="AE47" s="68">
        <f t="shared" si="7"/>
        <v>0</v>
      </c>
      <c r="AF47" s="68">
        <f t="shared" si="8"/>
        <v>0</v>
      </c>
      <c r="AG47" s="68" t="str">
        <f t="shared" si="9"/>
        <v>X</v>
      </c>
      <c r="AH47" s="68" t="str">
        <f t="shared" si="10"/>
        <v>X</v>
      </c>
      <c r="AI47" s="68">
        <f t="shared" si="11"/>
        <v>0</v>
      </c>
      <c r="AJ47" s="68" t="str">
        <f t="shared" si="12"/>
        <v>X</v>
      </c>
      <c r="AK47" s="68" t="str">
        <f t="shared" si="13"/>
        <v>X</v>
      </c>
      <c r="AL47" s="68" t="str">
        <f t="shared" si="14"/>
        <v>X</v>
      </c>
      <c r="AM47" s="68" t="str">
        <f t="shared" si="15"/>
        <v>X</v>
      </c>
      <c r="AN47" s="68" t="str">
        <f t="shared" si="16"/>
        <v>X</v>
      </c>
      <c r="AO47" s="68">
        <f t="shared" si="17"/>
        <v>0</v>
      </c>
      <c r="AP47" s="153" t="s">
        <v>473</v>
      </c>
    </row>
    <row r="48" spans="1:42" ht="38.25">
      <c r="A48" s="81" t="s">
        <v>255</v>
      </c>
      <c r="B48" s="330" t="s">
        <v>476</v>
      </c>
      <c r="C48" s="317" t="s">
        <v>310</v>
      </c>
      <c r="D48" s="81" t="s">
        <v>21</v>
      </c>
      <c r="E48" s="317" t="s">
        <v>477</v>
      </c>
      <c r="F48" s="82" t="s">
        <v>66</v>
      </c>
      <c r="G48" s="83" t="s">
        <v>1</v>
      </c>
      <c r="H48" s="81" t="s">
        <v>1</v>
      </c>
      <c r="I48" s="84"/>
      <c r="J48" s="84"/>
      <c r="K48" s="84"/>
      <c r="L48" s="84"/>
      <c r="M48" s="83" t="s">
        <v>1</v>
      </c>
      <c r="N48" s="81" t="s">
        <v>1</v>
      </c>
      <c r="O48" s="84"/>
      <c r="P48" s="83" t="s">
        <v>1</v>
      </c>
      <c r="Q48" s="81" t="s">
        <v>1</v>
      </c>
      <c r="R48" s="84" t="s">
        <v>1</v>
      </c>
      <c r="S48" s="83" t="s">
        <v>1</v>
      </c>
      <c r="T48" s="81" t="s">
        <v>1</v>
      </c>
      <c r="U48" s="84"/>
      <c r="V48" s="397"/>
      <c r="W48" s="398"/>
      <c r="X48" s="399"/>
      <c r="Y48" s="333"/>
      <c r="Z48" s="1" t="str">
        <f t="shared" si="2"/>
        <v>Leucoraja naevus VI, VII, VIIIabd</v>
      </c>
      <c r="AA48" s="68" t="str">
        <f t="shared" si="3"/>
        <v>X</v>
      </c>
      <c r="AB48" s="68" t="str">
        <f t="shared" si="4"/>
        <v>X</v>
      </c>
      <c r="AC48" s="68">
        <f t="shared" si="5"/>
        <v>0</v>
      </c>
      <c r="AD48" s="68">
        <f t="shared" si="6"/>
        <v>0</v>
      </c>
      <c r="AE48" s="68">
        <f t="shared" si="7"/>
        <v>0</v>
      </c>
      <c r="AF48" s="68">
        <f t="shared" si="8"/>
        <v>0</v>
      </c>
      <c r="AG48" s="68" t="str">
        <f t="shared" si="9"/>
        <v>X</v>
      </c>
      <c r="AH48" s="68" t="str">
        <f t="shared" si="10"/>
        <v>X</v>
      </c>
      <c r="AI48" s="68">
        <f t="shared" si="11"/>
        <v>0</v>
      </c>
      <c r="AJ48" s="68" t="str">
        <f t="shared" si="12"/>
        <v>X</v>
      </c>
      <c r="AK48" s="68" t="str">
        <f t="shared" si="13"/>
        <v>X</v>
      </c>
      <c r="AL48" s="68" t="str">
        <f t="shared" si="14"/>
        <v>X</v>
      </c>
      <c r="AM48" s="68" t="str">
        <f t="shared" si="15"/>
        <v>X</v>
      </c>
      <c r="AN48" s="68" t="str">
        <f t="shared" si="16"/>
        <v>X</v>
      </c>
      <c r="AO48" s="68">
        <f t="shared" si="17"/>
        <v>0</v>
      </c>
      <c r="AP48" s="153" t="s">
        <v>476</v>
      </c>
    </row>
    <row r="49" spans="1:42" ht="38.25">
      <c r="A49" s="81" t="s">
        <v>255</v>
      </c>
      <c r="B49" s="330" t="s">
        <v>482</v>
      </c>
      <c r="C49" s="317" t="s">
        <v>310</v>
      </c>
      <c r="D49" s="81" t="s">
        <v>21</v>
      </c>
      <c r="E49" s="317" t="s">
        <v>483</v>
      </c>
      <c r="F49" s="82" t="s">
        <v>66</v>
      </c>
      <c r="G49" s="83" t="s">
        <v>1</v>
      </c>
      <c r="H49" s="81" t="s">
        <v>1</v>
      </c>
      <c r="I49" s="84"/>
      <c r="J49" s="84"/>
      <c r="K49" s="84"/>
      <c r="L49" s="84"/>
      <c r="M49" s="83" t="s">
        <v>1</v>
      </c>
      <c r="N49" s="81" t="s">
        <v>1</v>
      </c>
      <c r="O49" s="84"/>
      <c r="P49" s="83" t="s">
        <v>1</v>
      </c>
      <c r="Q49" s="81" t="s">
        <v>1</v>
      </c>
      <c r="R49" s="84" t="s">
        <v>1</v>
      </c>
      <c r="S49" s="83" t="s">
        <v>1</v>
      </c>
      <c r="T49" s="81" t="s">
        <v>1</v>
      </c>
      <c r="U49" s="84"/>
      <c r="V49" s="397"/>
      <c r="W49" s="398"/>
      <c r="X49" s="399"/>
      <c r="Y49" s="333" t="s">
        <v>781</v>
      </c>
      <c r="Z49" s="1" t="str">
        <f t="shared" si="2"/>
        <v>Raja montagui VIIaefg</v>
      </c>
      <c r="AA49" s="68" t="str">
        <f t="shared" si="3"/>
        <v>X</v>
      </c>
      <c r="AB49" s="68" t="str">
        <f t="shared" si="4"/>
        <v>X</v>
      </c>
      <c r="AC49" s="68">
        <f t="shared" si="5"/>
        <v>0</v>
      </c>
      <c r="AD49" s="68">
        <f t="shared" si="6"/>
        <v>0</v>
      </c>
      <c r="AE49" s="68">
        <f t="shared" si="7"/>
        <v>0</v>
      </c>
      <c r="AF49" s="68">
        <f t="shared" si="8"/>
        <v>0</v>
      </c>
      <c r="AG49" s="68" t="str">
        <f t="shared" si="9"/>
        <v>X</v>
      </c>
      <c r="AH49" s="68" t="str">
        <f t="shared" si="10"/>
        <v>X</v>
      </c>
      <c r="AI49" s="68">
        <f t="shared" si="11"/>
        <v>0</v>
      </c>
      <c r="AJ49" s="68" t="str">
        <f t="shared" si="12"/>
        <v>X</v>
      </c>
      <c r="AK49" s="68" t="str">
        <f t="shared" si="13"/>
        <v>X</v>
      </c>
      <c r="AL49" s="68" t="str">
        <f t="shared" si="14"/>
        <v>X</v>
      </c>
      <c r="AM49" s="68" t="str">
        <f t="shared" si="15"/>
        <v>X</v>
      </c>
      <c r="AN49" s="68" t="str">
        <f t="shared" si="16"/>
        <v>X</v>
      </c>
      <c r="AO49" s="68">
        <f t="shared" si="17"/>
        <v>0</v>
      </c>
      <c r="AP49" s="153" t="s">
        <v>482</v>
      </c>
    </row>
    <row r="50" spans="1:42" ht="38.25">
      <c r="A50" s="81" t="s">
        <v>255</v>
      </c>
      <c r="B50" s="330" t="s">
        <v>484</v>
      </c>
      <c r="C50" s="317" t="s">
        <v>310</v>
      </c>
      <c r="D50" s="81" t="s">
        <v>21</v>
      </c>
      <c r="E50" s="317" t="s">
        <v>474</v>
      </c>
      <c r="F50" s="82" t="s">
        <v>66</v>
      </c>
      <c r="G50" s="83" t="s">
        <v>1</v>
      </c>
      <c r="H50" s="81" t="s">
        <v>1</v>
      </c>
      <c r="I50" s="84"/>
      <c r="J50" s="84"/>
      <c r="K50" s="84"/>
      <c r="L50" s="84"/>
      <c r="M50" s="83" t="s">
        <v>1</v>
      </c>
      <c r="N50" s="81" t="s">
        <v>1</v>
      </c>
      <c r="O50" s="84"/>
      <c r="P50" s="83" t="s">
        <v>1</v>
      </c>
      <c r="Q50" s="81" t="s">
        <v>1</v>
      </c>
      <c r="R50" s="84" t="s">
        <v>1</v>
      </c>
      <c r="S50" s="83" t="s">
        <v>1</v>
      </c>
      <c r="T50" s="81" t="s">
        <v>1</v>
      </c>
      <c r="U50" s="84"/>
      <c r="V50" s="397"/>
      <c r="W50" s="398"/>
      <c r="X50" s="399"/>
      <c r="Y50" s="333" t="s">
        <v>781</v>
      </c>
      <c r="Z50" s="1" t="str">
        <f t="shared" si="2"/>
        <v>Raja clavata VIIafg</v>
      </c>
      <c r="AA50" s="68" t="str">
        <f t="shared" si="3"/>
        <v>X</v>
      </c>
      <c r="AB50" s="68" t="str">
        <f t="shared" si="4"/>
        <v>X</v>
      </c>
      <c r="AC50" s="68">
        <f t="shared" si="5"/>
        <v>0</v>
      </c>
      <c r="AD50" s="68">
        <f t="shared" si="6"/>
        <v>0</v>
      </c>
      <c r="AE50" s="68">
        <f t="shared" si="7"/>
        <v>0</v>
      </c>
      <c r="AF50" s="68">
        <f t="shared" si="8"/>
        <v>0</v>
      </c>
      <c r="AG50" s="68" t="str">
        <f t="shared" si="9"/>
        <v>X</v>
      </c>
      <c r="AH50" s="68" t="str">
        <f t="shared" si="10"/>
        <v>X</v>
      </c>
      <c r="AI50" s="68">
        <f t="shared" si="11"/>
        <v>0</v>
      </c>
      <c r="AJ50" s="68" t="str">
        <f t="shared" si="12"/>
        <v>X</v>
      </c>
      <c r="AK50" s="68" t="str">
        <f t="shared" si="13"/>
        <v>X</v>
      </c>
      <c r="AL50" s="68" t="str">
        <f t="shared" si="14"/>
        <v>X</v>
      </c>
      <c r="AM50" s="68" t="str">
        <f t="shared" si="15"/>
        <v>X</v>
      </c>
      <c r="AN50" s="68" t="str">
        <f t="shared" si="16"/>
        <v>X</v>
      </c>
      <c r="AO50" s="68">
        <f t="shared" si="17"/>
        <v>0</v>
      </c>
      <c r="AP50" s="153" t="s">
        <v>484</v>
      </c>
    </row>
    <row r="51" spans="1:42" ht="38.25">
      <c r="A51" s="81" t="s">
        <v>255</v>
      </c>
      <c r="B51" s="330" t="s">
        <v>484</v>
      </c>
      <c r="C51" s="317" t="s">
        <v>310</v>
      </c>
      <c r="D51" s="81" t="s">
        <v>21</v>
      </c>
      <c r="E51" s="317" t="s">
        <v>371</v>
      </c>
      <c r="F51" s="82" t="s">
        <v>66</v>
      </c>
      <c r="G51" s="83" t="s">
        <v>1</v>
      </c>
      <c r="H51" s="81" t="s">
        <v>1</v>
      </c>
      <c r="I51" s="84"/>
      <c r="J51" s="84"/>
      <c r="K51" s="84"/>
      <c r="L51" s="84"/>
      <c r="M51" s="83" t="s">
        <v>1</v>
      </c>
      <c r="N51" s="81" t="s">
        <v>1</v>
      </c>
      <c r="O51" s="84"/>
      <c r="P51" s="83" t="s">
        <v>1</v>
      </c>
      <c r="Q51" s="81" t="s">
        <v>1</v>
      </c>
      <c r="R51" s="84" t="s">
        <v>1</v>
      </c>
      <c r="S51" s="83" t="s">
        <v>1</v>
      </c>
      <c r="T51" s="81" t="s">
        <v>1</v>
      </c>
      <c r="U51" s="84"/>
      <c r="V51" s="397"/>
      <c r="W51" s="398"/>
      <c r="X51" s="399"/>
      <c r="Y51" s="333" t="s">
        <v>781</v>
      </c>
      <c r="Z51" s="1" t="str">
        <f t="shared" si="2"/>
        <v>Raja clavata VI</v>
      </c>
      <c r="AA51" s="68" t="str">
        <f t="shared" si="3"/>
        <v>X</v>
      </c>
      <c r="AB51" s="68" t="str">
        <f t="shared" si="4"/>
        <v>X</v>
      </c>
      <c r="AC51" s="68">
        <f t="shared" si="5"/>
        <v>0</v>
      </c>
      <c r="AD51" s="68">
        <f t="shared" si="6"/>
        <v>0</v>
      </c>
      <c r="AE51" s="68">
        <f t="shared" si="7"/>
        <v>0</v>
      </c>
      <c r="AF51" s="68">
        <f t="shared" si="8"/>
        <v>0</v>
      </c>
      <c r="AG51" s="68" t="str">
        <f t="shared" si="9"/>
        <v>X</v>
      </c>
      <c r="AH51" s="68" t="str">
        <f t="shared" si="10"/>
        <v>X</v>
      </c>
      <c r="AI51" s="68">
        <f t="shared" si="11"/>
        <v>0</v>
      </c>
      <c r="AJ51" s="68" t="str">
        <f t="shared" si="12"/>
        <v>X</v>
      </c>
      <c r="AK51" s="68" t="str">
        <f t="shared" si="13"/>
        <v>X</v>
      </c>
      <c r="AL51" s="68" t="str">
        <f t="shared" si="14"/>
        <v>X</v>
      </c>
      <c r="AM51" s="68" t="str">
        <f t="shared" si="15"/>
        <v>X</v>
      </c>
      <c r="AN51" s="68" t="str">
        <f t="shared" si="16"/>
        <v>X</v>
      </c>
      <c r="AO51" s="68">
        <f t="shared" si="17"/>
        <v>0</v>
      </c>
      <c r="AP51" s="153" t="s">
        <v>484</v>
      </c>
    </row>
    <row r="52" spans="1:42" ht="38.25">
      <c r="A52" s="81" t="s">
        <v>255</v>
      </c>
      <c r="B52" s="330" t="s">
        <v>488</v>
      </c>
      <c r="C52" s="317" t="s">
        <v>310</v>
      </c>
      <c r="D52" s="81" t="s">
        <v>21</v>
      </c>
      <c r="E52" s="317" t="s">
        <v>479</v>
      </c>
      <c r="F52" s="82" t="s">
        <v>66</v>
      </c>
      <c r="G52" s="83" t="s">
        <v>1</v>
      </c>
      <c r="H52" s="81" t="s">
        <v>1</v>
      </c>
      <c r="I52" s="84"/>
      <c r="J52" s="84"/>
      <c r="K52" s="84"/>
      <c r="L52" s="84"/>
      <c r="M52" s="83" t="s">
        <v>1</v>
      </c>
      <c r="N52" s="81" t="s">
        <v>1</v>
      </c>
      <c r="O52" s="84"/>
      <c r="P52" s="83" t="s">
        <v>1</v>
      </c>
      <c r="Q52" s="81" t="s">
        <v>1</v>
      </c>
      <c r="R52" s="84" t="s">
        <v>1</v>
      </c>
      <c r="S52" s="83" t="s">
        <v>1</v>
      </c>
      <c r="T52" s="81" t="s">
        <v>1</v>
      </c>
      <c r="U52" s="84"/>
      <c r="V52" s="397"/>
      <c r="W52" s="398"/>
      <c r="X52" s="399"/>
      <c r="Y52" s="333" t="s">
        <v>781</v>
      </c>
      <c r="Z52" s="1" t="str">
        <f t="shared" si="2"/>
        <v>Other skates and rays VI, VIIabcefghjk</v>
      </c>
      <c r="AA52" s="68" t="str">
        <f t="shared" si="3"/>
        <v>X</v>
      </c>
      <c r="AB52" s="68" t="str">
        <f t="shared" si="4"/>
        <v>X</v>
      </c>
      <c r="AC52" s="68">
        <f t="shared" si="5"/>
        <v>0</v>
      </c>
      <c r="AD52" s="68">
        <f t="shared" si="6"/>
        <v>0</v>
      </c>
      <c r="AE52" s="68">
        <f t="shared" si="7"/>
        <v>0</v>
      </c>
      <c r="AF52" s="68">
        <f t="shared" si="8"/>
        <v>0</v>
      </c>
      <c r="AG52" s="68" t="str">
        <f t="shared" si="9"/>
        <v>X</v>
      </c>
      <c r="AH52" s="68" t="str">
        <f t="shared" si="10"/>
        <v>X</v>
      </c>
      <c r="AI52" s="68">
        <f t="shared" si="11"/>
        <v>0</v>
      </c>
      <c r="AJ52" s="68" t="str">
        <f t="shared" si="12"/>
        <v>X</v>
      </c>
      <c r="AK52" s="68" t="str">
        <f t="shared" si="13"/>
        <v>X</v>
      </c>
      <c r="AL52" s="68" t="str">
        <f t="shared" si="14"/>
        <v>X</v>
      </c>
      <c r="AM52" s="68" t="str">
        <f t="shared" si="15"/>
        <v>X</v>
      </c>
      <c r="AN52" s="68" t="str">
        <f t="shared" si="16"/>
        <v>X</v>
      </c>
      <c r="AO52" s="68">
        <f t="shared" si="17"/>
        <v>0</v>
      </c>
      <c r="AP52" s="153" t="s">
        <v>488</v>
      </c>
    </row>
    <row r="53" spans="1:42" ht="25.5">
      <c r="A53" s="81" t="s">
        <v>255</v>
      </c>
      <c r="B53" s="330" t="s">
        <v>647</v>
      </c>
      <c r="C53" s="317" t="s">
        <v>642</v>
      </c>
      <c r="D53" s="81" t="s">
        <v>643</v>
      </c>
      <c r="E53" s="317" t="s">
        <v>644</v>
      </c>
      <c r="F53" s="82" t="s">
        <v>66</v>
      </c>
      <c r="G53" s="83" t="s">
        <v>1</v>
      </c>
      <c r="H53" s="81" t="s">
        <v>1</v>
      </c>
      <c r="I53" s="84"/>
      <c r="J53" s="84"/>
      <c r="K53" s="84"/>
      <c r="L53" s="84"/>
      <c r="M53" s="83" t="s">
        <v>1</v>
      </c>
      <c r="N53" s="81" t="s">
        <v>1</v>
      </c>
      <c r="O53" s="84"/>
      <c r="P53" s="83"/>
      <c r="Q53" s="81"/>
      <c r="R53" s="84"/>
      <c r="S53" s="83"/>
      <c r="T53" s="81"/>
      <c r="U53" s="84"/>
      <c r="V53" s="397"/>
      <c r="W53" s="398"/>
      <c r="X53" s="399"/>
      <c r="Y53" s="333"/>
      <c r="Z53" s="1" t="str">
        <f>B53&amp;" "&amp;E53</f>
        <v>Thunnus alalunga Atlantic Ocean and adjacent seas</v>
      </c>
      <c r="AA53" s="68" t="str">
        <f t="shared" ref="AA53:AO53" si="21">G53</f>
        <v>X</v>
      </c>
      <c r="AB53" s="68" t="str">
        <f t="shared" si="21"/>
        <v>X</v>
      </c>
      <c r="AC53" s="68">
        <f t="shared" si="21"/>
        <v>0</v>
      </c>
      <c r="AD53" s="68">
        <f t="shared" si="21"/>
        <v>0</v>
      </c>
      <c r="AE53" s="68">
        <f t="shared" si="21"/>
        <v>0</v>
      </c>
      <c r="AF53" s="68">
        <f t="shared" si="21"/>
        <v>0</v>
      </c>
      <c r="AG53" s="68" t="str">
        <f t="shared" si="21"/>
        <v>X</v>
      </c>
      <c r="AH53" s="68" t="str">
        <f t="shared" si="21"/>
        <v>X</v>
      </c>
      <c r="AI53" s="68">
        <f t="shared" si="21"/>
        <v>0</v>
      </c>
      <c r="AJ53" s="68">
        <f t="shared" si="21"/>
        <v>0</v>
      </c>
      <c r="AK53" s="68">
        <f t="shared" si="21"/>
        <v>0</v>
      </c>
      <c r="AL53" s="68">
        <f t="shared" si="21"/>
        <v>0</v>
      </c>
      <c r="AM53" s="68">
        <f t="shared" si="21"/>
        <v>0</v>
      </c>
      <c r="AN53" s="68">
        <f t="shared" si="21"/>
        <v>0</v>
      </c>
      <c r="AO53" s="68">
        <f t="shared" si="21"/>
        <v>0</v>
      </c>
      <c r="AP53" s="153" t="s">
        <v>647</v>
      </c>
    </row>
    <row r="55" spans="1:42">
      <c r="B55" s="331"/>
    </row>
  </sheetData>
  <mergeCells count="63">
    <mergeCell ref="V53:X53"/>
    <mergeCell ref="V52:X52"/>
    <mergeCell ref="V45:X45"/>
    <mergeCell ref="V36:X36"/>
    <mergeCell ref="V44:X44"/>
    <mergeCell ref="V47:X47"/>
    <mergeCell ref="V46:X46"/>
    <mergeCell ref="V51:X51"/>
    <mergeCell ref="V48:X48"/>
    <mergeCell ref="V49:X49"/>
    <mergeCell ref="V43:X43"/>
    <mergeCell ref="V42:X42"/>
    <mergeCell ref="V50:X50"/>
    <mergeCell ref="V30:X30"/>
    <mergeCell ref="V38:X38"/>
    <mergeCell ref="V39:X39"/>
    <mergeCell ref="V41:X41"/>
    <mergeCell ref="V29:X29"/>
    <mergeCell ref="V40:X40"/>
    <mergeCell ref="V35:X35"/>
    <mergeCell ref="V37:X37"/>
    <mergeCell ref="V31:X31"/>
    <mergeCell ref="V32:X32"/>
    <mergeCell ref="V33:X33"/>
    <mergeCell ref="V34:X34"/>
    <mergeCell ref="V24:X24"/>
    <mergeCell ref="V25:X25"/>
    <mergeCell ref="V27:X27"/>
    <mergeCell ref="V28:X28"/>
    <mergeCell ref="V22:X22"/>
    <mergeCell ref="V23:X23"/>
    <mergeCell ref="V26:X26"/>
    <mergeCell ref="V21:X21"/>
    <mergeCell ref="V8:X8"/>
    <mergeCell ref="V13:X13"/>
    <mergeCell ref="V14:X14"/>
    <mergeCell ref="V15:X15"/>
    <mergeCell ref="V20:X20"/>
    <mergeCell ref="V18:X18"/>
    <mergeCell ref="V7:X7"/>
    <mergeCell ref="V10:X10"/>
    <mergeCell ref="V9:X9"/>
    <mergeCell ref="V19:X19"/>
    <mergeCell ref="R2:X2"/>
    <mergeCell ref="V4:X4"/>
    <mergeCell ref="R3:X3"/>
    <mergeCell ref="V6:X6"/>
    <mergeCell ref="V17:X17"/>
    <mergeCell ref="V11:X11"/>
    <mergeCell ref="V12:X12"/>
    <mergeCell ref="S4:U4"/>
    <mergeCell ref="V16:X16"/>
    <mergeCell ref="A2:Q3"/>
    <mergeCell ref="G4:I4"/>
    <mergeCell ref="B4:B5"/>
    <mergeCell ref="C4:C5"/>
    <mergeCell ref="D4:D5"/>
    <mergeCell ref="E4:E5"/>
    <mergeCell ref="F4:F5"/>
    <mergeCell ref="J4:L4"/>
    <mergeCell ref="M4:O4"/>
    <mergeCell ref="A4:A5"/>
    <mergeCell ref="P4:R4"/>
  </mergeCells>
  <pageMargins left="0.70866141732283472" right="0.70866141732283472" top="0.74803149606299213" bottom="0.74803149606299213" header="0.31496062992125984" footer="0.31496062992125984"/>
  <pageSetup paperSize="8" fitToHeight="0" orientation="landscape" r:id="rId1"/>
  <headerFooter alignWithMargins="0">
    <oddHeader>&amp;RAnnex 2 - IRL_WP-2021_Tables</oddHeader>
    <oddFooter>&amp;CPage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
  <sheetViews>
    <sheetView view="pageBreakPreview" topLeftCell="A19" zoomScale="60" zoomScaleNormal="90" workbookViewId="0">
      <selection activeCell="E10" sqref="E10"/>
    </sheetView>
  </sheetViews>
  <sheetFormatPr defaultColWidth="8.85546875" defaultRowHeight="12.75"/>
  <cols>
    <col min="1" max="1" width="7.85546875" style="4" customWidth="1"/>
    <col min="2" max="2" width="19.28515625" style="177" customWidth="1"/>
    <col min="3" max="3" width="85.5703125" style="186" customWidth="1"/>
    <col min="4" max="4" width="16.42578125" style="1" customWidth="1"/>
    <col min="5" max="5" width="24.5703125" style="1" customWidth="1"/>
    <col min="6" max="6" width="46.7109375" style="66" customWidth="1"/>
    <col min="7" max="16384" width="8.85546875" style="1"/>
  </cols>
  <sheetData>
    <row r="1" spans="1:6">
      <c r="A1" s="374" t="s">
        <v>1609</v>
      </c>
      <c r="B1" s="375"/>
      <c r="C1" s="375"/>
      <c r="D1" s="375"/>
      <c r="E1" s="303" t="s">
        <v>1265</v>
      </c>
      <c r="F1" s="234">
        <v>2021</v>
      </c>
    </row>
    <row r="2" spans="1:6" ht="13.5" thickBot="1">
      <c r="A2" s="376"/>
      <c r="B2" s="377"/>
      <c r="C2" s="377"/>
      <c r="D2" s="377"/>
      <c r="E2" s="50" t="s">
        <v>26</v>
      </c>
      <c r="F2" s="235" t="s">
        <v>1424</v>
      </c>
    </row>
    <row r="3" spans="1:6" ht="25.5">
      <c r="A3" s="119" t="s">
        <v>0</v>
      </c>
      <c r="B3" s="299" t="s">
        <v>19</v>
      </c>
      <c r="C3" s="71" t="s">
        <v>170</v>
      </c>
      <c r="D3" s="299" t="s">
        <v>20</v>
      </c>
      <c r="E3" s="70" t="s">
        <v>115</v>
      </c>
      <c r="F3" s="298" t="s">
        <v>13</v>
      </c>
    </row>
    <row r="4" spans="1:6">
      <c r="A4" s="25" t="s">
        <v>255</v>
      </c>
      <c r="B4" s="57"/>
      <c r="C4" s="315" t="s">
        <v>544</v>
      </c>
      <c r="D4" s="3" t="s">
        <v>45</v>
      </c>
      <c r="E4" s="56" t="s">
        <v>595</v>
      </c>
      <c r="F4" s="305"/>
    </row>
    <row r="5" spans="1:6">
      <c r="A5" s="25" t="s">
        <v>255</v>
      </c>
      <c r="B5" s="57" t="s">
        <v>535</v>
      </c>
      <c r="C5" s="370" t="s">
        <v>536</v>
      </c>
      <c r="D5" s="3" t="s">
        <v>45</v>
      </c>
      <c r="E5" s="56" t="s">
        <v>595</v>
      </c>
      <c r="F5" s="297"/>
    </row>
    <row r="6" spans="1:6">
      <c r="A6" s="25" t="s">
        <v>255</v>
      </c>
      <c r="B6" s="57" t="s">
        <v>543</v>
      </c>
      <c r="C6" s="315" t="s">
        <v>1491</v>
      </c>
      <c r="D6" s="3" t="s">
        <v>45</v>
      </c>
      <c r="E6" s="56" t="s">
        <v>595</v>
      </c>
      <c r="F6" s="305"/>
    </row>
    <row r="7" spans="1:6">
      <c r="A7" s="25" t="s">
        <v>255</v>
      </c>
      <c r="B7" s="57"/>
      <c r="C7" s="371" t="s">
        <v>1017</v>
      </c>
      <c r="D7" s="3" t="s">
        <v>45</v>
      </c>
      <c r="E7" s="56" t="s">
        <v>595</v>
      </c>
      <c r="F7" s="305"/>
    </row>
    <row r="8" spans="1:6">
      <c r="A8" s="25" t="s">
        <v>255</v>
      </c>
      <c r="B8" s="57" t="s">
        <v>1578</v>
      </c>
      <c r="C8" s="315" t="s">
        <v>1490</v>
      </c>
      <c r="D8" s="3" t="s">
        <v>45</v>
      </c>
      <c r="E8" s="56" t="s">
        <v>595</v>
      </c>
      <c r="F8" s="305"/>
    </row>
    <row r="9" spans="1:6">
      <c r="A9" s="56" t="s">
        <v>255</v>
      </c>
      <c r="B9" s="300" t="s">
        <v>1487</v>
      </c>
      <c r="C9" s="371" t="s">
        <v>1489</v>
      </c>
      <c r="D9" s="16" t="s">
        <v>45</v>
      </c>
      <c r="E9" s="56" t="s">
        <v>595</v>
      </c>
      <c r="F9" s="305"/>
    </row>
    <row r="10" spans="1:6">
      <c r="A10" s="56" t="s">
        <v>255</v>
      </c>
      <c r="B10" s="300" t="s">
        <v>1487</v>
      </c>
      <c r="C10" s="371" t="s">
        <v>1488</v>
      </c>
      <c r="D10" s="16" t="s">
        <v>45</v>
      </c>
      <c r="E10" s="56" t="s">
        <v>595</v>
      </c>
      <c r="F10" s="305"/>
    </row>
    <row r="11" spans="1:6">
      <c r="A11" s="56" t="s">
        <v>255</v>
      </c>
      <c r="B11" s="300" t="s">
        <v>1487</v>
      </c>
      <c r="C11" s="371" t="s">
        <v>1486</v>
      </c>
      <c r="D11" s="16" t="s">
        <v>21</v>
      </c>
      <c r="E11" s="56" t="s">
        <v>595</v>
      </c>
      <c r="F11" s="305"/>
    </row>
    <row r="12" spans="1:6">
      <c r="A12" s="56" t="s">
        <v>255</v>
      </c>
      <c r="B12" s="300" t="s">
        <v>1485</v>
      </c>
      <c r="C12" s="371" t="s">
        <v>1484</v>
      </c>
      <c r="D12" s="16" t="s">
        <v>21</v>
      </c>
      <c r="E12" s="56" t="s">
        <v>595</v>
      </c>
      <c r="F12" s="305"/>
    </row>
    <row r="13" spans="1:6">
      <c r="A13" s="56" t="s">
        <v>255</v>
      </c>
      <c r="B13" s="300" t="s">
        <v>1483</v>
      </c>
      <c r="C13" s="371" t="s">
        <v>1482</v>
      </c>
      <c r="D13" s="16" t="s">
        <v>21</v>
      </c>
      <c r="E13" s="56" t="s">
        <v>595</v>
      </c>
      <c r="F13" s="305"/>
    </row>
    <row r="14" spans="1:6">
      <c r="A14" s="25" t="s">
        <v>255</v>
      </c>
      <c r="B14" s="57" t="s">
        <v>552</v>
      </c>
      <c r="C14" s="315" t="s">
        <v>553</v>
      </c>
      <c r="D14" s="3" t="s">
        <v>21</v>
      </c>
      <c r="E14" s="56" t="s">
        <v>595</v>
      </c>
      <c r="F14" s="305"/>
    </row>
    <row r="15" spans="1:6">
      <c r="A15" s="25" t="s">
        <v>255</v>
      </c>
      <c r="B15" s="57" t="s">
        <v>537</v>
      </c>
      <c r="C15" s="315" t="s">
        <v>538</v>
      </c>
      <c r="D15" s="3" t="s">
        <v>21</v>
      </c>
      <c r="E15" s="56" t="s">
        <v>595</v>
      </c>
      <c r="F15" s="305"/>
    </row>
    <row r="16" spans="1:6">
      <c r="A16" s="25" t="s">
        <v>255</v>
      </c>
      <c r="B16" s="57" t="s">
        <v>547</v>
      </c>
      <c r="C16" s="315" t="s">
        <v>952</v>
      </c>
      <c r="D16" s="3" t="s">
        <v>21</v>
      </c>
      <c r="E16" s="56" t="s">
        <v>595</v>
      </c>
      <c r="F16" s="305"/>
    </row>
    <row r="17" spans="1:6">
      <c r="A17" s="25" t="s">
        <v>255</v>
      </c>
      <c r="B17" s="57" t="s">
        <v>548</v>
      </c>
      <c r="C17" s="315" t="s">
        <v>549</v>
      </c>
      <c r="D17" s="3" t="s">
        <v>21</v>
      </c>
      <c r="E17" s="56" t="s">
        <v>595</v>
      </c>
      <c r="F17" s="305"/>
    </row>
    <row r="18" spans="1:6">
      <c r="A18" s="25" t="s">
        <v>255</v>
      </c>
      <c r="B18" s="57" t="s">
        <v>550</v>
      </c>
      <c r="C18" s="315" t="s">
        <v>551</v>
      </c>
      <c r="D18" s="3" t="s">
        <v>21</v>
      </c>
      <c r="E18" s="56" t="s">
        <v>595</v>
      </c>
      <c r="F18" s="305"/>
    </row>
    <row r="19" spans="1:6">
      <c r="A19" s="25" t="s">
        <v>255</v>
      </c>
      <c r="B19" s="57" t="s">
        <v>541</v>
      </c>
      <c r="C19" s="315" t="s">
        <v>542</v>
      </c>
      <c r="D19" s="3" t="s">
        <v>21</v>
      </c>
      <c r="E19" s="56" t="s">
        <v>595</v>
      </c>
      <c r="F19" s="305"/>
    </row>
    <row r="20" spans="1:6">
      <c r="A20" s="25" t="s">
        <v>255</v>
      </c>
      <c r="B20" s="57" t="s">
        <v>562</v>
      </c>
      <c r="C20" s="315" t="s">
        <v>563</v>
      </c>
      <c r="D20" s="16" t="s">
        <v>21</v>
      </c>
      <c r="E20" s="56" t="s">
        <v>595</v>
      </c>
      <c r="F20" s="305"/>
    </row>
    <row r="21" spans="1:6">
      <c r="A21" s="25" t="s">
        <v>255</v>
      </c>
      <c r="B21" s="57" t="s">
        <v>564</v>
      </c>
      <c r="C21" s="315" t="s">
        <v>565</v>
      </c>
      <c r="D21" s="16" t="s">
        <v>21</v>
      </c>
      <c r="E21" s="56" t="s">
        <v>595</v>
      </c>
      <c r="F21" s="305"/>
    </row>
    <row r="22" spans="1:6">
      <c r="A22" s="25" t="s">
        <v>255</v>
      </c>
      <c r="B22" s="57" t="s">
        <v>567</v>
      </c>
      <c r="C22" s="315" t="s">
        <v>568</v>
      </c>
      <c r="D22" s="16" t="s">
        <v>21</v>
      </c>
      <c r="E22" s="56" t="s">
        <v>595</v>
      </c>
      <c r="F22" s="305"/>
    </row>
    <row r="23" spans="1:6">
      <c r="A23" s="25" t="s">
        <v>255</v>
      </c>
      <c r="B23" s="57" t="s">
        <v>284</v>
      </c>
      <c r="C23" s="315" t="s">
        <v>569</v>
      </c>
      <c r="D23" s="16" t="s">
        <v>21</v>
      </c>
      <c r="E23" s="56" t="s">
        <v>595</v>
      </c>
      <c r="F23" s="305"/>
    </row>
    <row r="24" spans="1:6">
      <c r="A24" s="25" t="s">
        <v>255</v>
      </c>
      <c r="B24" s="57" t="s">
        <v>575</v>
      </c>
      <c r="C24" s="315" t="s">
        <v>953</v>
      </c>
      <c r="D24" s="16" t="s">
        <v>21</v>
      </c>
      <c r="E24" s="56" t="s">
        <v>595</v>
      </c>
      <c r="F24" s="305"/>
    </row>
    <row r="25" spans="1:6">
      <c r="A25" s="25" t="s">
        <v>255</v>
      </c>
      <c r="B25" s="57" t="s">
        <v>576</v>
      </c>
      <c r="C25" s="315" t="s">
        <v>954</v>
      </c>
      <c r="D25" s="16" t="s">
        <v>21</v>
      </c>
      <c r="E25" s="56" t="s">
        <v>595</v>
      </c>
    </row>
    <row r="26" spans="1:6">
      <c r="A26" s="25" t="s">
        <v>255</v>
      </c>
      <c r="B26" s="57" t="s">
        <v>539</v>
      </c>
      <c r="C26" s="315" t="s">
        <v>540</v>
      </c>
      <c r="D26" s="16" t="s">
        <v>21</v>
      </c>
      <c r="E26" s="56" t="s">
        <v>595</v>
      </c>
      <c r="F26" s="305"/>
    </row>
    <row r="27" spans="1:6">
      <c r="A27" s="25" t="s">
        <v>255</v>
      </c>
      <c r="B27" s="57" t="s">
        <v>545</v>
      </c>
      <c r="C27" s="315" t="s">
        <v>546</v>
      </c>
      <c r="D27" s="16" t="s">
        <v>21</v>
      </c>
      <c r="E27" s="56" t="s">
        <v>595</v>
      </c>
      <c r="F27" s="305"/>
    </row>
    <row r="28" spans="1:6">
      <c r="A28" s="25" t="s">
        <v>255</v>
      </c>
      <c r="B28" s="57" t="s">
        <v>554</v>
      </c>
      <c r="C28" s="315" t="s">
        <v>555</v>
      </c>
      <c r="D28" s="16" t="s">
        <v>21</v>
      </c>
      <c r="E28" s="56" t="s">
        <v>595</v>
      </c>
      <c r="F28" s="305"/>
    </row>
    <row r="29" spans="1:6">
      <c r="A29" s="25" t="s">
        <v>255</v>
      </c>
      <c r="B29" s="57" t="s">
        <v>556</v>
      </c>
      <c r="C29" s="315" t="s">
        <v>557</v>
      </c>
      <c r="D29" s="16" t="s">
        <v>21</v>
      </c>
      <c r="E29" s="56" t="s">
        <v>595</v>
      </c>
      <c r="F29" s="305"/>
    </row>
    <row r="30" spans="1:6">
      <c r="A30" s="25" t="s">
        <v>255</v>
      </c>
      <c r="B30" s="57" t="s">
        <v>558</v>
      </c>
      <c r="C30" s="315" t="s">
        <v>955</v>
      </c>
      <c r="D30" s="16" t="s">
        <v>21</v>
      </c>
      <c r="E30" s="56" t="s">
        <v>595</v>
      </c>
      <c r="F30" s="305"/>
    </row>
    <row r="31" spans="1:6">
      <c r="A31" s="25" t="s">
        <v>255</v>
      </c>
      <c r="B31" s="57" t="s">
        <v>559</v>
      </c>
      <c r="C31" s="315" t="s">
        <v>956</v>
      </c>
      <c r="D31" s="16" t="s">
        <v>21</v>
      </c>
      <c r="E31" s="56" t="s">
        <v>595</v>
      </c>
      <c r="F31" s="306"/>
    </row>
    <row r="32" spans="1:6">
      <c r="A32" s="25" t="s">
        <v>255</v>
      </c>
      <c r="B32" s="57" t="s">
        <v>560</v>
      </c>
      <c r="C32" s="315" t="s">
        <v>957</v>
      </c>
      <c r="D32" s="16" t="s">
        <v>21</v>
      </c>
      <c r="E32" s="56" t="s">
        <v>595</v>
      </c>
      <c r="F32" s="305"/>
    </row>
    <row r="33" spans="1:6">
      <c r="A33" s="25" t="s">
        <v>255</v>
      </c>
      <c r="B33" s="57" t="s">
        <v>561</v>
      </c>
      <c r="C33" s="315" t="s">
        <v>958</v>
      </c>
      <c r="D33" s="16" t="s">
        <v>21</v>
      </c>
      <c r="E33" s="56" t="s">
        <v>595</v>
      </c>
      <c r="F33" s="305"/>
    </row>
    <row r="34" spans="1:6">
      <c r="A34" s="25" t="s">
        <v>255</v>
      </c>
      <c r="B34" s="57" t="s">
        <v>566</v>
      </c>
      <c r="C34" s="315" t="s">
        <v>959</v>
      </c>
      <c r="D34" s="16" t="s">
        <v>21</v>
      </c>
      <c r="E34" s="56" t="s">
        <v>595</v>
      </c>
      <c r="F34" s="305"/>
    </row>
    <row r="35" spans="1:6">
      <c r="A35" s="25" t="s">
        <v>255</v>
      </c>
      <c r="B35" s="57" t="s">
        <v>574</v>
      </c>
      <c r="C35" s="315" t="s">
        <v>960</v>
      </c>
      <c r="D35" s="16" t="s">
        <v>21</v>
      </c>
      <c r="E35" s="56" t="s">
        <v>595</v>
      </c>
      <c r="F35" s="305"/>
    </row>
    <row r="36" spans="1:6">
      <c r="A36" s="25" t="s">
        <v>255</v>
      </c>
      <c r="B36" s="57" t="s">
        <v>577</v>
      </c>
      <c r="C36" s="315" t="s">
        <v>578</v>
      </c>
      <c r="D36" s="16" t="s">
        <v>21</v>
      </c>
      <c r="E36" s="56" t="s">
        <v>595</v>
      </c>
      <c r="F36" s="305"/>
    </row>
    <row r="37" spans="1:6">
      <c r="A37" s="25" t="s">
        <v>255</v>
      </c>
      <c r="B37" s="57" t="s">
        <v>581</v>
      </c>
      <c r="C37" s="315" t="s">
        <v>582</v>
      </c>
      <c r="D37" s="16" t="s">
        <v>21</v>
      </c>
      <c r="E37" s="56" t="s">
        <v>595</v>
      </c>
      <c r="F37" s="305"/>
    </row>
    <row r="38" spans="1:6">
      <c r="A38" s="25" t="s">
        <v>255</v>
      </c>
      <c r="B38" s="57" t="s">
        <v>961</v>
      </c>
      <c r="C38" s="315" t="s">
        <v>962</v>
      </c>
      <c r="D38" s="16" t="s">
        <v>21</v>
      </c>
      <c r="E38" s="56" t="s">
        <v>595</v>
      </c>
      <c r="F38" s="305"/>
    </row>
    <row r="39" spans="1:6">
      <c r="A39" s="25" t="s">
        <v>255</v>
      </c>
      <c r="B39" s="57" t="s">
        <v>963</v>
      </c>
      <c r="C39" s="315" t="s">
        <v>964</v>
      </c>
      <c r="D39" s="16" t="s">
        <v>21</v>
      </c>
      <c r="E39" s="56" t="s">
        <v>595</v>
      </c>
      <c r="F39" s="305"/>
    </row>
    <row r="40" spans="1:6">
      <c r="A40" s="25" t="s">
        <v>255</v>
      </c>
      <c r="B40" s="57" t="s">
        <v>570</v>
      </c>
      <c r="C40" s="315" t="s">
        <v>571</v>
      </c>
      <c r="D40" s="16" t="s">
        <v>21</v>
      </c>
      <c r="E40" s="56" t="s">
        <v>595</v>
      </c>
      <c r="F40" s="305"/>
    </row>
    <row r="41" spans="1:6">
      <c r="A41" s="25" t="s">
        <v>255</v>
      </c>
      <c r="B41" s="57" t="s">
        <v>572</v>
      </c>
      <c r="C41" s="315" t="s">
        <v>573</v>
      </c>
      <c r="D41" s="16" t="s">
        <v>21</v>
      </c>
      <c r="E41" s="56" t="s">
        <v>595</v>
      </c>
      <c r="F41" s="305"/>
    </row>
    <row r="42" spans="1:6">
      <c r="A42" s="25" t="s">
        <v>255</v>
      </c>
      <c r="B42" s="57" t="s">
        <v>579</v>
      </c>
      <c r="C42" s="315" t="s">
        <v>580</v>
      </c>
      <c r="D42" s="16" t="s">
        <v>21</v>
      </c>
      <c r="E42" s="56" t="s">
        <v>595</v>
      </c>
      <c r="F42" s="305"/>
    </row>
    <row r="43" spans="1:6" ht="25.5">
      <c r="A43" s="25" t="s">
        <v>255</v>
      </c>
      <c r="B43" s="57" t="s">
        <v>965</v>
      </c>
      <c r="C43" s="315" t="s">
        <v>966</v>
      </c>
      <c r="D43" s="16" t="s">
        <v>21</v>
      </c>
      <c r="E43" s="56" t="s">
        <v>595</v>
      </c>
      <c r="F43" s="305"/>
    </row>
    <row r="44" spans="1:6">
      <c r="A44" s="25" t="s">
        <v>255</v>
      </c>
      <c r="B44" s="57"/>
      <c r="C44" s="315" t="s">
        <v>1363</v>
      </c>
      <c r="D44" s="3" t="s">
        <v>311</v>
      </c>
      <c r="E44" s="56" t="s">
        <v>595</v>
      </c>
      <c r="F44" s="305"/>
    </row>
    <row r="45" spans="1:6">
      <c r="A45" s="25" t="s">
        <v>255</v>
      </c>
      <c r="B45" s="57"/>
      <c r="C45" s="315" t="s">
        <v>534</v>
      </c>
      <c r="D45" s="3" t="s">
        <v>311</v>
      </c>
      <c r="E45" s="56" t="s">
        <v>595</v>
      </c>
      <c r="F45" s="305"/>
    </row>
    <row r="46" spans="1:6">
      <c r="A46" s="25" t="s">
        <v>255</v>
      </c>
      <c r="B46" s="57"/>
      <c r="C46" s="315" t="s">
        <v>1481</v>
      </c>
      <c r="D46" s="16" t="s">
        <v>643</v>
      </c>
      <c r="E46" s="56" t="s">
        <v>595</v>
      </c>
      <c r="F46" s="305"/>
    </row>
    <row r="47" spans="1:6">
      <c r="A47" s="25" t="s">
        <v>255</v>
      </c>
      <c r="B47" s="57"/>
      <c r="C47" s="315" t="s">
        <v>967</v>
      </c>
      <c r="D47" s="16" t="s">
        <v>643</v>
      </c>
      <c r="E47" s="56" t="s">
        <v>595</v>
      </c>
      <c r="F47" s="305"/>
    </row>
    <row r="48" spans="1:6">
      <c r="A48" s="25" t="s">
        <v>255</v>
      </c>
      <c r="B48" s="57"/>
      <c r="C48" s="315" t="s">
        <v>968</v>
      </c>
      <c r="D48" s="16" t="s">
        <v>643</v>
      </c>
      <c r="E48" s="56" t="s">
        <v>595</v>
      </c>
      <c r="F48" s="305"/>
    </row>
    <row r="49" spans="1:6">
      <c r="A49" s="25" t="s">
        <v>255</v>
      </c>
      <c r="B49" s="57"/>
      <c r="C49" s="315" t="s">
        <v>969</v>
      </c>
      <c r="D49" s="16" t="s">
        <v>643</v>
      </c>
      <c r="E49" s="56" t="s">
        <v>595</v>
      </c>
      <c r="F49" s="305"/>
    </row>
    <row r="50" spans="1:6">
      <c r="A50" s="25" t="s">
        <v>255</v>
      </c>
      <c r="B50" s="57"/>
      <c r="C50" s="315" t="s">
        <v>1579</v>
      </c>
      <c r="D50" s="16" t="s">
        <v>643</v>
      </c>
      <c r="E50" s="56" t="s">
        <v>595</v>
      </c>
      <c r="F50" s="305"/>
    </row>
    <row r="51" spans="1:6">
      <c r="A51" s="56" t="s">
        <v>255</v>
      </c>
      <c r="B51" s="300" t="s">
        <v>1480</v>
      </c>
      <c r="C51" s="301" t="s">
        <v>1479</v>
      </c>
      <c r="D51" s="16" t="s">
        <v>21</v>
      </c>
      <c r="E51" s="56" t="s">
        <v>595</v>
      </c>
      <c r="F51" s="305"/>
    </row>
    <row r="52" spans="1:6" ht="38.25">
      <c r="A52" s="56" t="s">
        <v>255</v>
      </c>
      <c r="B52" s="300" t="s">
        <v>1364</v>
      </c>
      <c r="C52" s="301" t="s">
        <v>1365</v>
      </c>
      <c r="D52" s="16" t="s">
        <v>21</v>
      </c>
      <c r="E52" s="56" t="s">
        <v>595</v>
      </c>
      <c r="F52" s="305"/>
    </row>
    <row r="53" spans="1:6">
      <c r="A53" s="56" t="s">
        <v>255</v>
      </c>
      <c r="B53" s="300" t="s">
        <v>1366</v>
      </c>
      <c r="C53" s="301" t="s">
        <v>1367</v>
      </c>
      <c r="D53" s="16" t="s">
        <v>21</v>
      </c>
      <c r="E53" s="56" t="s">
        <v>595</v>
      </c>
      <c r="F53" s="304" t="s">
        <v>1492</v>
      </c>
    </row>
    <row r="54" spans="1:6" ht="25.5">
      <c r="A54" s="56" t="s">
        <v>255</v>
      </c>
      <c r="B54" s="300" t="s">
        <v>1478</v>
      </c>
      <c r="C54" s="371" t="s">
        <v>1477</v>
      </c>
      <c r="D54" s="16" t="s">
        <v>21</v>
      </c>
      <c r="E54" s="16" t="s">
        <v>595</v>
      </c>
      <c r="F54" s="310"/>
    </row>
    <row r="55" spans="1:6">
      <c r="A55" s="56" t="s">
        <v>255</v>
      </c>
      <c r="B55" s="300" t="s">
        <v>1476</v>
      </c>
      <c r="C55" s="371" t="s">
        <v>1475</v>
      </c>
      <c r="D55" s="16" t="s">
        <v>21</v>
      </c>
      <c r="E55" s="16" t="s">
        <v>595</v>
      </c>
      <c r="F55" s="310"/>
    </row>
    <row r="56" spans="1:6" ht="25.5">
      <c r="A56" s="56" t="s">
        <v>255</v>
      </c>
      <c r="B56" s="300" t="s">
        <v>1474</v>
      </c>
      <c r="C56" s="371" t="s">
        <v>1473</v>
      </c>
      <c r="D56" s="16" t="s">
        <v>21</v>
      </c>
      <c r="E56" s="16" t="s">
        <v>595</v>
      </c>
      <c r="F56" s="310"/>
    </row>
    <row r="57" spans="1:6">
      <c r="A57" s="56" t="s">
        <v>255</v>
      </c>
      <c r="B57" s="300" t="s">
        <v>1472</v>
      </c>
      <c r="C57" s="371" t="s">
        <v>1471</v>
      </c>
      <c r="D57" s="16" t="s">
        <v>21</v>
      </c>
      <c r="E57" s="16" t="s">
        <v>595</v>
      </c>
      <c r="F57" s="310"/>
    </row>
    <row r="58" spans="1:6">
      <c r="A58" s="56" t="s">
        <v>255</v>
      </c>
      <c r="B58" s="300" t="s">
        <v>1470</v>
      </c>
      <c r="C58" s="371" t="s">
        <v>1469</v>
      </c>
      <c r="D58" s="16" t="s">
        <v>21</v>
      </c>
      <c r="E58" s="16" t="s">
        <v>595</v>
      </c>
      <c r="F58" s="310"/>
    </row>
    <row r="59" spans="1:6">
      <c r="A59" s="56" t="s">
        <v>255</v>
      </c>
      <c r="B59" s="300" t="s">
        <v>1468</v>
      </c>
      <c r="C59" s="371" t="s">
        <v>1467</v>
      </c>
      <c r="D59" s="16" t="s">
        <v>21</v>
      </c>
      <c r="E59" s="16" t="s">
        <v>595</v>
      </c>
      <c r="F59" s="310"/>
    </row>
    <row r="60" spans="1:6">
      <c r="A60" s="56" t="s">
        <v>255</v>
      </c>
      <c r="B60" s="300" t="s">
        <v>1466</v>
      </c>
      <c r="C60" s="371" t="s">
        <v>1465</v>
      </c>
      <c r="D60" s="16" t="s">
        <v>21</v>
      </c>
      <c r="E60" s="16" t="s">
        <v>595</v>
      </c>
      <c r="F60" s="310"/>
    </row>
    <row r="61" spans="1:6">
      <c r="A61" s="56" t="s">
        <v>255</v>
      </c>
      <c r="B61" s="300" t="s">
        <v>1464</v>
      </c>
      <c r="C61" s="371" t="s">
        <v>1463</v>
      </c>
      <c r="D61" s="16" t="s">
        <v>21</v>
      </c>
      <c r="E61" s="16" t="s">
        <v>595</v>
      </c>
      <c r="F61" s="310" t="s">
        <v>1460</v>
      </c>
    </row>
    <row r="62" spans="1:6">
      <c r="A62" s="56" t="s">
        <v>255</v>
      </c>
      <c r="B62" s="300" t="s">
        <v>1462</v>
      </c>
      <c r="C62" s="371" t="s">
        <v>1461</v>
      </c>
      <c r="D62" s="16" t="s">
        <v>21</v>
      </c>
      <c r="E62" s="16" t="s">
        <v>595</v>
      </c>
      <c r="F62" s="310" t="s">
        <v>1460</v>
      </c>
    </row>
    <row r="63" spans="1:6">
      <c r="A63" s="56" t="s">
        <v>255</v>
      </c>
      <c r="B63" s="300" t="s">
        <v>1459</v>
      </c>
      <c r="C63" s="371" t="s">
        <v>1458</v>
      </c>
      <c r="D63" s="16" t="s">
        <v>21</v>
      </c>
      <c r="E63" s="16" t="s">
        <v>595</v>
      </c>
      <c r="F63" s="310" t="s">
        <v>1453</v>
      </c>
    </row>
    <row r="64" spans="1:6">
      <c r="A64" s="56" t="s">
        <v>255</v>
      </c>
      <c r="B64" s="300" t="s">
        <v>1457</v>
      </c>
      <c r="C64" s="371" t="s">
        <v>1456</v>
      </c>
      <c r="D64" s="16" t="s">
        <v>21</v>
      </c>
      <c r="E64" s="16" t="s">
        <v>595</v>
      </c>
      <c r="F64" s="310" t="s">
        <v>1453</v>
      </c>
    </row>
    <row r="65" spans="1:6">
      <c r="A65" s="56" t="s">
        <v>255</v>
      </c>
      <c r="B65" s="300" t="s">
        <v>1455</v>
      </c>
      <c r="C65" s="371" t="s">
        <v>1454</v>
      </c>
      <c r="D65" s="16" t="s">
        <v>21</v>
      </c>
      <c r="E65" s="16" t="s">
        <v>595</v>
      </c>
      <c r="F65" s="310" t="s">
        <v>1453</v>
      </c>
    </row>
    <row r="66" spans="1:6">
      <c r="A66" s="56" t="s">
        <v>255</v>
      </c>
      <c r="B66" s="300" t="s">
        <v>1452</v>
      </c>
      <c r="C66" s="371" t="s">
        <v>1451</v>
      </c>
      <c r="D66" s="16" t="s">
        <v>45</v>
      </c>
      <c r="E66" s="16" t="s">
        <v>595</v>
      </c>
      <c r="F66" s="310"/>
    </row>
    <row r="67" spans="1:6">
      <c r="A67" s="56" t="s">
        <v>255</v>
      </c>
      <c r="B67" s="300" t="s">
        <v>1450</v>
      </c>
      <c r="C67" s="371" t="s">
        <v>1449</v>
      </c>
      <c r="D67" s="16" t="s">
        <v>21</v>
      </c>
      <c r="E67" s="16" t="s">
        <v>595</v>
      </c>
      <c r="F67" s="310"/>
    </row>
  </sheetData>
  <mergeCells count="1">
    <mergeCell ref="A1:D2"/>
  </mergeCells>
  <pageMargins left="0.70866141732283472" right="0.70866141732283472" top="0.74803149606299213" bottom="0.74803149606299213" header="0.31496062992125984" footer="0.31496062992125984"/>
  <pageSetup paperSize="8" scale="98" fitToHeight="0" orientation="landscape" r:id="rId1"/>
  <headerFooter alignWithMargins="0">
    <oddHeader>&amp;RAnnex 2 - IRL_WP-2021_Tables</oddHeader>
    <oddFooter>&amp;CPage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J9"/>
  <sheetViews>
    <sheetView view="pageBreakPreview" zoomScale="60" zoomScaleNormal="80" workbookViewId="0">
      <selection activeCell="A6" sqref="A6:XFD6"/>
    </sheetView>
  </sheetViews>
  <sheetFormatPr defaultColWidth="8.85546875" defaultRowHeight="12.75"/>
  <cols>
    <col min="1" max="1" width="6.7109375" style="1" customWidth="1"/>
    <col min="2" max="2" width="17.28515625" style="1" customWidth="1"/>
    <col min="3" max="3" width="12.42578125" style="1" customWidth="1"/>
    <col min="4" max="4" width="18.28515625" style="1" customWidth="1"/>
    <col min="5" max="5" width="11.28515625" style="1" customWidth="1"/>
    <col min="6" max="6" width="16.28515625" style="1" customWidth="1"/>
    <col min="7" max="7" width="19.28515625" style="1" customWidth="1"/>
    <col min="8" max="8" width="59.7109375" style="1" customWidth="1"/>
    <col min="9" max="9" width="24.140625" style="1" bestFit="1" customWidth="1"/>
    <col min="10" max="10" width="34.85546875" style="1" customWidth="1"/>
    <col min="11" max="16384" width="8.85546875" style="1"/>
  </cols>
  <sheetData>
    <row r="1" spans="1:10" ht="13.5" thickBot="1">
      <c r="A1" s="21" t="s">
        <v>1610</v>
      </c>
    </row>
    <row r="2" spans="1:10">
      <c r="A2" s="374"/>
      <c r="B2" s="375"/>
      <c r="C2" s="375"/>
      <c r="D2" s="375"/>
      <c r="E2" s="375"/>
      <c r="F2" s="375"/>
      <c r="G2" s="375"/>
      <c r="H2" s="375"/>
      <c r="I2" s="303" t="s">
        <v>1265</v>
      </c>
      <c r="J2" s="234">
        <v>2021</v>
      </c>
    </row>
    <row r="3" spans="1:10" ht="13.5" thickBot="1">
      <c r="A3" s="379"/>
      <c r="B3" s="380"/>
      <c r="C3" s="380"/>
      <c r="D3" s="380"/>
      <c r="E3" s="380"/>
      <c r="F3" s="380"/>
      <c r="G3" s="380"/>
      <c r="H3" s="380"/>
      <c r="I3" s="302" t="s">
        <v>26</v>
      </c>
      <c r="J3" s="235" t="s">
        <v>1424</v>
      </c>
    </row>
    <row r="4" spans="1:10" ht="26.25" thickBot="1">
      <c r="A4" s="37" t="s">
        <v>0</v>
      </c>
      <c r="B4" s="9" t="s">
        <v>2</v>
      </c>
      <c r="C4" s="9" t="s">
        <v>1611</v>
      </c>
      <c r="D4" s="9" t="s">
        <v>30</v>
      </c>
      <c r="E4" s="9" t="s">
        <v>31</v>
      </c>
      <c r="F4" s="9" t="s">
        <v>32</v>
      </c>
      <c r="G4" s="9" t="s">
        <v>33</v>
      </c>
      <c r="H4" s="9" t="s">
        <v>171</v>
      </c>
      <c r="I4" s="9" t="s">
        <v>34</v>
      </c>
      <c r="J4" s="58" t="s">
        <v>13</v>
      </c>
    </row>
    <row r="5" spans="1:10" ht="38.25">
      <c r="A5" s="295"/>
      <c r="B5" s="296"/>
      <c r="C5" s="296"/>
      <c r="D5" s="296"/>
      <c r="E5" s="296"/>
      <c r="F5" s="296"/>
      <c r="G5" s="296"/>
      <c r="H5" s="296"/>
      <c r="I5" s="296"/>
      <c r="J5" s="296" t="s">
        <v>1521</v>
      </c>
    </row>
    <row r="6" spans="1:10" ht="187.5" customHeight="1">
      <c r="A6" s="311" t="s">
        <v>255</v>
      </c>
      <c r="B6" s="311" t="s">
        <v>1438</v>
      </c>
      <c r="C6" s="311" t="s">
        <v>721</v>
      </c>
      <c r="D6" s="311" t="s">
        <v>1438</v>
      </c>
      <c r="E6" s="311" t="s">
        <v>1439</v>
      </c>
      <c r="F6" s="311" t="s">
        <v>1440</v>
      </c>
      <c r="G6" s="311" t="s">
        <v>1437</v>
      </c>
      <c r="H6" s="311" t="s">
        <v>1436</v>
      </c>
      <c r="I6" s="311" t="s">
        <v>1441</v>
      </c>
      <c r="J6" s="311"/>
    </row>
    <row r="7" spans="1:10" ht="93" customHeight="1">
      <c r="A7" s="311" t="s">
        <v>255</v>
      </c>
      <c r="B7" s="311" t="s">
        <v>1438</v>
      </c>
      <c r="C7" s="311" t="s">
        <v>721</v>
      </c>
      <c r="D7" s="311" t="s">
        <v>1438</v>
      </c>
      <c r="E7" s="311" t="s">
        <v>1442</v>
      </c>
      <c r="F7" s="311" t="s">
        <v>1443</v>
      </c>
      <c r="G7" s="311" t="s">
        <v>1446</v>
      </c>
      <c r="H7" s="311" t="s">
        <v>1444</v>
      </c>
      <c r="I7" s="311"/>
      <c r="J7" s="311" t="s">
        <v>1447</v>
      </c>
    </row>
    <row r="8" spans="1:10" ht="208.5" customHeight="1">
      <c r="A8" s="311" t="s">
        <v>255</v>
      </c>
      <c r="B8" s="311" t="s">
        <v>1438</v>
      </c>
      <c r="C8" s="311" t="s">
        <v>21</v>
      </c>
      <c r="D8" s="311" t="s">
        <v>1438</v>
      </c>
      <c r="E8" s="311" t="s">
        <v>1518</v>
      </c>
      <c r="F8" s="311" t="s">
        <v>1445</v>
      </c>
      <c r="G8" s="311" t="s">
        <v>1517</v>
      </c>
      <c r="H8" s="311" t="s">
        <v>1519</v>
      </c>
      <c r="I8" s="311"/>
      <c r="J8" s="311" t="s">
        <v>1520</v>
      </c>
    </row>
    <row r="9" spans="1:10" ht="54.75" customHeight="1">
      <c r="A9" s="311" t="s">
        <v>255</v>
      </c>
      <c r="B9" s="311" t="s">
        <v>1510</v>
      </c>
      <c r="C9" s="311" t="s">
        <v>21</v>
      </c>
      <c r="D9" s="311" t="s">
        <v>1511</v>
      </c>
      <c r="E9" s="311" t="s">
        <v>1512</v>
      </c>
      <c r="F9" s="311" t="s">
        <v>1513</v>
      </c>
      <c r="G9" s="311" t="s">
        <v>1515</v>
      </c>
      <c r="H9" s="311" t="s">
        <v>1514</v>
      </c>
      <c r="I9" s="311" t="s">
        <v>1516</v>
      </c>
      <c r="J9" s="311"/>
    </row>
  </sheetData>
  <mergeCells count="1">
    <mergeCell ref="A2:H3"/>
  </mergeCells>
  <pageMargins left="0.70866141732283472" right="0.70866141732283472" top="0.74803149606299213" bottom="0.74803149606299213" header="0.31496062992125984" footer="0.31496062992125984"/>
  <pageSetup paperSize="8" scale="89" fitToHeight="0" orientation="landscape" r:id="rId1"/>
  <headerFooter alignWithMargins="0">
    <oddHeader>&amp;RAnnex 2 - IRL_WP-2021_Tables</oddHeader>
    <oddFooter>&amp;CPage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I12"/>
  <sheetViews>
    <sheetView view="pageBreakPreview" topLeftCell="A4" zoomScale="60" zoomScaleNormal="100" workbookViewId="0">
      <selection activeCell="K12" sqref="K12"/>
    </sheetView>
  </sheetViews>
  <sheetFormatPr defaultColWidth="8.85546875" defaultRowHeight="124.5" customHeight="1"/>
  <cols>
    <col min="1" max="1" width="18.28515625" style="1" customWidth="1"/>
    <col min="2" max="2" width="43.85546875" style="1" customWidth="1"/>
    <col min="3" max="3" width="28.5703125" style="1" customWidth="1"/>
    <col min="4" max="4" width="15.7109375" style="1" customWidth="1"/>
    <col min="5" max="5" width="27.7109375" style="1" customWidth="1"/>
    <col min="6" max="6" width="32.85546875" style="1" customWidth="1"/>
    <col min="7" max="7" width="15.42578125" style="1" customWidth="1"/>
    <col min="8" max="8" width="28.28515625" style="177" customWidth="1"/>
    <col min="9" max="9" width="43.28515625" style="1" customWidth="1"/>
    <col min="10" max="16384" width="8.85546875" style="1"/>
  </cols>
  <sheetData>
    <row r="1" spans="1:9" ht="21.75" customHeight="1">
      <c r="A1" s="533" t="s">
        <v>1612</v>
      </c>
      <c r="B1" s="534"/>
      <c r="C1" s="534"/>
      <c r="D1" s="534"/>
      <c r="E1" s="534"/>
      <c r="F1" s="534"/>
      <c r="G1" s="534"/>
      <c r="H1" s="59" t="s">
        <v>1265</v>
      </c>
      <c r="I1" s="234">
        <v>2021</v>
      </c>
    </row>
    <row r="2" spans="1:9" ht="21.75" customHeight="1" thickBot="1">
      <c r="A2" s="535"/>
      <c r="B2" s="536"/>
      <c r="C2" s="536"/>
      <c r="D2" s="536"/>
      <c r="E2" s="536"/>
      <c r="F2" s="536"/>
      <c r="G2" s="536"/>
      <c r="H2" s="60" t="s">
        <v>26</v>
      </c>
      <c r="I2" s="235" t="s">
        <v>1424</v>
      </c>
    </row>
    <row r="3" spans="1:9" ht="45.75" customHeight="1" thickBot="1">
      <c r="A3" s="119" t="s">
        <v>17</v>
      </c>
      <c r="B3" s="9" t="s">
        <v>18</v>
      </c>
      <c r="C3" s="9" t="s">
        <v>172</v>
      </c>
      <c r="D3" s="9" t="s">
        <v>173</v>
      </c>
      <c r="E3" s="9" t="s">
        <v>174</v>
      </c>
      <c r="F3" s="9" t="s">
        <v>175</v>
      </c>
      <c r="G3" s="9" t="s">
        <v>176</v>
      </c>
      <c r="H3" s="192" t="s">
        <v>177</v>
      </c>
      <c r="I3" s="58" t="s">
        <v>13</v>
      </c>
    </row>
    <row r="4" spans="1:9" ht="220.5" customHeight="1">
      <c r="A4" s="312" t="s">
        <v>249</v>
      </c>
      <c r="B4" s="313" t="s">
        <v>1613</v>
      </c>
      <c r="C4" s="301" t="s">
        <v>829</v>
      </c>
      <c r="D4" s="301" t="s">
        <v>79</v>
      </c>
      <c r="E4" s="301" t="s">
        <v>247</v>
      </c>
      <c r="F4" s="301" t="s">
        <v>248</v>
      </c>
      <c r="G4" s="301" t="s">
        <v>250</v>
      </c>
      <c r="H4" s="301" t="s">
        <v>830</v>
      </c>
      <c r="I4" s="301" t="s">
        <v>1580</v>
      </c>
    </row>
    <row r="5" spans="1:9" ht="196.5" customHeight="1">
      <c r="A5" s="300" t="s">
        <v>249</v>
      </c>
      <c r="B5" s="313" t="s">
        <v>1613</v>
      </c>
      <c r="C5" s="301" t="s">
        <v>831</v>
      </c>
      <c r="D5" s="301" t="s">
        <v>79</v>
      </c>
      <c r="E5" s="301" t="s">
        <v>281</v>
      </c>
      <c r="F5" s="301" t="s">
        <v>280</v>
      </c>
      <c r="G5" s="301" t="s">
        <v>250</v>
      </c>
      <c r="H5" s="301" t="s">
        <v>830</v>
      </c>
      <c r="I5" s="301" t="s">
        <v>1189</v>
      </c>
    </row>
    <row r="6" spans="1:9" ht="124.5" customHeight="1">
      <c r="A6" s="301" t="s">
        <v>251</v>
      </c>
      <c r="B6" s="313" t="s">
        <v>1614</v>
      </c>
      <c r="C6" s="301" t="s">
        <v>252</v>
      </c>
      <c r="D6" s="301"/>
      <c r="E6" s="301" t="s">
        <v>253</v>
      </c>
      <c r="F6" s="301" t="s">
        <v>254</v>
      </c>
      <c r="G6" s="301" t="s">
        <v>250</v>
      </c>
      <c r="H6" s="301" t="s">
        <v>830</v>
      </c>
      <c r="I6" s="301" t="s">
        <v>1190</v>
      </c>
    </row>
    <row r="7" spans="1:9" ht="124.5" customHeight="1">
      <c r="A7" s="301" t="s">
        <v>274</v>
      </c>
      <c r="B7" s="301" t="s">
        <v>1615</v>
      </c>
      <c r="C7" s="301" t="s">
        <v>832</v>
      </c>
      <c r="D7" s="301"/>
      <c r="E7" s="301" t="s">
        <v>275</v>
      </c>
      <c r="F7" s="301" t="s">
        <v>278</v>
      </c>
      <c r="G7" s="301"/>
      <c r="H7" s="301" t="s">
        <v>833</v>
      </c>
      <c r="I7" s="301" t="s">
        <v>1190</v>
      </c>
    </row>
    <row r="8" spans="1:9" ht="268.5" customHeight="1">
      <c r="A8" s="301" t="s">
        <v>274</v>
      </c>
      <c r="B8" s="301" t="s">
        <v>1615</v>
      </c>
      <c r="C8" s="301" t="s">
        <v>277</v>
      </c>
      <c r="D8" s="301"/>
      <c r="E8" s="301" t="s">
        <v>276</v>
      </c>
      <c r="F8" s="314" t="s">
        <v>279</v>
      </c>
      <c r="G8" s="301"/>
      <c r="H8" s="301" t="s">
        <v>833</v>
      </c>
      <c r="I8" s="301" t="s">
        <v>1190</v>
      </c>
    </row>
    <row r="9" spans="1:9" ht="155.25" customHeight="1">
      <c r="A9" s="301" t="s">
        <v>1191</v>
      </c>
      <c r="B9" s="313" t="s">
        <v>1614</v>
      </c>
      <c r="C9" s="301" t="s">
        <v>1192</v>
      </c>
      <c r="D9" s="301" t="s">
        <v>79</v>
      </c>
      <c r="E9" s="301" t="s">
        <v>1193</v>
      </c>
      <c r="F9" s="301" t="s">
        <v>254</v>
      </c>
      <c r="G9" s="301" t="s">
        <v>250</v>
      </c>
      <c r="H9" s="301" t="s">
        <v>1194</v>
      </c>
      <c r="I9" s="301" t="s">
        <v>1195</v>
      </c>
    </row>
    <row r="10" spans="1:9" ht="124.5" customHeight="1">
      <c r="A10" s="301" t="s">
        <v>1448</v>
      </c>
      <c r="B10" s="315" t="s">
        <v>1616</v>
      </c>
      <c r="C10" s="315" t="s">
        <v>1494</v>
      </c>
      <c r="D10" s="315"/>
      <c r="E10" s="315" t="s">
        <v>1495</v>
      </c>
      <c r="F10" s="315" t="s">
        <v>1496</v>
      </c>
      <c r="G10" s="315" t="s">
        <v>1497</v>
      </c>
      <c r="H10" s="315" t="s">
        <v>1493</v>
      </c>
      <c r="I10" s="315" t="s">
        <v>1498</v>
      </c>
    </row>
    <row r="11" spans="1:9" ht="150.75" customHeight="1">
      <c r="A11" s="301" t="s">
        <v>1509</v>
      </c>
      <c r="B11" s="315" t="s">
        <v>1617</v>
      </c>
      <c r="C11" s="315" t="s">
        <v>1500</v>
      </c>
      <c r="D11" s="315" t="s">
        <v>1501</v>
      </c>
      <c r="E11" s="315" t="s">
        <v>1502</v>
      </c>
      <c r="F11" s="315" t="s">
        <v>1499</v>
      </c>
      <c r="G11" s="315" t="s">
        <v>1503</v>
      </c>
      <c r="H11" s="315">
        <v>2020</v>
      </c>
      <c r="I11" s="315" t="s">
        <v>1527</v>
      </c>
    </row>
    <row r="12" spans="1:9" ht="177" customHeight="1">
      <c r="A12" s="301" t="s">
        <v>1508</v>
      </c>
      <c r="B12" s="315" t="s">
        <v>1618</v>
      </c>
      <c r="C12" s="315" t="s">
        <v>1504</v>
      </c>
      <c r="D12" s="315" t="s">
        <v>1505</v>
      </c>
      <c r="E12" s="315" t="s">
        <v>1506</v>
      </c>
      <c r="F12" s="315" t="s">
        <v>1507</v>
      </c>
      <c r="G12" s="315" t="s">
        <v>1503</v>
      </c>
      <c r="H12" s="315">
        <v>2020</v>
      </c>
      <c r="I12" s="315" t="s">
        <v>1528</v>
      </c>
    </row>
  </sheetData>
  <mergeCells count="1">
    <mergeCell ref="A1:G2"/>
  </mergeCells>
  <hyperlinks>
    <hyperlink ref="B4" r:id="rId1" display="leonie.odowd@marine.ie     "/>
    <hyperlink ref="B6" r:id="rId2" display="leonie.odowd@marine.ie "/>
    <hyperlink ref="B9" r:id="rId3" display="leonie.odowd@marine.ie "/>
    <hyperlink ref="B5" r:id="rId4" display="leonie.odowd@marine.ie     "/>
  </hyperlinks>
  <pageMargins left="0.70866141732283472" right="0.70866141732283472" top="0.74803149606299213" bottom="0.74803149606299213" header="0.31496062992125984" footer="0.31496062992125984"/>
  <pageSetup paperSize="8" scale="77" fitToHeight="0" orientation="landscape" r:id="rId5"/>
  <headerFooter alignWithMargins="0">
    <oddHeader>&amp;RAnnex 2 - IRL_WP-2021_Tables</oddHead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O959"/>
  <sheetViews>
    <sheetView view="pageBreakPreview" topLeftCell="A950" zoomScale="60" zoomScaleNormal="70" workbookViewId="0">
      <selection activeCell="K965" sqref="K965"/>
    </sheetView>
  </sheetViews>
  <sheetFormatPr defaultColWidth="8.85546875" defaultRowHeight="12.75"/>
  <cols>
    <col min="1" max="1" width="5.85546875" style="1" customWidth="1"/>
    <col min="2" max="2" width="14.5703125" style="1" customWidth="1"/>
    <col min="3" max="3" width="11.28515625" style="190" customWidth="1"/>
    <col min="4" max="4" width="13.7109375" style="186" customWidth="1"/>
    <col min="5" max="5" width="30.28515625" style="186" customWidth="1"/>
    <col min="6" max="6" width="10.28515625" style="1" customWidth="1"/>
    <col min="7" max="7" width="18.85546875" style="186" customWidth="1"/>
    <col min="8" max="8" width="10.7109375" style="1" customWidth="1"/>
    <col min="9" max="9" width="15.42578125" style="1" customWidth="1"/>
    <col min="10" max="10" width="18.5703125" style="17" customWidth="1"/>
    <col min="11" max="11" width="21.140625" style="1" customWidth="1"/>
    <col min="12" max="12" width="37.85546875" style="336" customWidth="1"/>
    <col min="13" max="13" width="8.85546875" style="1"/>
    <col min="14" max="14" width="8.85546875" style="4" hidden="1" customWidth="1"/>
    <col min="15" max="15" width="8.28515625" style="1" hidden="1" customWidth="1"/>
    <col min="16" max="16384" width="8.85546875" style="1"/>
  </cols>
  <sheetData>
    <row r="1" spans="1:15" ht="13.5" thickBot="1">
      <c r="A1" s="22" t="s">
        <v>984</v>
      </c>
      <c r="N1" s="1"/>
    </row>
    <row r="2" spans="1:15" ht="15">
      <c r="A2" s="374"/>
      <c r="B2" s="375"/>
      <c r="C2" s="407"/>
      <c r="D2" s="375"/>
      <c r="E2" s="375"/>
      <c r="F2" s="375"/>
      <c r="G2" s="375"/>
      <c r="H2" s="375"/>
      <c r="I2" s="378"/>
      <c r="J2" s="406" t="s">
        <v>25</v>
      </c>
      <c r="K2" s="373"/>
      <c r="L2" s="328">
        <v>2021</v>
      </c>
    </row>
    <row r="3" spans="1:15" s="17" customFormat="1" ht="15.75" thickBot="1">
      <c r="A3" s="379"/>
      <c r="B3" s="380"/>
      <c r="C3" s="408"/>
      <c r="D3" s="380"/>
      <c r="E3" s="380"/>
      <c r="F3" s="380"/>
      <c r="G3" s="380"/>
      <c r="H3" s="380"/>
      <c r="I3" s="381"/>
      <c r="J3" s="405" t="s">
        <v>26</v>
      </c>
      <c r="K3" s="404"/>
      <c r="L3" s="329" t="s">
        <v>1424</v>
      </c>
      <c r="N3" s="67"/>
    </row>
    <row r="4" spans="1:15" ht="71.45" customHeight="1" thickBot="1">
      <c r="A4" s="37" t="s">
        <v>0</v>
      </c>
      <c r="B4" s="9" t="s">
        <v>105</v>
      </c>
      <c r="C4" s="191" t="s">
        <v>70</v>
      </c>
      <c r="D4" s="9" t="s">
        <v>49</v>
      </c>
      <c r="E4" s="9" t="s">
        <v>2</v>
      </c>
      <c r="F4" s="9" t="s">
        <v>1600</v>
      </c>
      <c r="G4" s="9" t="s">
        <v>91</v>
      </c>
      <c r="H4" s="9" t="s">
        <v>7</v>
      </c>
      <c r="I4" s="9" t="s">
        <v>8</v>
      </c>
      <c r="J4" s="9" t="s">
        <v>239</v>
      </c>
      <c r="K4" s="9" t="s">
        <v>240</v>
      </c>
      <c r="L4" s="192" t="s">
        <v>13</v>
      </c>
      <c r="N4" s="28" t="s">
        <v>500</v>
      </c>
      <c r="O4" s="28" t="s">
        <v>501</v>
      </c>
    </row>
    <row r="5" spans="1:15" s="186" customFormat="1" ht="25.5">
      <c r="A5" s="318" t="s">
        <v>255</v>
      </c>
      <c r="B5" s="317" t="s">
        <v>255</v>
      </c>
      <c r="C5" s="316">
        <v>2020</v>
      </c>
      <c r="D5" s="335" t="s">
        <v>315</v>
      </c>
      <c r="E5" s="318" t="s">
        <v>310</v>
      </c>
      <c r="F5" s="318" t="s">
        <v>21</v>
      </c>
      <c r="G5" s="318" t="s">
        <v>316</v>
      </c>
      <c r="H5" s="318" t="s">
        <v>229</v>
      </c>
      <c r="I5" s="318" t="s">
        <v>107</v>
      </c>
      <c r="J5" s="318">
        <v>2000</v>
      </c>
      <c r="K5" s="316">
        <v>0</v>
      </c>
      <c r="L5" s="337"/>
      <c r="N5" s="339" t="str">
        <f>VLOOKUP(D5&amp;" "&amp;G5,'Table1B Planning of sampling '!Z:AO,O5,FALSE)</f>
        <v>X</v>
      </c>
      <c r="O5" s="186">
        <f>C5-2015</f>
        <v>5</v>
      </c>
    </row>
    <row r="6" spans="1:15" s="186" customFormat="1" ht="25.5">
      <c r="A6" s="318" t="s">
        <v>255</v>
      </c>
      <c r="B6" s="317" t="s">
        <v>255</v>
      </c>
      <c r="C6" s="316">
        <v>2020</v>
      </c>
      <c r="D6" s="335" t="s">
        <v>315</v>
      </c>
      <c r="E6" s="318" t="s">
        <v>310</v>
      </c>
      <c r="F6" s="318" t="s">
        <v>21</v>
      </c>
      <c r="G6" s="318" t="s">
        <v>316</v>
      </c>
      <c r="H6" s="318" t="s">
        <v>98</v>
      </c>
      <c r="I6" s="318" t="s">
        <v>107</v>
      </c>
      <c r="J6" s="318">
        <v>150</v>
      </c>
      <c r="K6" s="316">
        <v>0</v>
      </c>
      <c r="L6" s="337" t="s">
        <v>1157</v>
      </c>
      <c r="N6" s="339" t="str">
        <f>VLOOKUP(D6&amp;" "&amp;G6,'Table1B Planning of sampling '!Z:AO,O6,FALSE)</f>
        <v>X</v>
      </c>
      <c r="O6" s="186">
        <f>O5+3</f>
        <v>8</v>
      </c>
    </row>
    <row r="7" spans="1:15" s="186" customFormat="1" ht="25.5">
      <c r="A7" s="318" t="s">
        <v>255</v>
      </c>
      <c r="B7" s="317" t="s">
        <v>255</v>
      </c>
      <c r="C7" s="316">
        <v>2020</v>
      </c>
      <c r="D7" s="335" t="s">
        <v>315</v>
      </c>
      <c r="E7" s="318" t="s">
        <v>310</v>
      </c>
      <c r="F7" s="318" t="s">
        <v>21</v>
      </c>
      <c r="G7" s="318" t="s">
        <v>316</v>
      </c>
      <c r="H7" s="318" t="s">
        <v>99</v>
      </c>
      <c r="I7" s="318" t="s">
        <v>107</v>
      </c>
      <c r="J7" s="318">
        <v>150</v>
      </c>
      <c r="K7" s="316">
        <v>0</v>
      </c>
      <c r="L7" s="337" t="s">
        <v>1157</v>
      </c>
      <c r="N7" s="339" t="str">
        <f>VLOOKUP(D7&amp;" "&amp;G7,'Table1B Planning of sampling '!Z:AO,O7,FALSE)</f>
        <v>X</v>
      </c>
      <c r="O7" s="186">
        <f>O6+3</f>
        <v>11</v>
      </c>
    </row>
    <row r="8" spans="1:15" s="186" customFormat="1" ht="25.5">
      <c r="A8" s="318" t="s">
        <v>255</v>
      </c>
      <c r="B8" s="317" t="s">
        <v>255</v>
      </c>
      <c r="C8" s="316">
        <v>2020</v>
      </c>
      <c r="D8" s="335" t="s">
        <v>315</v>
      </c>
      <c r="E8" s="318" t="s">
        <v>310</v>
      </c>
      <c r="F8" s="318" t="s">
        <v>21</v>
      </c>
      <c r="G8" s="318" t="s">
        <v>316</v>
      </c>
      <c r="H8" s="318" t="s">
        <v>496</v>
      </c>
      <c r="I8" s="318" t="s">
        <v>107</v>
      </c>
      <c r="J8" s="318">
        <v>150</v>
      </c>
      <c r="K8" s="316">
        <v>0</v>
      </c>
      <c r="L8" s="337" t="s">
        <v>1157</v>
      </c>
      <c r="N8" s="339" t="str">
        <f>VLOOKUP(D8&amp;" "&amp;G8,'Table1B Planning of sampling '!Z:AO,O8,FALSE)</f>
        <v>X</v>
      </c>
      <c r="O8" s="186">
        <f>O7+3</f>
        <v>14</v>
      </c>
    </row>
    <row r="9" spans="1:15" s="186" customFormat="1" ht="25.5">
      <c r="A9" s="318" t="s">
        <v>255</v>
      </c>
      <c r="B9" s="317" t="s">
        <v>255</v>
      </c>
      <c r="C9" s="316">
        <v>2020</v>
      </c>
      <c r="D9" s="335" t="s">
        <v>315</v>
      </c>
      <c r="E9" s="318" t="s">
        <v>310</v>
      </c>
      <c r="F9" s="318" t="s">
        <v>21</v>
      </c>
      <c r="G9" s="318" t="s">
        <v>316</v>
      </c>
      <c r="H9" s="318" t="s">
        <v>497</v>
      </c>
      <c r="I9" s="318" t="s">
        <v>107</v>
      </c>
      <c r="J9" s="318">
        <v>150</v>
      </c>
      <c r="K9" s="316">
        <v>0</v>
      </c>
      <c r="L9" s="337" t="s">
        <v>1157</v>
      </c>
      <c r="N9" s="339" t="e">
        <f>VLOOKUP(D9&amp;" "&amp;G9,'Table1B Planning of sampling '!Z:AO,O9,FALSE)</f>
        <v>#REF!</v>
      </c>
      <c r="O9" s="186">
        <f>O8+3</f>
        <v>17</v>
      </c>
    </row>
    <row r="10" spans="1:15" s="186" customFormat="1" ht="25.5">
      <c r="A10" s="318" t="s">
        <v>255</v>
      </c>
      <c r="B10" s="317" t="s">
        <v>255</v>
      </c>
      <c r="C10" s="316">
        <v>2021</v>
      </c>
      <c r="D10" s="335" t="s">
        <v>315</v>
      </c>
      <c r="E10" s="318" t="s">
        <v>310</v>
      </c>
      <c r="F10" s="318" t="s">
        <v>21</v>
      </c>
      <c r="G10" s="318" t="s">
        <v>316</v>
      </c>
      <c r="H10" s="318" t="s">
        <v>229</v>
      </c>
      <c r="I10" s="318" t="s">
        <v>107</v>
      </c>
      <c r="J10" s="318">
        <f>J5</f>
        <v>2000</v>
      </c>
      <c r="K10" s="316">
        <v>0</v>
      </c>
      <c r="L10" s="337"/>
      <c r="N10" s="339" t="str">
        <f>VLOOKUP(D10&amp;" "&amp;G10,'Table1B Planning of sampling '!Z:AO,O10,FALSE)</f>
        <v>X</v>
      </c>
      <c r="O10" s="186">
        <f>C10-2015</f>
        <v>6</v>
      </c>
    </row>
    <row r="11" spans="1:15" s="186" customFormat="1" ht="25.5">
      <c r="A11" s="318" t="s">
        <v>255</v>
      </c>
      <c r="B11" s="317" t="s">
        <v>255</v>
      </c>
      <c r="C11" s="316">
        <v>2021</v>
      </c>
      <c r="D11" s="335" t="s">
        <v>315</v>
      </c>
      <c r="E11" s="318" t="s">
        <v>310</v>
      </c>
      <c r="F11" s="318" t="s">
        <v>21</v>
      </c>
      <c r="G11" s="318" t="s">
        <v>316</v>
      </c>
      <c r="H11" s="318" t="s">
        <v>98</v>
      </c>
      <c r="I11" s="318" t="s">
        <v>107</v>
      </c>
      <c r="J11" s="318">
        <f>J6</f>
        <v>150</v>
      </c>
      <c r="K11" s="316">
        <v>0</v>
      </c>
      <c r="L11" s="337" t="s">
        <v>1157</v>
      </c>
      <c r="N11" s="339" t="str">
        <f>VLOOKUP(D11&amp;" "&amp;G11,'Table1B Planning of sampling '!Z:AO,O11,FALSE)</f>
        <v>X</v>
      </c>
      <c r="O11" s="186">
        <f>O10+3</f>
        <v>9</v>
      </c>
    </row>
    <row r="12" spans="1:15" s="186" customFormat="1" ht="25.5">
      <c r="A12" s="318" t="s">
        <v>255</v>
      </c>
      <c r="B12" s="317" t="s">
        <v>255</v>
      </c>
      <c r="C12" s="316">
        <v>2021</v>
      </c>
      <c r="D12" s="335" t="s">
        <v>315</v>
      </c>
      <c r="E12" s="318" t="s">
        <v>310</v>
      </c>
      <c r="F12" s="318" t="s">
        <v>21</v>
      </c>
      <c r="G12" s="318" t="s">
        <v>316</v>
      </c>
      <c r="H12" s="318" t="s">
        <v>99</v>
      </c>
      <c r="I12" s="318" t="s">
        <v>107</v>
      </c>
      <c r="J12" s="318">
        <f>J7</f>
        <v>150</v>
      </c>
      <c r="K12" s="316">
        <v>0</v>
      </c>
      <c r="L12" s="337" t="s">
        <v>1157</v>
      </c>
      <c r="N12" s="339" t="str">
        <f>VLOOKUP(D12&amp;" "&amp;G12,'Table1B Planning of sampling '!Z:AO,O12,FALSE)</f>
        <v>X</v>
      </c>
      <c r="O12" s="186">
        <f>O11+3</f>
        <v>12</v>
      </c>
    </row>
    <row r="13" spans="1:15" s="186" customFormat="1" ht="25.5">
      <c r="A13" s="318" t="s">
        <v>255</v>
      </c>
      <c r="B13" s="317" t="s">
        <v>255</v>
      </c>
      <c r="C13" s="316">
        <v>2021</v>
      </c>
      <c r="D13" s="335" t="s">
        <v>315</v>
      </c>
      <c r="E13" s="318" t="s">
        <v>310</v>
      </c>
      <c r="F13" s="318" t="s">
        <v>21</v>
      </c>
      <c r="G13" s="318" t="s">
        <v>316</v>
      </c>
      <c r="H13" s="318" t="s">
        <v>496</v>
      </c>
      <c r="I13" s="318" t="s">
        <v>107</v>
      </c>
      <c r="J13" s="318">
        <f>J8</f>
        <v>150</v>
      </c>
      <c r="K13" s="316">
        <v>0</v>
      </c>
      <c r="L13" s="337" t="s">
        <v>1157</v>
      </c>
      <c r="N13" s="339" t="str">
        <f>VLOOKUP(D13&amp;" "&amp;G13,'Table1B Planning of sampling '!Z:AO,O13,FALSE)</f>
        <v>X</v>
      </c>
      <c r="O13" s="186">
        <f>O12+3</f>
        <v>15</v>
      </c>
    </row>
    <row r="14" spans="1:15" s="186" customFormat="1" ht="25.5">
      <c r="A14" s="318" t="s">
        <v>255</v>
      </c>
      <c r="B14" s="317" t="s">
        <v>255</v>
      </c>
      <c r="C14" s="316">
        <v>2021</v>
      </c>
      <c r="D14" s="335" t="s">
        <v>315</v>
      </c>
      <c r="E14" s="318" t="s">
        <v>310</v>
      </c>
      <c r="F14" s="318" t="s">
        <v>21</v>
      </c>
      <c r="G14" s="318" t="s">
        <v>316</v>
      </c>
      <c r="H14" s="318" t="s">
        <v>497</v>
      </c>
      <c r="I14" s="318" t="s">
        <v>107</v>
      </c>
      <c r="J14" s="318">
        <f>J9</f>
        <v>150</v>
      </c>
      <c r="K14" s="316">
        <v>0</v>
      </c>
      <c r="L14" s="337" t="s">
        <v>1157</v>
      </c>
      <c r="N14" s="339" t="e">
        <f>VLOOKUP(D14&amp;" "&amp;G14,'Table1B Planning of sampling '!Z:AO,O14,FALSE)</f>
        <v>#REF!</v>
      </c>
      <c r="O14" s="186">
        <f>O13+3</f>
        <v>18</v>
      </c>
    </row>
    <row r="15" spans="1:15" s="186" customFormat="1" ht="25.5">
      <c r="A15" s="318" t="s">
        <v>255</v>
      </c>
      <c r="B15" s="317" t="s">
        <v>255</v>
      </c>
      <c r="C15" s="316">
        <v>2020</v>
      </c>
      <c r="D15" s="335" t="s">
        <v>315</v>
      </c>
      <c r="E15" s="318" t="s">
        <v>310</v>
      </c>
      <c r="F15" s="318" t="s">
        <v>21</v>
      </c>
      <c r="G15" s="318" t="s">
        <v>316</v>
      </c>
      <c r="H15" s="318" t="s">
        <v>229</v>
      </c>
      <c r="I15" s="318" t="s">
        <v>499</v>
      </c>
      <c r="J15" s="318">
        <v>2000</v>
      </c>
      <c r="K15" s="316">
        <v>0</v>
      </c>
      <c r="L15" s="337" t="s">
        <v>1362</v>
      </c>
      <c r="N15" s="339" t="str">
        <f>VLOOKUP(D15&amp;" "&amp;G15,'Table1B Planning of sampling '!Z:AO,O15,FALSE)</f>
        <v>X</v>
      </c>
      <c r="O15" s="186">
        <f>C15-2015</f>
        <v>5</v>
      </c>
    </row>
    <row r="16" spans="1:15" s="186" customFormat="1" ht="25.5">
      <c r="A16" s="318" t="s">
        <v>255</v>
      </c>
      <c r="B16" s="317" t="s">
        <v>255</v>
      </c>
      <c r="C16" s="316">
        <v>2020</v>
      </c>
      <c r="D16" s="335" t="s">
        <v>315</v>
      </c>
      <c r="E16" s="318" t="s">
        <v>310</v>
      </c>
      <c r="F16" s="318" t="s">
        <v>21</v>
      </c>
      <c r="G16" s="318" t="s">
        <v>316</v>
      </c>
      <c r="H16" s="318" t="s">
        <v>98</v>
      </c>
      <c r="I16" s="318" t="s">
        <v>499</v>
      </c>
      <c r="J16" s="318">
        <v>500</v>
      </c>
      <c r="K16" s="316">
        <v>0</v>
      </c>
      <c r="L16" s="337" t="s">
        <v>1395</v>
      </c>
      <c r="N16" s="339" t="str">
        <f>VLOOKUP(D16&amp;" "&amp;G16,'Table1B Planning of sampling '!Z:AO,O16,FALSE)</f>
        <v>X</v>
      </c>
      <c r="O16" s="186">
        <f>O15+3</f>
        <v>8</v>
      </c>
    </row>
    <row r="17" spans="1:15" s="186" customFormat="1" ht="25.5">
      <c r="A17" s="318" t="s">
        <v>255</v>
      </c>
      <c r="B17" s="317" t="s">
        <v>255</v>
      </c>
      <c r="C17" s="316">
        <v>2020</v>
      </c>
      <c r="D17" s="335" t="s">
        <v>315</v>
      </c>
      <c r="E17" s="318" t="s">
        <v>310</v>
      </c>
      <c r="F17" s="318" t="s">
        <v>21</v>
      </c>
      <c r="G17" s="318" t="s">
        <v>316</v>
      </c>
      <c r="H17" s="318" t="s">
        <v>99</v>
      </c>
      <c r="I17" s="318" t="s">
        <v>499</v>
      </c>
      <c r="J17" s="318">
        <v>500</v>
      </c>
      <c r="K17" s="316">
        <v>0</v>
      </c>
      <c r="L17" s="337" t="s">
        <v>1395</v>
      </c>
      <c r="N17" s="339" t="str">
        <f>VLOOKUP(D17&amp;" "&amp;G17,'Table1B Planning of sampling '!Z:AO,O17,FALSE)</f>
        <v>X</v>
      </c>
      <c r="O17" s="186">
        <f>O16+3</f>
        <v>11</v>
      </c>
    </row>
    <row r="18" spans="1:15" s="186" customFormat="1" ht="25.5">
      <c r="A18" s="318" t="s">
        <v>255</v>
      </c>
      <c r="B18" s="317" t="s">
        <v>255</v>
      </c>
      <c r="C18" s="316">
        <v>2020</v>
      </c>
      <c r="D18" s="335" t="s">
        <v>315</v>
      </c>
      <c r="E18" s="318" t="s">
        <v>310</v>
      </c>
      <c r="F18" s="318" t="s">
        <v>21</v>
      </c>
      <c r="G18" s="318" t="s">
        <v>316</v>
      </c>
      <c r="H18" s="318" t="s">
        <v>496</v>
      </c>
      <c r="I18" s="318" t="s">
        <v>499</v>
      </c>
      <c r="J18" s="318">
        <v>500</v>
      </c>
      <c r="K18" s="316">
        <v>0</v>
      </c>
      <c r="L18" s="337" t="s">
        <v>1395</v>
      </c>
      <c r="N18" s="339" t="str">
        <f>VLOOKUP(D18&amp;" "&amp;G18,'Table1B Planning of sampling '!Z:AO,O18,FALSE)</f>
        <v>X</v>
      </c>
      <c r="O18" s="186">
        <f>O17+3</f>
        <v>14</v>
      </c>
    </row>
    <row r="19" spans="1:15" s="186" customFormat="1" ht="25.5">
      <c r="A19" s="318" t="s">
        <v>255</v>
      </c>
      <c r="B19" s="317" t="s">
        <v>255</v>
      </c>
      <c r="C19" s="316">
        <v>2020</v>
      </c>
      <c r="D19" s="335" t="s">
        <v>315</v>
      </c>
      <c r="E19" s="318" t="s">
        <v>310</v>
      </c>
      <c r="F19" s="318" t="s">
        <v>21</v>
      </c>
      <c r="G19" s="318" t="s">
        <v>316</v>
      </c>
      <c r="H19" s="318" t="s">
        <v>497</v>
      </c>
      <c r="I19" s="318" t="s">
        <v>499</v>
      </c>
      <c r="J19" s="318">
        <v>500</v>
      </c>
      <c r="K19" s="316">
        <v>0</v>
      </c>
      <c r="L19" s="337" t="s">
        <v>1395</v>
      </c>
      <c r="N19" s="339" t="e">
        <f>VLOOKUP(D19&amp;" "&amp;G19,'Table1B Planning of sampling '!Z:AO,O19,FALSE)</f>
        <v>#REF!</v>
      </c>
      <c r="O19" s="186">
        <f>O18+3</f>
        <v>17</v>
      </c>
    </row>
    <row r="20" spans="1:15" s="186" customFormat="1" ht="25.5">
      <c r="A20" s="318" t="s">
        <v>255</v>
      </c>
      <c r="B20" s="317" t="s">
        <v>255</v>
      </c>
      <c r="C20" s="316">
        <v>2021</v>
      </c>
      <c r="D20" s="335" t="s">
        <v>315</v>
      </c>
      <c r="E20" s="318" t="s">
        <v>310</v>
      </c>
      <c r="F20" s="318" t="s">
        <v>21</v>
      </c>
      <c r="G20" s="318" t="s">
        <v>316</v>
      </c>
      <c r="H20" s="318" t="s">
        <v>229</v>
      </c>
      <c r="I20" s="318" t="s">
        <v>499</v>
      </c>
      <c r="J20" s="318">
        <v>2000</v>
      </c>
      <c r="K20" s="316">
        <v>0</v>
      </c>
      <c r="L20" s="337" t="s">
        <v>1362</v>
      </c>
      <c r="N20" s="339" t="str">
        <f>VLOOKUP(D20&amp;" "&amp;G20,'Table1B Planning of sampling '!Z:AO,O20,FALSE)</f>
        <v>X</v>
      </c>
      <c r="O20" s="186">
        <f>C20-2015</f>
        <v>6</v>
      </c>
    </row>
    <row r="21" spans="1:15" s="186" customFormat="1" ht="25.5">
      <c r="A21" s="318" t="s">
        <v>255</v>
      </c>
      <c r="B21" s="317" t="s">
        <v>255</v>
      </c>
      <c r="C21" s="316">
        <v>2021</v>
      </c>
      <c r="D21" s="335" t="s">
        <v>315</v>
      </c>
      <c r="E21" s="318" t="s">
        <v>310</v>
      </c>
      <c r="F21" s="318" t="s">
        <v>21</v>
      </c>
      <c r="G21" s="318" t="s">
        <v>316</v>
      </c>
      <c r="H21" s="318" t="s">
        <v>98</v>
      </c>
      <c r="I21" s="318" t="s">
        <v>499</v>
      </c>
      <c r="J21" s="318">
        <v>500</v>
      </c>
      <c r="K21" s="316">
        <v>0</v>
      </c>
      <c r="L21" s="337" t="s">
        <v>1395</v>
      </c>
      <c r="N21" s="339" t="str">
        <f>VLOOKUP(D21&amp;" "&amp;G21,'Table1B Planning of sampling '!Z:AO,O21,FALSE)</f>
        <v>X</v>
      </c>
      <c r="O21" s="186">
        <f>O20+3</f>
        <v>9</v>
      </c>
    </row>
    <row r="22" spans="1:15" s="186" customFormat="1" ht="25.5">
      <c r="A22" s="318" t="s">
        <v>255</v>
      </c>
      <c r="B22" s="317" t="s">
        <v>255</v>
      </c>
      <c r="C22" s="316">
        <v>2021</v>
      </c>
      <c r="D22" s="335" t="s">
        <v>315</v>
      </c>
      <c r="E22" s="318" t="s">
        <v>310</v>
      </c>
      <c r="F22" s="318" t="s">
        <v>21</v>
      </c>
      <c r="G22" s="318" t="s">
        <v>316</v>
      </c>
      <c r="H22" s="318" t="s">
        <v>99</v>
      </c>
      <c r="I22" s="318" t="s">
        <v>499</v>
      </c>
      <c r="J22" s="318">
        <v>500</v>
      </c>
      <c r="K22" s="316">
        <v>0</v>
      </c>
      <c r="L22" s="337" t="s">
        <v>1395</v>
      </c>
      <c r="N22" s="339" t="str">
        <f>VLOOKUP(D22&amp;" "&amp;G22,'Table1B Planning of sampling '!Z:AO,O22,FALSE)</f>
        <v>X</v>
      </c>
      <c r="O22" s="186">
        <f>O21+3</f>
        <v>12</v>
      </c>
    </row>
    <row r="23" spans="1:15" s="186" customFormat="1" ht="25.5">
      <c r="A23" s="318" t="s">
        <v>255</v>
      </c>
      <c r="B23" s="317" t="s">
        <v>255</v>
      </c>
      <c r="C23" s="316">
        <v>2021</v>
      </c>
      <c r="D23" s="335" t="s">
        <v>315</v>
      </c>
      <c r="E23" s="318" t="s">
        <v>310</v>
      </c>
      <c r="F23" s="318" t="s">
        <v>21</v>
      </c>
      <c r="G23" s="318" t="s">
        <v>316</v>
      </c>
      <c r="H23" s="318" t="s">
        <v>496</v>
      </c>
      <c r="I23" s="318" t="s">
        <v>499</v>
      </c>
      <c r="J23" s="318">
        <v>500</v>
      </c>
      <c r="K23" s="316">
        <v>0</v>
      </c>
      <c r="L23" s="337" t="s">
        <v>1395</v>
      </c>
      <c r="N23" s="339" t="str">
        <f>VLOOKUP(D23&amp;" "&amp;G23,'Table1B Planning of sampling '!Z:AO,O23,FALSE)</f>
        <v>X</v>
      </c>
      <c r="O23" s="186">
        <f>O22+3</f>
        <v>15</v>
      </c>
    </row>
    <row r="24" spans="1:15" s="186" customFormat="1" ht="25.5">
      <c r="A24" s="318" t="s">
        <v>255</v>
      </c>
      <c r="B24" s="317" t="s">
        <v>255</v>
      </c>
      <c r="C24" s="316">
        <v>2021</v>
      </c>
      <c r="D24" s="335" t="s">
        <v>315</v>
      </c>
      <c r="E24" s="318" t="s">
        <v>310</v>
      </c>
      <c r="F24" s="318" t="s">
        <v>21</v>
      </c>
      <c r="G24" s="318" t="s">
        <v>316</v>
      </c>
      <c r="H24" s="318" t="s">
        <v>497</v>
      </c>
      <c r="I24" s="318" t="s">
        <v>499</v>
      </c>
      <c r="J24" s="318">
        <v>500</v>
      </c>
      <c r="K24" s="316">
        <v>0</v>
      </c>
      <c r="L24" s="337" t="s">
        <v>1395</v>
      </c>
      <c r="N24" s="339" t="e">
        <f>VLOOKUP(D24&amp;" "&amp;G24,'Table1B Planning of sampling '!Z:AO,O24,FALSE)</f>
        <v>#REF!</v>
      </c>
      <c r="O24" s="186">
        <f>O23+3</f>
        <v>18</v>
      </c>
    </row>
    <row r="25" spans="1:15" s="186" customFormat="1" ht="25.5">
      <c r="A25" s="318" t="s">
        <v>255</v>
      </c>
      <c r="B25" s="317" t="s">
        <v>255</v>
      </c>
      <c r="C25" s="316">
        <v>2020</v>
      </c>
      <c r="D25" s="335" t="s">
        <v>317</v>
      </c>
      <c r="E25" s="317" t="s">
        <v>310</v>
      </c>
      <c r="F25" s="317" t="s">
        <v>45</v>
      </c>
      <c r="G25" s="317" t="s">
        <v>318</v>
      </c>
      <c r="H25" s="318" t="s">
        <v>229</v>
      </c>
      <c r="I25" s="318" t="s">
        <v>107</v>
      </c>
      <c r="J25" s="318">
        <v>3000</v>
      </c>
      <c r="K25" s="316">
        <v>0</v>
      </c>
      <c r="L25" s="337"/>
      <c r="N25" s="339">
        <f>VLOOKUP(D25&amp;" "&amp;G25,'Table1B Planning of sampling '!Z:AO,O25,FALSE)</f>
        <v>0</v>
      </c>
      <c r="O25" s="186">
        <f>C25-2015</f>
        <v>5</v>
      </c>
    </row>
    <row r="26" spans="1:15" s="186" customFormat="1" ht="25.5">
      <c r="A26" s="318" t="s">
        <v>255</v>
      </c>
      <c r="B26" s="317" t="s">
        <v>255</v>
      </c>
      <c r="C26" s="316">
        <v>2020</v>
      </c>
      <c r="D26" s="335" t="s">
        <v>317</v>
      </c>
      <c r="E26" s="317" t="s">
        <v>310</v>
      </c>
      <c r="F26" s="317" t="s">
        <v>45</v>
      </c>
      <c r="G26" s="317" t="s">
        <v>318</v>
      </c>
      <c r="H26" s="318" t="s">
        <v>98</v>
      </c>
      <c r="I26" s="318" t="s">
        <v>107</v>
      </c>
      <c r="J26" s="318">
        <v>0</v>
      </c>
      <c r="K26" s="316">
        <v>0</v>
      </c>
      <c r="L26" s="337" t="s">
        <v>855</v>
      </c>
      <c r="N26" s="339" t="str">
        <f>VLOOKUP(D26&amp;" "&amp;G26,'Table1B Planning of sampling '!Z:AO,O26,FALSE)</f>
        <v>X</v>
      </c>
      <c r="O26" s="186">
        <f>O25+3</f>
        <v>8</v>
      </c>
    </row>
    <row r="27" spans="1:15" s="186" customFormat="1" ht="25.5">
      <c r="A27" s="318" t="s">
        <v>255</v>
      </c>
      <c r="B27" s="317" t="s">
        <v>255</v>
      </c>
      <c r="C27" s="316">
        <v>2020</v>
      </c>
      <c r="D27" s="335" t="s">
        <v>317</v>
      </c>
      <c r="E27" s="317" t="s">
        <v>310</v>
      </c>
      <c r="F27" s="317" t="s">
        <v>45</v>
      </c>
      <c r="G27" s="317" t="s">
        <v>318</v>
      </c>
      <c r="H27" s="318" t="s">
        <v>99</v>
      </c>
      <c r="I27" s="318" t="s">
        <v>107</v>
      </c>
      <c r="J27" s="318">
        <v>300</v>
      </c>
      <c r="K27" s="316">
        <v>0</v>
      </c>
      <c r="L27" s="337"/>
      <c r="N27" s="339">
        <f>VLOOKUP(D27&amp;" "&amp;G27,'Table1B Planning of sampling '!Z:AO,O27,FALSE)</f>
        <v>0</v>
      </c>
      <c r="O27" s="186">
        <f>O26+3</f>
        <v>11</v>
      </c>
    </row>
    <row r="28" spans="1:15" s="186" customFormat="1" ht="25.5">
      <c r="A28" s="318" t="s">
        <v>255</v>
      </c>
      <c r="B28" s="317" t="s">
        <v>255</v>
      </c>
      <c r="C28" s="316">
        <v>2020</v>
      </c>
      <c r="D28" s="335" t="s">
        <v>317</v>
      </c>
      <c r="E28" s="317" t="s">
        <v>310</v>
      </c>
      <c r="F28" s="317" t="s">
        <v>45</v>
      </c>
      <c r="G28" s="317" t="s">
        <v>318</v>
      </c>
      <c r="H28" s="318" t="s">
        <v>496</v>
      </c>
      <c r="I28" s="318" t="s">
        <v>107</v>
      </c>
      <c r="J28" s="318">
        <v>0</v>
      </c>
      <c r="K28" s="316">
        <v>0</v>
      </c>
      <c r="L28" s="337" t="s">
        <v>855</v>
      </c>
      <c r="N28" s="339">
        <f>VLOOKUP(D28&amp;" "&amp;G28,'Table1B Planning of sampling '!Z:AO,O28,FALSE)</f>
        <v>0</v>
      </c>
      <c r="O28" s="186">
        <f>O27+3</f>
        <v>14</v>
      </c>
    </row>
    <row r="29" spans="1:15" s="186" customFormat="1" ht="25.5">
      <c r="A29" s="318" t="s">
        <v>255</v>
      </c>
      <c r="B29" s="317" t="s">
        <v>255</v>
      </c>
      <c r="C29" s="316">
        <v>2020</v>
      </c>
      <c r="D29" s="335" t="s">
        <v>317</v>
      </c>
      <c r="E29" s="317" t="s">
        <v>310</v>
      </c>
      <c r="F29" s="317" t="s">
        <v>45</v>
      </c>
      <c r="G29" s="317" t="s">
        <v>318</v>
      </c>
      <c r="H29" s="318" t="s">
        <v>497</v>
      </c>
      <c r="I29" s="318" t="s">
        <v>107</v>
      </c>
      <c r="J29" s="318">
        <v>0</v>
      </c>
      <c r="K29" s="316">
        <v>0</v>
      </c>
      <c r="L29" s="337" t="s">
        <v>855</v>
      </c>
      <c r="N29" s="339" t="e">
        <f>VLOOKUP(D29&amp;" "&amp;G29,'Table1B Planning of sampling '!Z:AO,O29,FALSE)</f>
        <v>#REF!</v>
      </c>
      <c r="O29" s="186">
        <f>O28+3</f>
        <v>17</v>
      </c>
    </row>
    <row r="30" spans="1:15" s="186" customFormat="1" ht="25.5">
      <c r="A30" s="318" t="s">
        <v>255</v>
      </c>
      <c r="B30" s="317" t="s">
        <v>255</v>
      </c>
      <c r="C30" s="316">
        <v>2021</v>
      </c>
      <c r="D30" s="335" t="s">
        <v>317</v>
      </c>
      <c r="E30" s="317" t="s">
        <v>310</v>
      </c>
      <c r="F30" s="317" t="s">
        <v>45</v>
      </c>
      <c r="G30" s="317" t="s">
        <v>318</v>
      </c>
      <c r="H30" s="318" t="s">
        <v>229</v>
      </c>
      <c r="I30" s="318" t="s">
        <v>107</v>
      </c>
      <c r="J30" s="318">
        <f>J25</f>
        <v>3000</v>
      </c>
      <c r="K30" s="316">
        <v>0</v>
      </c>
      <c r="L30" s="337"/>
      <c r="N30" s="339">
        <f>VLOOKUP(D30&amp;" "&amp;G30,'Table1B Planning of sampling '!Z:AO,O30,FALSE)</f>
        <v>0</v>
      </c>
      <c r="O30" s="186">
        <f>C30-2015</f>
        <v>6</v>
      </c>
    </row>
    <row r="31" spans="1:15" s="186" customFormat="1" ht="25.5">
      <c r="A31" s="318" t="s">
        <v>255</v>
      </c>
      <c r="B31" s="317" t="s">
        <v>255</v>
      </c>
      <c r="C31" s="316">
        <v>2021</v>
      </c>
      <c r="D31" s="335" t="s">
        <v>317</v>
      </c>
      <c r="E31" s="317" t="s">
        <v>310</v>
      </c>
      <c r="F31" s="317" t="s">
        <v>45</v>
      </c>
      <c r="G31" s="317" t="s">
        <v>318</v>
      </c>
      <c r="H31" s="318" t="s">
        <v>98</v>
      </c>
      <c r="I31" s="318" t="s">
        <v>107</v>
      </c>
      <c r="J31" s="318">
        <f>J26</f>
        <v>0</v>
      </c>
      <c r="K31" s="316">
        <v>0</v>
      </c>
      <c r="L31" s="337" t="s">
        <v>855</v>
      </c>
      <c r="N31" s="339" t="str">
        <f>VLOOKUP(D31&amp;" "&amp;G31,'Table1B Planning of sampling '!Z:AO,O31,FALSE)</f>
        <v>X</v>
      </c>
      <c r="O31" s="186">
        <f>O30+3</f>
        <v>9</v>
      </c>
    </row>
    <row r="32" spans="1:15" s="186" customFormat="1" ht="25.5">
      <c r="A32" s="318" t="s">
        <v>255</v>
      </c>
      <c r="B32" s="317" t="s">
        <v>255</v>
      </c>
      <c r="C32" s="316">
        <v>2021</v>
      </c>
      <c r="D32" s="335" t="s">
        <v>317</v>
      </c>
      <c r="E32" s="317" t="s">
        <v>310</v>
      </c>
      <c r="F32" s="317" t="s">
        <v>45</v>
      </c>
      <c r="G32" s="317" t="s">
        <v>318</v>
      </c>
      <c r="H32" s="318" t="s">
        <v>99</v>
      </c>
      <c r="I32" s="318" t="s">
        <v>107</v>
      </c>
      <c r="J32" s="318">
        <f>J27</f>
        <v>300</v>
      </c>
      <c r="K32" s="316">
        <v>0</v>
      </c>
      <c r="L32" s="337"/>
      <c r="N32" s="339">
        <f>VLOOKUP(D32&amp;" "&amp;G32,'Table1B Planning of sampling '!Z:AO,O32,FALSE)</f>
        <v>0</v>
      </c>
      <c r="O32" s="186">
        <f>O31+3</f>
        <v>12</v>
      </c>
    </row>
    <row r="33" spans="1:15" s="186" customFormat="1" ht="25.5">
      <c r="A33" s="318" t="s">
        <v>255</v>
      </c>
      <c r="B33" s="317" t="s">
        <v>255</v>
      </c>
      <c r="C33" s="316">
        <v>2021</v>
      </c>
      <c r="D33" s="335" t="s">
        <v>317</v>
      </c>
      <c r="E33" s="317" t="s">
        <v>310</v>
      </c>
      <c r="F33" s="317" t="s">
        <v>45</v>
      </c>
      <c r="G33" s="317" t="s">
        <v>318</v>
      </c>
      <c r="H33" s="318" t="s">
        <v>496</v>
      </c>
      <c r="I33" s="318" t="s">
        <v>107</v>
      </c>
      <c r="J33" s="318">
        <f>J28</f>
        <v>0</v>
      </c>
      <c r="K33" s="316">
        <v>0</v>
      </c>
      <c r="L33" s="337" t="s">
        <v>1259</v>
      </c>
      <c r="N33" s="339">
        <f>VLOOKUP(D33&amp;" "&amp;G33,'Table1B Planning of sampling '!Z:AO,O33,FALSE)</f>
        <v>0</v>
      </c>
      <c r="O33" s="186">
        <f>O32+3</f>
        <v>15</v>
      </c>
    </row>
    <row r="34" spans="1:15" s="186" customFormat="1" ht="25.5">
      <c r="A34" s="318" t="s">
        <v>255</v>
      </c>
      <c r="B34" s="317" t="s">
        <v>255</v>
      </c>
      <c r="C34" s="316">
        <v>2021</v>
      </c>
      <c r="D34" s="335" t="s">
        <v>317</v>
      </c>
      <c r="E34" s="317" t="s">
        <v>310</v>
      </c>
      <c r="F34" s="317" t="s">
        <v>45</v>
      </c>
      <c r="G34" s="317" t="s">
        <v>318</v>
      </c>
      <c r="H34" s="318" t="s">
        <v>497</v>
      </c>
      <c r="I34" s="318" t="s">
        <v>107</v>
      </c>
      <c r="J34" s="318">
        <f>J29</f>
        <v>0</v>
      </c>
      <c r="K34" s="316">
        <v>0</v>
      </c>
      <c r="L34" s="337" t="s">
        <v>855</v>
      </c>
      <c r="N34" s="339" t="e">
        <f>VLOOKUP(D34&amp;" "&amp;G34,'Table1B Planning of sampling '!Z:AO,O34,FALSE)</f>
        <v>#REF!</v>
      </c>
      <c r="O34" s="186">
        <f>O33+3</f>
        <v>18</v>
      </c>
    </row>
    <row r="35" spans="1:15" s="186" customFormat="1" ht="25.5">
      <c r="A35" s="318" t="s">
        <v>255</v>
      </c>
      <c r="B35" s="317" t="s">
        <v>255</v>
      </c>
      <c r="C35" s="316">
        <v>2020</v>
      </c>
      <c r="D35" s="335" t="s">
        <v>317</v>
      </c>
      <c r="E35" s="317" t="s">
        <v>310</v>
      </c>
      <c r="F35" s="317" t="s">
        <v>45</v>
      </c>
      <c r="G35" s="317" t="s">
        <v>318</v>
      </c>
      <c r="H35" s="318" t="s">
        <v>229</v>
      </c>
      <c r="I35" s="318" t="s">
        <v>499</v>
      </c>
      <c r="J35" s="318">
        <v>500</v>
      </c>
      <c r="K35" s="316">
        <v>0</v>
      </c>
      <c r="L35" s="337"/>
      <c r="N35" s="339">
        <f>VLOOKUP(D35&amp;" "&amp;G35,'Table1B Planning of sampling '!Z:AO,O35,FALSE)</f>
        <v>0</v>
      </c>
      <c r="O35" s="186">
        <f>C35-2015</f>
        <v>5</v>
      </c>
    </row>
    <row r="36" spans="1:15" s="186" customFormat="1" ht="25.5">
      <c r="A36" s="318" t="s">
        <v>255</v>
      </c>
      <c r="B36" s="317" t="s">
        <v>255</v>
      </c>
      <c r="C36" s="316">
        <v>2020</v>
      </c>
      <c r="D36" s="335" t="s">
        <v>317</v>
      </c>
      <c r="E36" s="317" t="s">
        <v>310</v>
      </c>
      <c r="F36" s="317" t="s">
        <v>45</v>
      </c>
      <c r="G36" s="317" t="s">
        <v>318</v>
      </c>
      <c r="H36" s="318" t="s">
        <v>98</v>
      </c>
      <c r="I36" s="318" t="s">
        <v>499</v>
      </c>
      <c r="J36" s="318">
        <v>0</v>
      </c>
      <c r="K36" s="316">
        <v>0</v>
      </c>
      <c r="L36" s="337" t="s">
        <v>855</v>
      </c>
      <c r="N36" s="339" t="str">
        <f>VLOOKUP(D36&amp;" "&amp;G36,'Table1B Planning of sampling '!Z:AO,O36,FALSE)</f>
        <v>X</v>
      </c>
      <c r="O36" s="186">
        <f>O35+3</f>
        <v>8</v>
      </c>
    </row>
    <row r="37" spans="1:15" s="186" customFormat="1" ht="25.5">
      <c r="A37" s="318" t="s">
        <v>255</v>
      </c>
      <c r="B37" s="317" t="s">
        <v>255</v>
      </c>
      <c r="C37" s="316">
        <v>2020</v>
      </c>
      <c r="D37" s="335" t="s">
        <v>317</v>
      </c>
      <c r="E37" s="317" t="s">
        <v>310</v>
      </c>
      <c r="F37" s="317" t="s">
        <v>45</v>
      </c>
      <c r="G37" s="317" t="s">
        <v>318</v>
      </c>
      <c r="H37" s="318" t="s">
        <v>99</v>
      </c>
      <c r="I37" s="318" t="s">
        <v>499</v>
      </c>
      <c r="J37" s="318">
        <v>100</v>
      </c>
      <c r="K37" s="316">
        <v>0</v>
      </c>
      <c r="L37" s="337"/>
      <c r="N37" s="339">
        <f>VLOOKUP(D37&amp;" "&amp;G37,'Table1B Planning of sampling '!Z:AO,O37,FALSE)</f>
        <v>0</v>
      </c>
      <c r="O37" s="186">
        <f>O36+3</f>
        <v>11</v>
      </c>
    </row>
    <row r="38" spans="1:15" s="186" customFormat="1" ht="25.5">
      <c r="A38" s="318" t="s">
        <v>255</v>
      </c>
      <c r="B38" s="317" t="s">
        <v>255</v>
      </c>
      <c r="C38" s="316">
        <v>2020</v>
      </c>
      <c r="D38" s="335" t="s">
        <v>317</v>
      </c>
      <c r="E38" s="317" t="s">
        <v>310</v>
      </c>
      <c r="F38" s="317" t="s">
        <v>45</v>
      </c>
      <c r="G38" s="317" t="s">
        <v>318</v>
      </c>
      <c r="H38" s="318" t="s">
        <v>496</v>
      </c>
      <c r="I38" s="318" t="s">
        <v>499</v>
      </c>
      <c r="J38" s="318">
        <v>0</v>
      </c>
      <c r="K38" s="316">
        <v>0</v>
      </c>
      <c r="L38" s="337" t="s">
        <v>855</v>
      </c>
      <c r="N38" s="339">
        <f>VLOOKUP(D38&amp;" "&amp;G38,'Table1B Planning of sampling '!Z:AO,O38,FALSE)</f>
        <v>0</v>
      </c>
      <c r="O38" s="186">
        <f>O37+3</f>
        <v>14</v>
      </c>
    </row>
    <row r="39" spans="1:15" s="186" customFormat="1" ht="25.5">
      <c r="A39" s="318" t="s">
        <v>255</v>
      </c>
      <c r="B39" s="317" t="s">
        <v>255</v>
      </c>
      <c r="C39" s="316">
        <v>2020</v>
      </c>
      <c r="D39" s="335" t="s">
        <v>317</v>
      </c>
      <c r="E39" s="317" t="s">
        <v>310</v>
      </c>
      <c r="F39" s="317" t="s">
        <v>45</v>
      </c>
      <c r="G39" s="317" t="s">
        <v>318</v>
      </c>
      <c r="H39" s="318" t="s">
        <v>497</v>
      </c>
      <c r="I39" s="318" t="s">
        <v>499</v>
      </c>
      <c r="J39" s="318">
        <v>0</v>
      </c>
      <c r="K39" s="316">
        <v>0</v>
      </c>
      <c r="L39" s="337" t="s">
        <v>855</v>
      </c>
      <c r="N39" s="339" t="e">
        <f>VLOOKUP(D39&amp;" "&amp;G39,'Table1B Planning of sampling '!Z:AO,O39,FALSE)</f>
        <v>#REF!</v>
      </c>
      <c r="O39" s="186">
        <f>O38+3</f>
        <v>17</v>
      </c>
    </row>
    <row r="40" spans="1:15" s="186" customFormat="1" ht="25.5">
      <c r="A40" s="318" t="s">
        <v>255</v>
      </c>
      <c r="B40" s="317" t="s">
        <v>255</v>
      </c>
      <c r="C40" s="316">
        <v>2021</v>
      </c>
      <c r="D40" s="335" t="s">
        <v>317</v>
      </c>
      <c r="E40" s="317" t="s">
        <v>310</v>
      </c>
      <c r="F40" s="317" t="s">
        <v>45</v>
      </c>
      <c r="G40" s="317" t="s">
        <v>318</v>
      </c>
      <c r="H40" s="318" t="s">
        <v>229</v>
      </c>
      <c r="I40" s="318" t="s">
        <v>499</v>
      </c>
      <c r="J40" s="318">
        <f>J35</f>
        <v>500</v>
      </c>
      <c r="K40" s="316">
        <v>0</v>
      </c>
      <c r="L40" s="337"/>
      <c r="N40" s="339">
        <f>VLOOKUP(D40&amp;" "&amp;G40,'Table1B Planning of sampling '!Z:AO,O40,FALSE)</f>
        <v>0</v>
      </c>
      <c r="O40" s="186">
        <f>C40-2015</f>
        <v>6</v>
      </c>
    </row>
    <row r="41" spans="1:15" s="186" customFormat="1" ht="25.5">
      <c r="A41" s="318" t="s">
        <v>255</v>
      </c>
      <c r="B41" s="317" t="s">
        <v>255</v>
      </c>
      <c r="C41" s="316">
        <v>2021</v>
      </c>
      <c r="D41" s="335" t="s">
        <v>317</v>
      </c>
      <c r="E41" s="317" t="s">
        <v>310</v>
      </c>
      <c r="F41" s="317" t="s">
        <v>45</v>
      </c>
      <c r="G41" s="317" t="s">
        <v>318</v>
      </c>
      <c r="H41" s="318" t="s">
        <v>98</v>
      </c>
      <c r="I41" s="318" t="s">
        <v>499</v>
      </c>
      <c r="J41" s="318">
        <f>J36</f>
        <v>0</v>
      </c>
      <c r="K41" s="316">
        <v>0</v>
      </c>
      <c r="L41" s="337" t="s">
        <v>855</v>
      </c>
      <c r="N41" s="339" t="str">
        <f>VLOOKUP(D41&amp;" "&amp;G41,'Table1B Planning of sampling '!Z:AO,O41,FALSE)</f>
        <v>X</v>
      </c>
      <c r="O41" s="186">
        <f>O40+3</f>
        <v>9</v>
      </c>
    </row>
    <row r="42" spans="1:15" s="186" customFormat="1" ht="25.5">
      <c r="A42" s="318" t="s">
        <v>255</v>
      </c>
      <c r="B42" s="317" t="s">
        <v>255</v>
      </c>
      <c r="C42" s="316">
        <v>2021</v>
      </c>
      <c r="D42" s="335" t="s">
        <v>317</v>
      </c>
      <c r="E42" s="317" t="s">
        <v>310</v>
      </c>
      <c r="F42" s="317" t="s">
        <v>45</v>
      </c>
      <c r="G42" s="317" t="s">
        <v>318</v>
      </c>
      <c r="H42" s="318" t="s">
        <v>99</v>
      </c>
      <c r="I42" s="318" t="s">
        <v>499</v>
      </c>
      <c r="J42" s="318">
        <f>J37</f>
        <v>100</v>
      </c>
      <c r="K42" s="316">
        <v>0</v>
      </c>
      <c r="L42" s="337"/>
      <c r="N42" s="339">
        <f>VLOOKUP(D42&amp;" "&amp;G42,'Table1B Planning of sampling '!Z:AO,O42,FALSE)</f>
        <v>0</v>
      </c>
      <c r="O42" s="186">
        <f>O41+3</f>
        <v>12</v>
      </c>
    </row>
    <row r="43" spans="1:15" s="186" customFormat="1" ht="25.5">
      <c r="A43" s="318" t="s">
        <v>255</v>
      </c>
      <c r="B43" s="317" t="s">
        <v>255</v>
      </c>
      <c r="C43" s="316">
        <v>2021</v>
      </c>
      <c r="D43" s="335" t="s">
        <v>317</v>
      </c>
      <c r="E43" s="317" t="s">
        <v>310</v>
      </c>
      <c r="F43" s="317" t="s">
        <v>45</v>
      </c>
      <c r="G43" s="317" t="s">
        <v>318</v>
      </c>
      <c r="H43" s="318" t="s">
        <v>496</v>
      </c>
      <c r="I43" s="318" t="s">
        <v>499</v>
      </c>
      <c r="J43" s="318">
        <f>J38</f>
        <v>0</v>
      </c>
      <c r="K43" s="316">
        <v>0</v>
      </c>
      <c r="L43" s="337" t="s">
        <v>1259</v>
      </c>
      <c r="N43" s="339">
        <f>VLOOKUP(D43&amp;" "&amp;G43,'Table1B Planning of sampling '!Z:AO,O43,FALSE)</f>
        <v>0</v>
      </c>
      <c r="O43" s="186">
        <f>O42+3</f>
        <v>15</v>
      </c>
    </row>
    <row r="44" spans="1:15" s="186" customFormat="1" ht="25.5">
      <c r="A44" s="318" t="s">
        <v>255</v>
      </c>
      <c r="B44" s="317" t="s">
        <v>255</v>
      </c>
      <c r="C44" s="316">
        <v>2021</v>
      </c>
      <c r="D44" s="335" t="s">
        <v>317</v>
      </c>
      <c r="E44" s="317" t="s">
        <v>310</v>
      </c>
      <c r="F44" s="317" t="s">
        <v>45</v>
      </c>
      <c r="G44" s="317" t="s">
        <v>318</v>
      </c>
      <c r="H44" s="318" t="s">
        <v>497</v>
      </c>
      <c r="I44" s="318" t="s">
        <v>499</v>
      </c>
      <c r="J44" s="318">
        <f>J39</f>
        <v>0</v>
      </c>
      <c r="K44" s="316">
        <v>0</v>
      </c>
      <c r="L44" s="337" t="s">
        <v>855</v>
      </c>
      <c r="N44" s="339" t="e">
        <f>VLOOKUP(D44&amp;" "&amp;G44,'Table1B Planning of sampling '!Z:AO,O44,FALSE)</f>
        <v>#REF!</v>
      </c>
      <c r="O44" s="186">
        <f>O43+3</f>
        <v>18</v>
      </c>
    </row>
    <row r="45" spans="1:15" s="186" customFormat="1" ht="25.5">
      <c r="A45" s="318" t="s">
        <v>255</v>
      </c>
      <c r="B45" s="317" t="s">
        <v>255</v>
      </c>
      <c r="C45" s="316">
        <v>2020</v>
      </c>
      <c r="D45" s="335" t="s">
        <v>320</v>
      </c>
      <c r="E45" s="318" t="s">
        <v>310</v>
      </c>
      <c r="F45" s="318" t="s">
        <v>45</v>
      </c>
      <c r="G45" s="318" t="s">
        <v>316</v>
      </c>
      <c r="H45" s="318" t="s">
        <v>229</v>
      </c>
      <c r="I45" s="318" t="s">
        <v>107</v>
      </c>
      <c r="J45" s="318">
        <v>500</v>
      </c>
      <c r="K45" s="316">
        <v>0</v>
      </c>
      <c r="L45" s="337"/>
      <c r="N45" s="339">
        <f>VLOOKUP(D45&amp;" "&amp;G45,'Table1B Planning of sampling '!Z:AO,O45,FALSE)</f>
        <v>0</v>
      </c>
      <c r="O45" s="186">
        <f>C45-2015</f>
        <v>5</v>
      </c>
    </row>
    <row r="46" spans="1:15" s="186" customFormat="1" ht="25.5">
      <c r="A46" s="318" t="s">
        <v>255</v>
      </c>
      <c r="B46" s="317" t="s">
        <v>255</v>
      </c>
      <c r="C46" s="316">
        <v>2020</v>
      </c>
      <c r="D46" s="335" t="s">
        <v>320</v>
      </c>
      <c r="E46" s="318" t="s">
        <v>310</v>
      </c>
      <c r="F46" s="318" t="s">
        <v>45</v>
      </c>
      <c r="G46" s="318" t="s">
        <v>316</v>
      </c>
      <c r="H46" s="318" t="s">
        <v>98</v>
      </c>
      <c r="I46" s="318" t="s">
        <v>107</v>
      </c>
      <c r="J46" s="318">
        <v>0</v>
      </c>
      <c r="K46" s="316">
        <v>0</v>
      </c>
      <c r="L46" s="337" t="s">
        <v>855</v>
      </c>
      <c r="N46" s="339" t="str">
        <f>VLOOKUP(D46&amp;" "&amp;G46,'Table1B Planning of sampling '!Z:AO,O46,FALSE)</f>
        <v>X</v>
      </c>
      <c r="O46" s="186">
        <f>O45+3</f>
        <v>8</v>
      </c>
    </row>
    <row r="47" spans="1:15" s="186" customFormat="1" ht="25.5">
      <c r="A47" s="318" t="s">
        <v>255</v>
      </c>
      <c r="B47" s="317" t="s">
        <v>255</v>
      </c>
      <c r="C47" s="316">
        <v>2020</v>
      </c>
      <c r="D47" s="335" t="s">
        <v>320</v>
      </c>
      <c r="E47" s="318" t="s">
        <v>310</v>
      </c>
      <c r="F47" s="318" t="s">
        <v>45</v>
      </c>
      <c r="G47" s="318" t="s">
        <v>316</v>
      </c>
      <c r="H47" s="318" t="s">
        <v>99</v>
      </c>
      <c r="I47" s="318" t="s">
        <v>107</v>
      </c>
      <c r="J47" s="318">
        <v>200</v>
      </c>
      <c r="K47" s="316">
        <v>0</v>
      </c>
      <c r="L47" s="337"/>
      <c r="N47" s="339" t="str">
        <f>VLOOKUP(D47&amp;" "&amp;G47,'Table1B Planning of sampling '!Z:AO,O47,FALSE)</f>
        <v>X</v>
      </c>
      <c r="O47" s="186">
        <f>O46+3</f>
        <v>11</v>
      </c>
    </row>
    <row r="48" spans="1:15" s="186" customFormat="1" ht="25.5">
      <c r="A48" s="318" t="s">
        <v>255</v>
      </c>
      <c r="B48" s="317" t="s">
        <v>255</v>
      </c>
      <c r="C48" s="316">
        <v>2020</v>
      </c>
      <c r="D48" s="335" t="s">
        <v>320</v>
      </c>
      <c r="E48" s="318" t="s">
        <v>310</v>
      </c>
      <c r="F48" s="318" t="s">
        <v>45</v>
      </c>
      <c r="G48" s="318" t="s">
        <v>316</v>
      </c>
      <c r="H48" s="318" t="s">
        <v>496</v>
      </c>
      <c r="I48" s="318" t="s">
        <v>107</v>
      </c>
      <c r="J48" s="318">
        <v>500</v>
      </c>
      <c r="K48" s="316">
        <v>0</v>
      </c>
      <c r="L48" s="337"/>
      <c r="N48" s="339">
        <f>VLOOKUP(D48&amp;" "&amp;G48,'Table1B Planning of sampling '!Z:AO,O48,FALSE)</f>
        <v>0</v>
      </c>
      <c r="O48" s="186">
        <f>O47+3</f>
        <v>14</v>
      </c>
    </row>
    <row r="49" spans="1:15" s="186" customFormat="1" ht="25.5">
      <c r="A49" s="318" t="s">
        <v>255</v>
      </c>
      <c r="B49" s="317" t="s">
        <v>255</v>
      </c>
      <c r="C49" s="316">
        <v>2020</v>
      </c>
      <c r="D49" s="335" t="s">
        <v>320</v>
      </c>
      <c r="E49" s="318" t="s">
        <v>310</v>
      </c>
      <c r="F49" s="318" t="s">
        <v>45</v>
      </c>
      <c r="G49" s="318" t="s">
        <v>316</v>
      </c>
      <c r="H49" s="318" t="s">
        <v>497</v>
      </c>
      <c r="I49" s="318" t="s">
        <v>107</v>
      </c>
      <c r="J49" s="318">
        <v>0</v>
      </c>
      <c r="K49" s="316">
        <v>0</v>
      </c>
      <c r="L49" s="337" t="s">
        <v>855</v>
      </c>
      <c r="N49" s="339" t="e">
        <f>VLOOKUP(D49&amp;" "&amp;G49,'Table1B Planning of sampling '!Z:AO,O49,FALSE)</f>
        <v>#REF!</v>
      </c>
      <c r="O49" s="186">
        <f>O48+3</f>
        <v>17</v>
      </c>
    </row>
    <row r="50" spans="1:15" s="186" customFormat="1" ht="25.5">
      <c r="A50" s="318" t="s">
        <v>255</v>
      </c>
      <c r="B50" s="317" t="s">
        <v>255</v>
      </c>
      <c r="C50" s="316">
        <v>2021</v>
      </c>
      <c r="D50" s="335" t="s">
        <v>320</v>
      </c>
      <c r="E50" s="318" t="s">
        <v>310</v>
      </c>
      <c r="F50" s="318" t="s">
        <v>45</v>
      </c>
      <c r="G50" s="318" t="s">
        <v>316</v>
      </c>
      <c r="H50" s="318" t="s">
        <v>229</v>
      </c>
      <c r="I50" s="318" t="s">
        <v>107</v>
      </c>
      <c r="J50" s="318">
        <f>J45</f>
        <v>500</v>
      </c>
      <c r="K50" s="316">
        <v>0</v>
      </c>
      <c r="L50" s="337"/>
      <c r="N50" s="339">
        <f>VLOOKUP(D50&amp;" "&amp;G50,'Table1B Planning of sampling '!Z:AO,O50,FALSE)</f>
        <v>0</v>
      </c>
      <c r="O50" s="186">
        <f>C50-2015</f>
        <v>6</v>
      </c>
    </row>
    <row r="51" spans="1:15" s="186" customFormat="1" ht="25.5">
      <c r="A51" s="318" t="s">
        <v>255</v>
      </c>
      <c r="B51" s="317" t="s">
        <v>255</v>
      </c>
      <c r="C51" s="316">
        <v>2021</v>
      </c>
      <c r="D51" s="335" t="s">
        <v>320</v>
      </c>
      <c r="E51" s="318" t="s">
        <v>310</v>
      </c>
      <c r="F51" s="318" t="s">
        <v>45</v>
      </c>
      <c r="G51" s="318" t="s">
        <v>316</v>
      </c>
      <c r="H51" s="318" t="s">
        <v>98</v>
      </c>
      <c r="I51" s="318" t="s">
        <v>107</v>
      </c>
      <c r="J51" s="318">
        <f>J46</f>
        <v>0</v>
      </c>
      <c r="K51" s="316">
        <v>0</v>
      </c>
      <c r="L51" s="337" t="s">
        <v>855</v>
      </c>
      <c r="N51" s="339" t="str">
        <f>VLOOKUP(D51&amp;" "&amp;G51,'Table1B Planning of sampling '!Z:AO,O51,FALSE)</f>
        <v>X</v>
      </c>
      <c r="O51" s="186">
        <f>O50+3</f>
        <v>9</v>
      </c>
    </row>
    <row r="52" spans="1:15" s="186" customFormat="1" ht="25.5">
      <c r="A52" s="318" t="s">
        <v>255</v>
      </c>
      <c r="B52" s="317" t="s">
        <v>255</v>
      </c>
      <c r="C52" s="316">
        <v>2021</v>
      </c>
      <c r="D52" s="335" t="s">
        <v>320</v>
      </c>
      <c r="E52" s="318" t="s">
        <v>310</v>
      </c>
      <c r="F52" s="318" t="s">
        <v>45</v>
      </c>
      <c r="G52" s="318" t="s">
        <v>316</v>
      </c>
      <c r="H52" s="318" t="s">
        <v>99</v>
      </c>
      <c r="I52" s="318" t="s">
        <v>107</v>
      </c>
      <c r="J52" s="318">
        <f>J47</f>
        <v>200</v>
      </c>
      <c r="K52" s="316">
        <v>0</v>
      </c>
      <c r="L52" s="337"/>
      <c r="N52" s="339" t="str">
        <f>VLOOKUP(D52&amp;" "&amp;G52,'Table1B Planning of sampling '!Z:AO,O52,FALSE)</f>
        <v>X</v>
      </c>
      <c r="O52" s="186">
        <f>O51+3</f>
        <v>12</v>
      </c>
    </row>
    <row r="53" spans="1:15" s="186" customFormat="1" ht="25.5">
      <c r="A53" s="318" t="s">
        <v>255</v>
      </c>
      <c r="B53" s="317" t="s">
        <v>255</v>
      </c>
      <c r="C53" s="316">
        <v>2021</v>
      </c>
      <c r="D53" s="335" t="s">
        <v>320</v>
      </c>
      <c r="E53" s="318" t="s">
        <v>310</v>
      </c>
      <c r="F53" s="318" t="s">
        <v>45</v>
      </c>
      <c r="G53" s="318" t="s">
        <v>316</v>
      </c>
      <c r="H53" s="318" t="s">
        <v>496</v>
      </c>
      <c r="I53" s="318" t="s">
        <v>107</v>
      </c>
      <c r="J53" s="318">
        <f>J48</f>
        <v>500</v>
      </c>
      <c r="K53" s="316">
        <v>0</v>
      </c>
      <c r="L53" s="337"/>
      <c r="N53" s="339">
        <f>VLOOKUP(D53&amp;" "&amp;G53,'Table1B Planning of sampling '!Z:AO,O53,FALSE)</f>
        <v>0</v>
      </c>
      <c r="O53" s="186">
        <f>O52+3</f>
        <v>15</v>
      </c>
    </row>
    <row r="54" spans="1:15" s="186" customFormat="1" ht="25.5">
      <c r="A54" s="318" t="s">
        <v>255</v>
      </c>
      <c r="B54" s="317" t="s">
        <v>255</v>
      </c>
      <c r="C54" s="316">
        <v>2021</v>
      </c>
      <c r="D54" s="335" t="s">
        <v>320</v>
      </c>
      <c r="E54" s="318" t="s">
        <v>310</v>
      </c>
      <c r="F54" s="318" t="s">
        <v>45</v>
      </c>
      <c r="G54" s="318" t="s">
        <v>316</v>
      </c>
      <c r="H54" s="318" t="s">
        <v>497</v>
      </c>
      <c r="I54" s="318" t="s">
        <v>107</v>
      </c>
      <c r="J54" s="318">
        <f>J49</f>
        <v>0</v>
      </c>
      <c r="K54" s="316">
        <v>0</v>
      </c>
      <c r="L54" s="337" t="s">
        <v>855</v>
      </c>
      <c r="N54" s="339" t="e">
        <f>VLOOKUP(D54&amp;" "&amp;G54,'Table1B Planning of sampling '!Z:AO,O54,FALSE)</f>
        <v>#REF!</v>
      </c>
      <c r="O54" s="186">
        <f>O53+3</f>
        <v>18</v>
      </c>
    </row>
    <row r="55" spans="1:15" s="186" customFormat="1" ht="25.5">
      <c r="A55" s="318" t="s">
        <v>255</v>
      </c>
      <c r="B55" s="317" t="s">
        <v>255</v>
      </c>
      <c r="C55" s="316">
        <v>2020</v>
      </c>
      <c r="D55" s="335" t="s">
        <v>320</v>
      </c>
      <c r="E55" s="318" t="s">
        <v>310</v>
      </c>
      <c r="F55" s="318" t="s">
        <v>45</v>
      </c>
      <c r="G55" s="318" t="s">
        <v>316</v>
      </c>
      <c r="H55" s="318" t="s">
        <v>229</v>
      </c>
      <c r="I55" s="318" t="s">
        <v>107</v>
      </c>
      <c r="J55" s="318">
        <v>500</v>
      </c>
      <c r="K55" s="316">
        <v>0</v>
      </c>
      <c r="L55" s="337"/>
      <c r="N55" s="339">
        <f>VLOOKUP(D55&amp;" "&amp;G55,'Table1B Planning of sampling '!Z:AO,O55,FALSE)</f>
        <v>0</v>
      </c>
      <c r="O55" s="186">
        <f>C55-2015</f>
        <v>5</v>
      </c>
    </row>
    <row r="56" spans="1:15" s="186" customFormat="1" ht="25.5">
      <c r="A56" s="318" t="s">
        <v>255</v>
      </c>
      <c r="B56" s="317" t="s">
        <v>255</v>
      </c>
      <c r="C56" s="316">
        <v>2020</v>
      </c>
      <c r="D56" s="335" t="s">
        <v>320</v>
      </c>
      <c r="E56" s="318" t="s">
        <v>310</v>
      </c>
      <c r="F56" s="318" t="s">
        <v>45</v>
      </c>
      <c r="G56" s="318" t="s">
        <v>316</v>
      </c>
      <c r="H56" s="318" t="s">
        <v>98</v>
      </c>
      <c r="I56" s="318" t="s">
        <v>107</v>
      </c>
      <c r="J56" s="318">
        <v>0</v>
      </c>
      <c r="K56" s="316">
        <v>0</v>
      </c>
      <c r="L56" s="337" t="s">
        <v>855</v>
      </c>
      <c r="N56" s="339" t="str">
        <f>VLOOKUP(D56&amp;" "&amp;G56,'Table1B Planning of sampling '!Z:AO,O56,FALSE)</f>
        <v>X</v>
      </c>
      <c r="O56" s="186">
        <f>O55+3</f>
        <v>8</v>
      </c>
    </row>
    <row r="57" spans="1:15" s="186" customFormat="1" ht="25.5">
      <c r="A57" s="318" t="s">
        <v>255</v>
      </c>
      <c r="B57" s="317" t="s">
        <v>255</v>
      </c>
      <c r="C57" s="316">
        <v>2020</v>
      </c>
      <c r="D57" s="335" t="s">
        <v>320</v>
      </c>
      <c r="E57" s="318" t="s">
        <v>310</v>
      </c>
      <c r="F57" s="318" t="s">
        <v>45</v>
      </c>
      <c r="G57" s="318" t="s">
        <v>316</v>
      </c>
      <c r="H57" s="318" t="s">
        <v>99</v>
      </c>
      <c r="I57" s="318" t="s">
        <v>107</v>
      </c>
      <c r="J57" s="318">
        <v>200</v>
      </c>
      <c r="K57" s="316">
        <v>0</v>
      </c>
      <c r="L57" s="337"/>
      <c r="N57" s="339" t="str">
        <f>VLOOKUP(D57&amp;" "&amp;G57,'Table1B Planning of sampling '!Z:AO,O57,FALSE)</f>
        <v>X</v>
      </c>
      <c r="O57" s="186">
        <f>O56+3</f>
        <v>11</v>
      </c>
    </row>
    <row r="58" spans="1:15" s="186" customFormat="1" ht="25.5">
      <c r="A58" s="318" t="s">
        <v>255</v>
      </c>
      <c r="B58" s="317" t="s">
        <v>255</v>
      </c>
      <c r="C58" s="316">
        <v>2020</v>
      </c>
      <c r="D58" s="335" t="s">
        <v>320</v>
      </c>
      <c r="E58" s="318" t="s">
        <v>310</v>
      </c>
      <c r="F58" s="318" t="s">
        <v>45</v>
      </c>
      <c r="G58" s="318" t="s">
        <v>316</v>
      </c>
      <c r="H58" s="318" t="s">
        <v>496</v>
      </c>
      <c r="I58" s="318" t="s">
        <v>107</v>
      </c>
      <c r="J58" s="318">
        <v>500</v>
      </c>
      <c r="K58" s="316">
        <v>0</v>
      </c>
      <c r="L58" s="337"/>
      <c r="N58" s="339">
        <f>VLOOKUP(D58&amp;" "&amp;G58,'Table1B Planning of sampling '!Z:AO,O58,FALSE)</f>
        <v>0</v>
      </c>
      <c r="O58" s="186">
        <f>O57+3</f>
        <v>14</v>
      </c>
    </row>
    <row r="59" spans="1:15" s="186" customFormat="1" ht="25.5">
      <c r="A59" s="318" t="s">
        <v>255</v>
      </c>
      <c r="B59" s="317" t="s">
        <v>255</v>
      </c>
      <c r="C59" s="316">
        <v>2020</v>
      </c>
      <c r="D59" s="335" t="s">
        <v>320</v>
      </c>
      <c r="E59" s="318" t="s">
        <v>310</v>
      </c>
      <c r="F59" s="318" t="s">
        <v>45</v>
      </c>
      <c r="G59" s="318" t="s">
        <v>316</v>
      </c>
      <c r="H59" s="318" t="s">
        <v>497</v>
      </c>
      <c r="I59" s="318" t="s">
        <v>107</v>
      </c>
      <c r="J59" s="318">
        <v>0</v>
      </c>
      <c r="K59" s="316">
        <v>0</v>
      </c>
      <c r="L59" s="337" t="s">
        <v>855</v>
      </c>
      <c r="N59" s="339" t="e">
        <f>VLOOKUP(D59&amp;" "&amp;G59,'Table1B Planning of sampling '!Z:AO,O59,FALSE)</f>
        <v>#REF!</v>
      </c>
      <c r="O59" s="186">
        <f>O58+3</f>
        <v>17</v>
      </c>
    </row>
    <row r="60" spans="1:15" s="186" customFormat="1" ht="25.5">
      <c r="A60" s="318" t="s">
        <v>255</v>
      </c>
      <c r="B60" s="317" t="s">
        <v>255</v>
      </c>
      <c r="C60" s="316">
        <v>2021</v>
      </c>
      <c r="D60" s="335" t="s">
        <v>320</v>
      </c>
      <c r="E60" s="318" t="s">
        <v>310</v>
      </c>
      <c r="F60" s="318" t="s">
        <v>45</v>
      </c>
      <c r="G60" s="318" t="s">
        <v>316</v>
      </c>
      <c r="H60" s="318" t="s">
        <v>229</v>
      </c>
      <c r="I60" s="318" t="s">
        <v>107</v>
      </c>
      <c r="J60" s="318">
        <f>J55</f>
        <v>500</v>
      </c>
      <c r="K60" s="316">
        <v>0</v>
      </c>
      <c r="L60" s="337"/>
      <c r="N60" s="339">
        <f>VLOOKUP(D60&amp;" "&amp;G60,'Table1B Planning of sampling '!Z:AO,O60,FALSE)</f>
        <v>0</v>
      </c>
      <c r="O60" s="186">
        <f>C60-2015</f>
        <v>6</v>
      </c>
    </row>
    <row r="61" spans="1:15" s="186" customFormat="1" ht="25.5">
      <c r="A61" s="318" t="s">
        <v>255</v>
      </c>
      <c r="B61" s="317" t="s">
        <v>255</v>
      </c>
      <c r="C61" s="316">
        <v>2021</v>
      </c>
      <c r="D61" s="335" t="s">
        <v>320</v>
      </c>
      <c r="E61" s="318" t="s">
        <v>310</v>
      </c>
      <c r="F61" s="318" t="s">
        <v>45</v>
      </c>
      <c r="G61" s="318" t="s">
        <v>316</v>
      </c>
      <c r="H61" s="318" t="s">
        <v>98</v>
      </c>
      <c r="I61" s="318" t="s">
        <v>107</v>
      </c>
      <c r="J61" s="318">
        <f>J56</f>
        <v>0</v>
      </c>
      <c r="K61" s="316">
        <v>0</v>
      </c>
      <c r="L61" s="337" t="s">
        <v>855</v>
      </c>
      <c r="N61" s="339" t="str">
        <f>VLOOKUP(D61&amp;" "&amp;G61,'Table1B Planning of sampling '!Z:AO,O61,FALSE)</f>
        <v>X</v>
      </c>
      <c r="O61" s="186">
        <f>O60+3</f>
        <v>9</v>
      </c>
    </row>
    <row r="62" spans="1:15" s="186" customFormat="1" ht="25.5">
      <c r="A62" s="318" t="s">
        <v>255</v>
      </c>
      <c r="B62" s="317" t="s">
        <v>255</v>
      </c>
      <c r="C62" s="316">
        <v>2021</v>
      </c>
      <c r="D62" s="335" t="s">
        <v>320</v>
      </c>
      <c r="E62" s="318" t="s">
        <v>310</v>
      </c>
      <c r="F62" s="318" t="s">
        <v>45</v>
      </c>
      <c r="G62" s="318" t="s">
        <v>316</v>
      </c>
      <c r="H62" s="318" t="s">
        <v>99</v>
      </c>
      <c r="I62" s="318" t="s">
        <v>107</v>
      </c>
      <c r="J62" s="318">
        <f>J57</f>
        <v>200</v>
      </c>
      <c r="K62" s="316">
        <v>0</v>
      </c>
      <c r="L62" s="337"/>
      <c r="N62" s="339" t="str">
        <f>VLOOKUP(D62&amp;" "&amp;G62,'Table1B Planning of sampling '!Z:AO,O62,FALSE)</f>
        <v>X</v>
      </c>
      <c r="O62" s="186">
        <f>O61+3</f>
        <v>12</v>
      </c>
    </row>
    <row r="63" spans="1:15" s="186" customFormat="1" ht="25.5">
      <c r="A63" s="318" t="s">
        <v>255</v>
      </c>
      <c r="B63" s="317" t="s">
        <v>255</v>
      </c>
      <c r="C63" s="316">
        <v>2021</v>
      </c>
      <c r="D63" s="335" t="s">
        <v>320</v>
      </c>
      <c r="E63" s="318" t="s">
        <v>310</v>
      </c>
      <c r="F63" s="318" t="s">
        <v>45</v>
      </c>
      <c r="G63" s="318" t="s">
        <v>316</v>
      </c>
      <c r="H63" s="318" t="s">
        <v>496</v>
      </c>
      <c r="I63" s="318" t="s">
        <v>107</v>
      </c>
      <c r="J63" s="318">
        <f>J58</f>
        <v>500</v>
      </c>
      <c r="K63" s="316">
        <v>0</v>
      </c>
      <c r="L63" s="337"/>
      <c r="N63" s="339">
        <f>VLOOKUP(D63&amp;" "&amp;G63,'Table1B Planning of sampling '!Z:AO,O63,FALSE)</f>
        <v>0</v>
      </c>
      <c r="O63" s="186">
        <f>O62+3</f>
        <v>15</v>
      </c>
    </row>
    <row r="64" spans="1:15" s="186" customFormat="1" ht="25.5">
      <c r="A64" s="318" t="s">
        <v>255</v>
      </c>
      <c r="B64" s="317" t="s">
        <v>255</v>
      </c>
      <c r="C64" s="316">
        <v>2021</v>
      </c>
      <c r="D64" s="335" t="s">
        <v>320</v>
      </c>
      <c r="E64" s="318" t="s">
        <v>310</v>
      </c>
      <c r="F64" s="318" t="s">
        <v>45</v>
      </c>
      <c r="G64" s="318" t="s">
        <v>316</v>
      </c>
      <c r="H64" s="318" t="s">
        <v>497</v>
      </c>
      <c r="I64" s="318" t="s">
        <v>107</v>
      </c>
      <c r="J64" s="318">
        <f>J59</f>
        <v>0</v>
      </c>
      <c r="K64" s="316">
        <v>0</v>
      </c>
      <c r="L64" s="337" t="s">
        <v>855</v>
      </c>
      <c r="N64" s="339" t="e">
        <f>VLOOKUP(D64&amp;" "&amp;G64,'Table1B Planning of sampling '!Z:AO,O64,FALSE)</f>
        <v>#REF!</v>
      </c>
      <c r="O64" s="186">
        <f>O63+3</f>
        <v>18</v>
      </c>
    </row>
    <row r="65" spans="1:15" s="186" customFormat="1" ht="25.5">
      <c r="A65" s="318" t="s">
        <v>255</v>
      </c>
      <c r="B65" s="317" t="s">
        <v>255</v>
      </c>
      <c r="C65" s="316">
        <v>2020</v>
      </c>
      <c r="D65" s="335" t="s">
        <v>331</v>
      </c>
      <c r="E65" s="318" t="s">
        <v>310</v>
      </c>
      <c r="F65" s="318" t="s">
        <v>21</v>
      </c>
      <c r="G65" s="318" t="s">
        <v>321</v>
      </c>
      <c r="H65" s="318" t="s">
        <v>229</v>
      </c>
      <c r="I65" s="318" t="s">
        <v>107</v>
      </c>
      <c r="J65" s="318">
        <v>3000</v>
      </c>
      <c r="K65" s="316">
        <v>0</v>
      </c>
      <c r="L65" s="337"/>
      <c r="N65" s="339">
        <f>VLOOKUP(D65&amp;" "&amp;G65,'Table1B Planning of sampling '!Z:AO,O65,FALSE)</f>
        <v>0</v>
      </c>
      <c r="O65" s="186">
        <f>C65-2015</f>
        <v>5</v>
      </c>
    </row>
    <row r="66" spans="1:15" s="186" customFormat="1" ht="25.5">
      <c r="A66" s="318" t="s">
        <v>255</v>
      </c>
      <c r="B66" s="317" t="s">
        <v>255</v>
      </c>
      <c r="C66" s="316">
        <v>2020</v>
      </c>
      <c r="D66" s="335" t="s">
        <v>331</v>
      </c>
      <c r="E66" s="318" t="s">
        <v>310</v>
      </c>
      <c r="F66" s="318" t="s">
        <v>21</v>
      </c>
      <c r="G66" s="318" t="s">
        <v>321</v>
      </c>
      <c r="H66" s="318" t="s">
        <v>98</v>
      </c>
      <c r="I66" s="318" t="s">
        <v>107</v>
      </c>
      <c r="J66" s="318">
        <v>0</v>
      </c>
      <c r="K66" s="316">
        <v>0</v>
      </c>
      <c r="L66" s="337" t="s">
        <v>855</v>
      </c>
      <c r="N66" s="339" t="str">
        <f>VLOOKUP(D66&amp;" "&amp;G66,'Table1B Planning of sampling '!Z:AO,O66,FALSE)</f>
        <v>X</v>
      </c>
      <c r="O66" s="186">
        <f>O65+3</f>
        <v>8</v>
      </c>
    </row>
    <row r="67" spans="1:15" s="186" customFormat="1" ht="25.5">
      <c r="A67" s="318" t="s">
        <v>255</v>
      </c>
      <c r="B67" s="317" t="s">
        <v>255</v>
      </c>
      <c r="C67" s="316">
        <v>2020</v>
      </c>
      <c r="D67" s="335" t="s">
        <v>331</v>
      </c>
      <c r="E67" s="318" t="s">
        <v>310</v>
      </c>
      <c r="F67" s="318" t="s">
        <v>21</v>
      </c>
      <c r="G67" s="318" t="s">
        <v>321</v>
      </c>
      <c r="H67" s="318" t="s">
        <v>99</v>
      </c>
      <c r="I67" s="318" t="s">
        <v>107</v>
      </c>
      <c r="J67" s="318">
        <v>1000</v>
      </c>
      <c r="K67" s="316">
        <v>0</v>
      </c>
      <c r="L67" s="337"/>
      <c r="N67" s="339" t="str">
        <f>VLOOKUP(D67&amp;" "&amp;G67,'Table1B Planning of sampling '!Z:AO,O67,FALSE)</f>
        <v>X</v>
      </c>
      <c r="O67" s="186">
        <f>O66+3</f>
        <v>11</v>
      </c>
    </row>
    <row r="68" spans="1:15" s="186" customFormat="1" ht="25.5">
      <c r="A68" s="318" t="s">
        <v>255</v>
      </c>
      <c r="B68" s="317" t="s">
        <v>255</v>
      </c>
      <c r="C68" s="316">
        <v>2020</v>
      </c>
      <c r="D68" s="335" t="s">
        <v>331</v>
      </c>
      <c r="E68" s="318" t="s">
        <v>310</v>
      </c>
      <c r="F68" s="318" t="s">
        <v>21</v>
      </c>
      <c r="G68" s="318" t="s">
        <v>321</v>
      </c>
      <c r="H68" s="318" t="s">
        <v>496</v>
      </c>
      <c r="I68" s="318" t="s">
        <v>107</v>
      </c>
      <c r="J68" s="318">
        <v>3000</v>
      </c>
      <c r="K68" s="316">
        <v>0</v>
      </c>
      <c r="L68" s="337"/>
      <c r="N68" s="339">
        <f>VLOOKUP(D68&amp;" "&amp;G68,'Table1B Planning of sampling '!Z:AO,O68,FALSE)</f>
        <v>0</v>
      </c>
      <c r="O68" s="186">
        <f>O67+3</f>
        <v>14</v>
      </c>
    </row>
    <row r="69" spans="1:15" s="186" customFormat="1" ht="25.5">
      <c r="A69" s="318" t="s">
        <v>255</v>
      </c>
      <c r="B69" s="317" t="s">
        <v>255</v>
      </c>
      <c r="C69" s="316">
        <v>2020</v>
      </c>
      <c r="D69" s="335" t="s">
        <v>331</v>
      </c>
      <c r="E69" s="318" t="s">
        <v>310</v>
      </c>
      <c r="F69" s="318" t="s">
        <v>21</v>
      </c>
      <c r="G69" s="318" t="s">
        <v>321</v>
      </c>
      <c r="H69" s="318" t="s">
        <v>497</v>
      </c>
      <c r="I69" s="318" t="s">
        <v>107</v>
      </c>
      <c r="J69" s="318">
        <v>0</v>
      </c>
      <c r="K69" s="316">
        <v>0</v>
      </c>
      <c r="L69" s="337" t="s">
        <v>855</v>
      </c>
      <c r="N69" s="339" t="e">
        <f>VLOOKUP(D69&amp;" "&amp;G69,'Table1B Planning of sampling '!Z:AO,O69,FALSE)</f>
        <v>#REF!</v>
      </c>
      <c r="O69" s="186">
        <f>O68+3</f>
        <v>17</v>
      </c>
    </row>
    <row r="70" spans="1:15" s="186" customFormat="1" ht="25.5">
      <c r="A70" s="318" t="s">
        <v>255</v>
      </c>
      <c r="B70" s="317" t="s">
        <v>255</v>
      </c>
      <c r="C70" s="316">
        <v>2021</v>
      </c>
      <c r="D70" s="335" t="s">
        <v>331</v>
      </c>
      <c r="E70" s="318" t="s">
        <v>310</v>
      </c>
      <c r="F70" s="318" t="s">
        <v>21</v>
      </c>
      <c r="G70" s="318" t="s">
        <v>321</v>
      </c>
      <c r="H70" s="318" t="s">
        <v>229</v>
      </c>
      <c r="I70" s="318" t="s">
        <v>107</v>
      </c>
      <c r="J70" s="318">
        <f>J65</f>
        <v>3000</v>
      </c>
      <c r="K70" s="316">
        <v>0</v>
      </c>
      <c r="L70" s="337"/>
      <c r="N70" s="339">
        <f>VLOOKUP(D70&amp;" "&amp;G70,'Table1B Planning of sampling '!Z:AO,O70,FALSE)</f>
        <v>0</v>
      </c>
      <c r="O70" s="186">
        <f>C70-2015</f>
        <v>6</v>
      </c>
    </row>
    <row r="71" spans="1:15" s="186" customFormat="1" ht="25.5">
      <c r="A71" s="318" t="s">
        <v>255</v>
      </c>
      <c r="B71" s="317" t="s">
        <v>255</v>
      </c>
      <c r="C71" s="316">
        <v>2021</v>
      </c>
      <c r="D71" s="335" t="s">
        <v>331</v>
      </c>
      <c r="E71" s="318" t="s">
        <v>310</v>
      </c>
      <c r="F71" s="318" t="s">
        <v>21</v>
      </c>
      <c r="G71" s="318" t="s">
        <v>321</v>
      </c>
      <c r="H71" s="318" t="s">
        <v>98</v>
      </c>
      <c r="I71" s="318" t="s">
        <v>107</v>
      </c>
      <c r="J71" s="318">
        <f>J66</f>
        <v>0</v>
      </c>
      <c r="K71" s="316">
        <v>0</v>
      </c>
      <c r="L71" s="337" t="s">
        <v>855</v>
      </c>
      <c r="N71" s="339" t="str">
        <f>VLOOKUP(D71&amp;" "&amp;G71,'Table1B Planning of sampling '!Z:AO,O71,FALSE)</f>
        <v>X</v>
      </c>
      <c r="O71" s="186">
        <f>O70+3</f>
        <v>9</v>
      </c>
    </row>
    <row r="72" spans="1:15" s="186" customFormat="1" ht="25.5">
      <c r="A72" s="318" t="s">
        <v>255</v>
      </c>
      <c r="B72" s="317" t="s">
        <v>255</v>
      </c>
      <c r="C72" s="316">
        <v>2021</v>
      </c>
      <c r="D72" s="335" t="s">
        <v>331</v>
      </c>
      <c r="E72" s="318" t="s">
        <v>310</v>
      </c>
      <c r="F72" s="318" t="s">
        <v>21</v>
      </c>
      <c r="G72" s="318" t="s">
        <v>321</v>
      </c>
      <c r="H72" s="318" t="s">
        <v>99</v>
      </c>
      <c r="I72" s="318" t="s">
        <v>107</v>
      </c>
      <c r="J72" s="318">
        <f>J67</f>
        <v>1000</v>
      </c>
      <c r="K72" s="316">
        <v>0</v>
      </c>
      <c r="L72" s="337"/>
      <c r="N72" s="339" t="str">
        <f>VLOOKUP(D72&amp;" "&amp;G72,'Table1B Planning of sampling '!Z:AO,O72,FALSE)</f>
        <v>X</v>
      </c>
      <c r="O72" s="186">
        <f>O71+3</f>
        <v>12</v>
      </c>
    </row>
    <row r="73" spans="1:15" s="186" customFormat="1" ht="25.5">
      <c r="A73" s="318" t="s">
        <v>255</v>
      </c>
      <c r="B73" s="317" t="s">
        <v>255</v>
      </c>
      <c r="C73" s="316">
        <v>2021</v>
      </c>
      <c r="D73" s="335" t="s">
        <v>331</v>
      </c>
      <c r="E73" s="318" t="s">
        <v>310</v>
      </c>
      <c r="F73" s="318" t="s">
        <v>21</v>
      </c>
      <c r="G73" s="318" t="s">
        <v>321</v>
      </c>
      <c r="H73" s="318" t="s">
        <v>496</v>
      </c>
      <c r="I73" s="318" t="s">
        <v>107</v>
      </c>
      <c r="J73" s="318">
        <f>J68</f>
        <v>3000</v>
      </c>
      <c r="K73" s="316">
        <v>0</v>
      </c>
      <c r="L73" s="337"/>
      <c r="N73" s="339">
        <f>VLOOKUP(D73&amp;" "&amp;G73,'Table1B Planning of sampling '!Z:AO,O73,FALSE)</f>
        <v>0</v>
      </c>
      <c r="O73" s="186">
        <f>O72+3</f>
        <v>15</v>
      </c>
    </row>
    <row r="74" spans="1:15" s="186" customFormat="1" ht="25.5">
      <c r="A74" s="318" t="s">
        <v>255</v>
      </c>
      <c r="B74" s="317" t="s">
        <v>255</v>
      </c>
      <c r="C74" s="316">
        <v>2021</v>
      </c>
      <c r="D74" s="335" t="s">
        <v>331</v>
      </c>
      <c r="E74" s="318" t="s">
        <v>310</v>
      </c>
      <c r="F74" s="318" t="s">
        <v>21</v>
      </c>
      <c r="G74" s="318" t="s">
        <v>321</v>
      </c>
      <c r="H74" s="318" t="s">
        <v>497</v>
      </c>
      <c r="I74" s="318" t="s">
        <v>107</v>
      </c>
      <c r="J74" s="318">
        <f>J69</f>
        <v>0</v>
      </c>
      <c r="K74" s="316">
        <v>0</v>
      </c>
      <c r="L74" s="337" t="s">
        <v>855</v>
      </c>
      <c r="N74" s="339" t="e">
        <f>VLOOKUP(D74&amp;" "&amp;G74,'Table1B Planning of sampling '!Z:AO,O74,FALSE)</f>
        <v>#REF!</v>
      </c>
      <c r="O74" s="186">
        <f>O73+3</f>
        <v>18</v>
      </c>
    </row>
    <row r="75" spans="1:15" s="186" customFormat="1" ht="25.5">
      <c r="A75" s="318" t="s">
        <v>255</v>
      </c>
      <c r="B75" s="317" t="s">
        <v>255</v>
      </c>
      <c r="C75" s="316">
        <v>2020</v>
      </c>
      <c r="D75" s="335" t="s">
        <v>331</v>
      </c>
      <c r="E75" s="318" t="s">
        <v>310</v>
      </c>
      <c r="F75" s="318" t="s">
        <v>21</v>
      </c>
      <c r="G75" s="318" t="s">
        <v>321</v>
      </c>
      <c r="H75" s="318" t="s">
        <v>229</v>
      </c>
      <c r="I75" s="318" t="s">
        <v>107</v>
      </c>
      <c r="J75" s="318">
        <v>3000</v>
      </c>
      <c r="K75" s="316">
        <v>0</v>
      </c>
      <c r="L75" s="337"/>
      <c r="N75" s="339">
        <f>VLOOKUP(D75&amp;" "&amp;G75,'Table1B Planning of sampling '!Z:AO,O75,FALSE)</f>
        <v>0</v>
      </c>
      <c r="O75" s="186">
        <f>C75-2015</f>
        <v>5</v>
      </c>
    </row>
    <row r="76" spans="1:15" s="186" customFormat="1" ht="25.5">
      <c r="A76" s="318" t="s">
        <v>255</v>
      </c>
      <c r="B76" s="317" t="s">
        <v>255</v>
      </c>
      <c r="C76" s="316">
        <v>2020</v>
      </c>
      <c r="D76" s="335" t="s">
        <v>331</v>
      </c>
      <c r="E76" s="318" t="s">
        <v>310</v>
      </c>
      <c r="F76" s="318" t="s">
        <v>21</v>
      </c>
      <c r="G76" s="318" t="s">
        <v>321</v>
      </c>
      <c r="H76" s="318" t="s">
        <v>98</v>
      </c>
      <c r="I76" s="318" t="s">
        <v>107</v>
      </c>
      <c r="J76" s="318">
        <v>0</v>
      </c>
      <c r="K76" s="316">
        <v>0</v>
      </c>
      <c r="L76" s="337" t="s">
        <v>855</v>
      </c>
      <c r="N76" s="339" t="str">
        <f>VLOOKUP(D76&amp;" "&amp;G76,'Table1B Planning of sampling '!Z:AO,O76,FALSE)</f>
        <v>X</v>
      </c>
      <c r="O76" s="186">
        <f>O75+3</f>
        <v>8</v>
      </c>
    </row>
    <row r="77" spans="1:15" s="186" customFormat="1" ht="25.5">
      <c r="A77" s="318" t="s">
        <v>255</v>
      </c>
      <c r="B77" s="317" t="s">
        <v>255</v>
      </c>
      <c r="C77" s="316">
        <v>2020</v>
      </c>
      <c r="D77" s="335" t="s">
        <v>331</v>
      </c>
      <c r="E77" s="318" t="s">
        <v>310</v>
      </c>
      <c r="F77" s="318" t="s">
        <v>21</v>
      </c>
      <c r="G77" s="318" t="s">
        <v>321</v>
      </c>
      <c r="H77" s="318" t="s">
        <v>99</v>
      </c>
      <c r="I77" s="318" t="s">
        <v>107</v>
      </c>
      <c r="J77" s="318">
        <v>1000</v>
      </c>
      <c r="K77" s="316">
        <v>0</v>
      </c>
      <c r="L77" s="337"/>
      <c r="N77" s="339" t="str">
        <f>VLOOKUP(D77&amp;" "&amp;G77,'Table1B Planning of sampling '!Z:AO,O77,FALSE)</f>
        <v>X</v>
      </c>
      <c r="O77" s="186">
        <f>O76+3</f>
        <v>11</v>
      </c>
    </row>
    <row r="78" spans="1:15" s="186" customFormat="1" ht="25.5">
      <c r="A78" s="318" t="s">
        <v>255</v>
      </c>
      <c r="B78" s="317" t="s">
        <v>255</v>
      </c>
      <c r="C78" s="316">
        <v>2020</v>
      </c>
      <c r="D78" s="335" t="s">
        <v>331</v>
      </c>
      <c r="E78" s="318" t="s">
        <v>310</v>
      </c>
      <c r="F78" s="318" t="s">
        <v>21</v>
      </c>
      <c r="G78" s="318" t="s">
        <v>321</v>
      </c>
      <c r="H78" s="318" t="s">
        <v>496</v>
      </c>
      <c r="I78" s="318" t="s">
        <v>107</v>
      </c>
      <c r="J78" s="318">
        <v>3000</v>
      </c>
      <c r="K78" s="316">
        <v>0</v>
      </c>
      <c r="L78" s="337"/>
      <c r="N78" s="339">
        <f>VLOOKUP(D78&amp;" "&amp;G78,'Table1B Planning of sampling '!Z:AO,O78,FALSE)</f>
        <v>0</v>
      </c>
      <c r="O78" s="186">
        <f>O77+3</f>
        <v>14</v>
      </c>
    </row>
    <row r="79" spans="1:15" s="186" customFormat="1" ht="25.5">
      <c r="A79" s="318" t="s">
        <v>255</v>
      </c>
      <c r="B79" s="317" t="s">
        <v>255</v>
      </c>
      <c r="C79" s="316">
        <v>2020</v>
      </c>
      <c r="D79" s="335" t="s">
        <v>331</v>
      </c>
      <c r="E79" s="318" t="s">
        <v>310</v>
      </c>
      <c r="F79" s="318" t="s">
        <v>21</v>
      </c>
      <c r="G79" s="318" t="s">
        <v>321</v>
      </c>
      <c r="H79" s="318" t="s">
        <v>497</v>
      </c>
      <c r="I79" s="318" t="s">
        <v>107</v>
      </c>
      <c r="J79" s="318">
        <v>0</v>
      </c>
      <c r="K79" s="316">
        <v>0</v>
      </c>
      <c r="L79" s="337" t="s">
        <v>855</v>
      </c>
      <c r="N79" s="339" t="e">
        <f>VLOOKUP(D79&amp;" "&amp;G79,'Table1B Planning of sampling '!Z:AO,O79,FALSE)</f>
        <v>#REF!</v>
      </c>
      <c r="O79" s="186">
        <f>O78+3</f>
        <v>17</v>
      </c>
    </row>
    <row r="80" spans="1:15" s="186" customFormat="1" ht="25.5">
      <c r="A80" s="318" t="s">
        <v>255</v>
      </c>
      <c r="B80" s="317" t="s">
        <v>255</v>
      </c>
      <c r="C80" s="316">
        <v>2021</v>
      </c>
      <c r="D80" s="335" t="s">
        <v>331</v>
      </c>
      <c r="E80" s="318" t="s">
        <v>310</v>
      </c>
      <c r="F80" s="318" t="s">
        <v>21</v>
      </c>
      <c r="G80" s="318" t="s">
        <v>321</v>
      </c>
      <c r="H80" s="318" t="s">
        <v>229</v>
      </c>
      <c r="I80" s="318" t="s">
        <v>107</v>
      </c>
      <c r="J80" s="318">
        <f>J75</f>
        <v>3000</v>
      </c>
      <c r="K80" s="316">
        <v>0</v>
      </c>
      <c r="L80" s="337"/>
      <c r="N80" s="339">
        <f>VLOOKUP(D80&amp;" "&amp;G80,'Table1B Planning of sampling '!Z:AO,O80,FALSE)</f>
        <v>0</v>
      </c>
      <c r="O80" s="186">
        <f>C80-2015</f>
        <v>6</v>
      </c>
    </row>
    <row r="81" spans="1:15" s="186" customFormat="1" ht="25.5">
      <c r="A81" s="318" t="s">
        <v>255</v>
      </c>
      <c r="B81" s="317" t="s">
        <v>255</v>
      </c>
      <c r="C81" s="316">
        <v>2021</v>
      </c>
      <c r="D81" s="335" t="s">
        <v>331</v>
      </c>
      <c r="E81" s="318" t="s">
        <v>310</v>
      </c>
      <c r="F81" s="318" t="s">
        <v>21</v>
      </c>
      <c r="G81" s="318" t="s">
        <v>321</v>
      </c>
      <c r="H81" s="318" t="s">
        <v>98</v>
      </c>
      <c r="I81" s="318" t="s">
        <v>107</v>
      </c>
      <c r="J81" s="318">
        <f>J76</f>
        <v>0</v>
      </c>
      <c r="K81" s="316">
        <v>0</v>
      </c>
      <c r="L81" s="337" t="s">
        <v>855</v>
      </c>
      <c r="N81" s="339" t="str">
        <f>VLOOKUP(D81&amp;" "&amp;G81,'Table1B Planning of sampling '!Z:AO,O81,FALSE)</f>
        <v>X</v>
      </c>
      <c r="O81" s="186">
        <f>O80+3</f>
        <v>9</v>
      </c>
    </row>
    <row r="82" spans="1:15" s="186" customFormat="1" ht="25.5">
      <c r="A82" s="318" t="s">
        <v>255</v>
      </c>
      <c r="B82" s="317" t="s">
        <v>255</v>
      </c>
      <c r="C82" s="316">
        <v>2021</v>
      </c>
      <c r="D82" s="335" t="s">
        <v>331</v>
      </c>
      <c r="E82" s="318" t="s">
        <v>310</v>
      </c>
      <c r="F82" s="318" t="s">
        <v>21</v>
      </c>
      <c r="G82" s="318" t="s">
        <v>321</v>
      </c>
      <c r="H82" s="318" t="s">
        <v>99</v>
      </c>
      <c r="I82" s="318" t="s">
        <v>107</v>
      </c>
      <c r="J82" s="318">
        <f>J77</f>
        <v>1000</v>
      </c>
      <c r="K82" s="316">
        <v>0</v>
      </c>
      <c r="L82" s="337"/>
      <c r="N82" s="339" t="str">
        <f>VLOOKUP(D82&amp;" "&amp;G82,'Table1B Planning of sampling '!Z:AO,O82,FALSE)</f>
        <v>X</v>
      </c>
      <c r="O82" s="186">
        <f>O81+3</f>
        <v>12</v>
      </c>
    </row>
    <row r="83" spans="1:15" s="186" customFormat="1" ht="25.5">
      <c r="A83" s="318" t="s">
        <v>255</v>
      </c>
      <c r="B83" s="317" t="s">
        <v>255</v>
      </c>
      <c r="C83" s="316">
        <v>2021</v>
      </c>
      <c r="D83" s="335" t="s">
        <v>331</v>
      </c>
      <c r="E83" s="318" t="s">
        <v>310</v>
      </c>
      <c r="F83" s="318" t="s">
        <v>21</v>
      </c>
      <c r="G83" s="318" t="s">
        <v>321</v>
      </c>
      <c r="H83" s="318" t="s">
        <v>496</v>
      </c>
      <c r="I83" s="318" t="s">
        <v>107</v>
      </c>
      <c r="J83" s="318">
        <f>J78</f>
        <v>3000</v>
      </c>
      <c r="K83" s="316">
        <v>0</v>
      </c>
      <c r="L83" s="337"/>
      <c r="N83" s="339">
        <f>VLOOKUP(D83&amp;" "&amp;G83,'Table1B Planning of sampling '!Z:AO,O83,FALSE)</f>
        <v>0</v>
      </c>
      <c r="O83" s="186">
        <f>O82+3</f>
        <v>15</v>
      </c>
    </row>
    <row r="84" spans="1:15" s="186" customFormat="1" ht="25.5">
      <c r="A84" s="318" t="s">
        <v>255</v>
      </c>
      <c r="B84" s="317" t="s">
        <v>255</v>
      </c>
      <c r="C84" s="316">
        <v>2021</v>
      </c>
      <c r="D84" s="335" t="s">
        <v>331</v>
      </c>
      <c r="E84" s="318" t="s">
        <v>310</v>
      </c>
      <c r="F84" s="318" t="s">
        <v>21</v>
      </c>
      <c r="G84" s="318" t="s">
        <v>321</v>
      </c>
      <c r="H84" s="318" t="s">
        <v>497</v>
      </c>
      <c r="I84" s="318" t="s">
        <v>107</v>
      </c>
      <c r="J84" s="318">
        <f>J79</f>
        <v>0</v>
      </c>
      <c r="K84" s="316">
        <v>0</v>
      </c>
      <c r="L84" s="337" t="s">
        <v>855</v>
      </c>
      <c r="N84" s="339" t="e">
        <f>VLOOKUP(D84&amp;" "&amp;G84,'Table1B Planning of sampling '!Z:AO,O84,FALSE)</f>
        <v>#REF!</v>
      </c>
      <c r="O84" s="186">
        <f>O83+3</f>
        <v>18</v>
      </c>
    </row>
    <row r="85" spans="1:15" s="186" customFormat="1" ht="25.5">
      <c r="A85" s="318" t="s">
        <v>255</v>
      </c>
      <c r="B85" s="317" t="s">
        <v>255</v>
      </c>
      <c r="C85" s="316">
        <v>2020</v>
      </c>
      <c r="D85" s="335" t="s">
        <v>291</v>
      </c>
      <c r="E85" s="318" t="s">
        <v>310</v>
      </c>
      <c r="F85" s="318" t="s">
        <v>21</v>
      </c>
      <c r="G85" s="318" t="s">
        <v>332</v>
      </c>
      <c r="H85" s="318" t="s">
        <v>229</v>
      </c>
      <c r="I85" s="318" t="s">
        <v>107</v>
      </c>
      <c r="J85" s="318">
        <v>320</v>
      </c>
      <c r="K85" s="316">
        <v>0</v>
      </c>
      <c r="L85" s="337"/>
      <c r="N85" s="339" t="e">
        <f>VLOOKUP(D85&amp;" "&amp;G85,'Table1B Planning of sampling '!Z:AO,O85,FALSE)</f>
        <v>#N/A</v>
      </c>
      <c r="O85" s="186">
        <f>C85-2015</f>
        <v>5</v>
      </c>
    </row>
    <row r="86" spans="1:15" s="186" customFormat="1" ht="25.5">
      <c r="A86" s="318" t="s">
        <v>255</v>
      </c>
      <c r="B86" s="317" t="s">
        <v>255</v>
      </c>
      <c r="C86" s="316">
        <v>2020</v>
      </c>
      <c r="D86" s="335" t="s">
        <v>291</v>
      </c>
      <c r="E86" s="318" t="s">
        <v>310</v>
      </c>
      <c r="F86" s="318" t="s">
        <v>21</v>
      </c>
      <c r="G86" s="318" t="s">
        <v>332</v>
      </c>
      <c r="H86" s="318" t="s">
        <v>98</v>
      </c>
      <c r="I86" s="318" t="s">
        <v>107</v>
      </c>
      <c r="J86" s="318">
        <v>320</v>
      </c>
      <c r="K86" s="316">
        <v>0</v>
      </c>
      <c r="L86" s="337" t="s">
        <v>1159</v>
      </c>
      <c r="N86" s="339" t="e">
        <f>VLOOKUP(D86&amp;" "&amp;G86,'Table1B Planning of sampling '!Z:AO,O86,FALSE)</f>
        <v>#N/A</v>
      </c>
      <c r="O86" s="186">
        <f>O85+3</f>
        <v>8</v>
      </c>
    </row>
    <row r="87" spans="1:15" s="186" customFormat="1" ht="25.5">
      <c r="A87" s="318" t="s">
        <v>255</v>
      </c>
      <c r="B87" s="317" t="s">
        <v>255</v>
      </c>
      <c r="C87" s="316">
        <v>2020</v>
      </c>
      <c r="D87" s="335" t="s">
        <v>291</v>
      </c>
      <c r="E87" s="318" t="s">
        <v>310</v>
      </c>
      <c r="F87" s="318" t="s">
        <v>21</v>
      </c>
      <c r="G87" s="318" t="s">
        <v>332</v>
      </c>
      <c r="H87" s="318" t="s">
        <v>99</v>
      </c>
      <c r="I87" s="318" t="s">
        <v>107</v>
      </c>
      <c r="J87" s="318">
        <v>320</v>
      </c>
      <c r="K87" s="316">
        <v>0</v>
      </c>
      <c r="L87" s="337" t="s">
        <v>1159</v>
      </c>
      <c r="N87" s="339" t="e">
        <f>VLOOKUP(D87&amp;" "&amp;G87,'Table1B Planning of sampling '!Z:AO,O87,FALSE)</f>
        <v>#N/A</v>
      </c>
      <c r="O87" s="186">
        <f>O86+3</f>
        <v>11</v>
      </c>
    </row>
    <row r="88" spans="1:15" s="186" customFormat="1" ht="25.5">
      <c r="A88" s="318" t="s">
        <v>255</v>
      </c>
      <c r="B88" s="317" t="s">
        <v>255</v>
      </c>
      <c r="C88" s="316">
        <v>2020</v>
      </c>
      <c r="D88" s="335" t="s">
        <v>291</v>
      </c>
      <c r="E88" s="318" t="s">
        <v>310</v>
      </c>
      <c r="F88" s="318" t="s">
        <v>21</v>
      </c>
      <c r="G88" s="318" t="s">
        <v>332</v>
      </c>
      <c r="H88" s="318" t="s">
        <v>496</v>
      </c>
      <c r="I88" s="318" t="s">
        <v>107</v>
      </c>
      <c r="J88" s="318">
        <v>320</v>
      </c>
      <c r="K88" s="316">
        <v>0</v>
      </c>
      <c r="L88" s="337" t="s">
        <v>1159</v>
      </c>
      <c r="N88" s="339" t="e">
        <f>VLOOKUP(D88&amp;" "&amp;G88,'Table1B Planning of sampling '!Z:AO,O88,FALSE)</f>
        <v>#N/A</v>
      </c>
      <c r="O88" s="186">
        <f>O87+3</f>
        <v>14</v>
      </c>
    </row>
    <row r="89" spans="1:15" s="186" customFormat="1" ht="25.5">
      <c r="A89" s="318" t="s">
        <v>255</v>
      </c>
      <c r="B89" s="317" t="s">
        <v>255</v>
      </c>
      <c r="C89" s="316">
        <v>2020</v>
      </c>
      <c r="D89" s="335" t="s">
        <v>291</v>
      </c>
      <c r="E89" s="318" t="s">
        <v>310</v>
      </c>
      <c r="F89" s="318" t="s">
        <v>21</v>
      </c>
      <c r="G89" s="318" t="s">
        <v>332</v>
      </c>
      <c r="H89" s="318" t="s">
        <v>497</v>
      </c>
      <c r="I89" s="318" t="s">
        <v>107</v>
      </c>
      <c r="J89" s="318">
        <v>320</v>
      </c>
      <c r="K89" s="316">
        <v>0</v>
      </c>
      <c r="L89" s="337" t="s">
        <v>1159</v>
      </c>
      <c r="N89" s="339" t="e">
        <f>VLOOKUP(D89&amp;" "&amp;G89,'Table1B Planning of sampling '!Z:AO,O89,FALSE)</f>
        <v>#N/A</v>
      </c>
      <c r="O89" s="186">
        <f>O88+3</f>
        <v>17</v>
      </c>
    </row>
    <row r="90" spans="1:15" s="186" customFormat="1" ht="25.5">
      <c r="A90" s="318" t="s">
        <v>255</v>
      </c>
      <c r="B90" s="317" t="s">
        <v>255</v>
      </c>
      <c r="C90" s="316">
        <v>2021</v>
      </c>
      <c r="D90" s="335" t="s">
        <v>291</v>
      </c>
      <c r="E90" s="318" t="s">
        <v>310</v>
      </c>
      <c r="F90" s="318" t="s">
        <v>21</v>
      </c>
      <c r="G90" s="318" t="s">
        <v>332</v>
      </c>
      <c r="H90" s="318" t="s">
        <v>229</v>
      </c>
      <c r="I90" s="318" t="s">
        <v>107</v>
      </c>
      <c r="J90" s="318">
        <f>J85</f>
        <v>320</v>
      </c>
      <c r="K90" s="316">
        <v>0</v>
      </c>
      <c r="L90" s="337"/>
      <c r="N90" s="339" t="e">
        <f>VLOOKUP(D90&amp;" "&amp;G90,'Table1B Planning of sampling '!Z:AO,O90,FALSE)</f>
        <v>#N/A</v>
      </c>
      <c r="O90" s="186">
        <f>C90-2015</f>
        <v>6</v>
      </c>
    </row>
    <row r="91" spans="1:15" s="186" customFormat="1" ht="25.5">
      <c r="A91" s="318" t="s">
        <v>255</v>
      </c>
      <c r="B91" s="317" t="s">
        <v>255</v>
      </c>
      <c r="C91" s="316">
        <v>2021</v>
      </c>
      <c r="D91" s="335" t="s">
        <v>291</v>
      </c>
      <c r="E91" s="318" t="s">
        <v>310</v>
      </c>
      <c r="F91" s="318" t="s">
        <v>21</v>
      </c>
      <c r="G91" s="318" t="s">
        <v>332</v>
      </c>
      <c r="H91" s="318" t="s">
        <v>98</v>
      </c>
      <c r="I91" s="318" t="s">
        <v>107</v>
      </c>
      <c r="J91" s="318">
        <f>J86</f>
        <v>320</v>
      </c>
      <c r="K91" s="316">
        <v>0</v>
      </c>
      <c r="L91" s="337" t="s">
        <v>1159</v>
      </c>
      <c r="N91" s="339" t="e">
        <f>VLOOKUP(D91&amp;" "&amp;G91,'Table1B Planning of sampling '!Z:AO,O91,FALSE)</f>
        <v>#N/A</v>
      </c>
      <c r="O91" s="186">
        <f>O90+3</f>
        <v>9</v>
      </c>
    </row>
    <row r="92" spans="1:15" s="186" customFormat="1" ht="25.5">
      <c r="A92" s="318" t="s">
        <v>255</v>
      </c>
      <c r="B92" s="317" t="s">
        <v>255</v>
      </c>
      <c r="C92" s="316">
        <v>2021</v>
      </c>
      <c r="D92" s="335" t="s">
        <v>291</v>
      </c>
      <c r="E92" s="318" t="s">
        <v>310</v>
      </c>
      <c r="F92" s="318" t="s">
        <v>21</v>
      </c>
      <c r="G92" s="318" t="s">
        <v>332</v>
      </c>
      <c r="H92" s="318" t="s">
        <v>99</v>
      </c>
      <c r="I92" s="318" t="s">
        <v>107</v>
      </c>
      <c r="J92" s="318">
        <f>J87</f>
        <v>320</v>
      </c>
      <c r="K92" s="316">
        <v>0</v>
      </c>
      <c r="L92" s="337" t="s">
        <v>1159</v>
      </c>
      <c r="N92" s="339" t="e">
        <f>VLOOKUP(D92&amp;" "&amp;G92,'Table1B Planning of sampling '!Z:AO,O92,FALSE)</f>
        <v>#N/A</v>
      </c>
      <c r="O92" s="186">
        <f>O91+3</f>
        <v>12</v>
      </c>
    </row>
    <row r="93" spans="1:15" s="186" customFormat="1" ht="25.5">
      <c r="A93" s="318" t="s">
        <v>255</v>
      </c>
      <c r="B93" s="317" t="s">
        <v>255</v>
      </c>
      <c r="C93" s="316">
        <v>2021</v>
      </c>
      <c r="D93" s="335" t="s">
        <v>291</v>
      </c>
      <c r="E93" s="318" t="s">
        <v>310</v>
      </c>
      <c r="F93" s="318" t="s">
        <v>21</v>
      </c>
      <c r="G93" s="318" t="s">
        <v>332</v>
      </c>
      <c r="H93" s="318" t="s">
        <v>496</v>
      </c>
      <c r="I93" s="318" t="s">
        <v>107</v>
      </c>
      <c r="J93" s="318">
        <f>J88</f>
        <v>320</v>
      </c>
      <c r="K93" s="316">
        <v>0</v>
      </c>
      <c r="L93" s="337" t="s">
        <v>1159</v>
      </c>
      <c r="N93" s="339" t="e">
        <f>VLOOKUP(D93&amp;" "&amp;G93,'Table1B Planning of sampling '!Z:AO,O93,FALSE)</f>
        <v>#N/A</v>
      </c>
      <c r="O93" s="186">
        <f>O92+3</f>
        <v>15</v>
      </c>
    </row>
    <row r="94" spans="1:15" s="186" customFormat="1" ht="25.5">
      <c r="A94" s="318" t="s">
        <v>255</v>
      </c>
      <c r="B94" s="317" t="s">
        <v>255</v>
      </c>
      <c r="C94" s="316">
        <v>2021</v>
      </c>
      <c r="D94" s="335" t="s">
        <v>291</v>
      </c>
      <c r="E94" s="318" t="s">
        <v>310</v>
      </c>
      <c r="F94" s="318" t="s">
        <v>21</v>
      </c>
      <c r="G94" s="318" t="s">
        <v>332</v>
      </c>
      <c r="H94" s="318" t="s">
        <v>497</v>
      </c>
      <c r="I94" s="318" t="s">
        <v>107</v>
      </c>
      <c r="J94" s="318">
        <f>J89</f>
        <v>320</v>
      </c>
      <c r="K94" s="316">
        <v>0</v>
      </c>
      <c r="L94" s="337" t="s">
        <v>1159</v>
      </c>
      <c r="N94" s="339" t="e">
        <f>VLOOKUP(D94&amp;" "&amp;G94,'Table1B Planning of sampling '!Z:AO,O94,FALSE)</f>
        <v>#N/A</v>
      </c>
      <c r="O94" s="186">
        <f>O93+3</f>
        <v>18</v>
      </c>
    </row>
    <row r="95" spans="1:15" s="186" customFormat="1" ht="25.5">
      <c r="A95" s="318" t="s">
        <v>255</v>
      </c>
      <c r="B95" s="317" t="s">
        <v>255</v>
      </c>
      <c r="C95" s="316">
        <v>2020</v>
      </c>
      <c r="D95" s="335" t="s">
        <v>291</v>
      </c>
      <c r="E95" s="318" t="s">
        <v>310</v>
      </c>
      <c r="F95" s="318" t="s">
        <v>21</v>
      </c>
      <c r="G95" s="318" t="s">
        <v>332</v>
      </c>
      <c r="H95" s="318" t="s">
        <v>229</v>
      </c>
      <c r="I95" s="318" t="s">
        <v>499</v>
      </c>
      <c r="J95" s="289">
        <v>2500</v>
      </c>
      <c r="K95" s="316">
        <v>0</v>
      </c>
      <c r="L95" s="337" t="s">
        <v>1362</v>
      </c>
      <c r="N95" s="339" t="e">
        <f>VLOOKUP(D95&amp;" "&amp;G95,'Table1B Planning of sampling '!Z:AO,O95,FALSE)</f>
        <v>#N/A</v>
      </c>
      <c r="O95" s="186">
        <f>C95-2015</f>
        <v>5</v>
      </c>
    </row>
    <row r="96" spans="1:15" s="186" customFormat="1" ht="25.5">
      <c r="A96" s="318" t="s">
        <v>255</v>
      </c>
      <c r="B96" s="317" t="s">
        <v>255</v>
      </c>
      <c r="C96" s="316">
        <v>2020</v>
      </c>
      <c r="D96" s="335" t="s">
        <v>291</v>
      </c>
      <c r="E96" s="318" t="s">
        <v>310</v>
      </c>
      <c r="F96" s="318" t="s">
        <v>21</v>
      </c>
      <c r="G96" s="318" t="s">
        <v>332</v>
      </c>
      <c r="H96" s="318" t="s">
        <v>98</v>
      </c>
      <c r="I96" s="318" t="s">
        <v>499</v>
      </c>
      <c r="J96" s="318">
        <v>400</v>
      </c>
      <c r="K96" s="316">
        <v>0</v>
      </c>
      <c r="L96" s="337" t="s">
        <v>1395</v>
      </c>
      <c r="N96" s="339" t="e">
        <f>VLOOKUP(D96&amp;" "&amp;G96,'Table1B Planning of sampling '!Z:AO,O96,FALSE)</f>
        <v>#N/A</v>
      </c>
      <c r="O96" s="186">
        <f>O95+3</f>
        <v>8</v>
      </c>
    </row>
    <row r="97" spans="1:15" s="186" customFormat="1" ht="25.5">
      <c r="A97" s="318" t="s">
        <v>255</v>
      </c>
      <c r="B97" s="317" t="s">
        <v>255</v>
      </c>
      <c r="C97" s="316">
        <v>2020</v>
      </c>
      <c r="D97" s="335" t="s">
        <v>291</v>
      </c>
      <c r="E97" s="318" t="s">
        <v>310</v>
      </c>
      <c r="F97" s="318" t="s">
        <v>21</v>
      </c>
      <c r="G97" s="318" t="s">
        <v>332</v>
      </c>
      <c r="H97" s="318" t="s">
        <v>99</v>
      </c>
      <c r="I97" s="318" t="s">
        <v>499</v>
      </c>
      <c r="J97" s="318">
        <v>400</v>
      </c>
      <c r="K97" s="316">
        <v>0</v>
      </c>
      <c r="L97" s="337" t="s">
        <v>1395</v>
      </c>
      <c r="N97" s="339" t="e">
        <f>VLOOKUP(D97&amp;" "&amp;G97,'Table1B Planning of sampling '!Z:AO,O97,FALSE)</f>
        <v>#N/A</v>
      </c>
      <c r="O97" s="186">
        <f>O96+3</f>
        <v>11</v>
      </c>
    </row>
    <row r="98" spans="1:15" s="186" customFormat="1" ht="25.5">
      <c r="A98" s="318" t="s">
        <v>255</v>
      </c>
      <c r="B98" s="317" t="s">
        <v>255</v>
      </c>
      <c r="C98" s="316">
        <v>2020</v>
      </c>
      <c r="D98" s="335" t="s">
        <v>291</v>
      </c>
      <c r="E98" s="318" t="s">
        <v>310</v>
      </c>
      <c r="F98" s="318" t="s">
        <v>21</v>
      </c>
      <c r="G98" s="318" t="s">
        <v>332</v>
      </c>
      <c r="H98" s="318" t="s">
        <v>496</v>
      </c>
      <c r="I98" s="318" t="s">
        <v>499</v>
      </c>
      <c r="J98" s="318">
        <v>400</v>
      </c>
      <c r="K98" s="316">
        <v>0</v>
      </c>
      <c r="L98" s="337" t="s">
        <v>1395</v>
      </c>
      <c r="N98" s="339" t="e">
        <f>VLOOKUP(D98&amp;" "&amp;G98,'Table1B Planning of sampling '!Z:AO,O98,FALSE)</f>
        <v>#N/A</v>
      </c>
      <c r="O98" s="186">
        <f>O97+3</f>
        <v>14</v>
      </c>
    </row>
    <row r="99" spans="1:15" s="186" customFormat="1" ht="25.5">
      <c r="A99" s="318" t="s">
        <v>255</v>
      </c>
      <c r="B99" s="317" t="s">
        <v>255</v>
      </c>
      <c r="C99" s="316">
        <v>2020</v>
      </c>
      <c r="D99" s="335" t="s">
        <v>291</v>
      </c>
      <c r="E99" s="318" t="s">
        <v>310</v>
      </c>
      <c r="F99" s="318" t="s">
        <v>21</v>
      </c>
      <c r="G99" s="318" t="s">
        <v>332</v>
      </c>
      <c r="H99" s="318" t="s">
        <v>497</v>
      </c>
      <c r="I99" s="318" t="s">
        <v>499</v>
      </c>
      <c r="J99" s="318">
        <v>400</v>
      </c>
      <c r="K99" s="316">
        <v>0</v>
      </c>
      <c r="L99" s="337" t="s">
        <v>1395</v>
      </c>
      <c r="N99" s="339" t="e">
        <f>VLOOKUP(D99&amp;" "&amp;G99,'Table1B Planning of sampling '!Z:AO,O99,FALSE)</f>
        <v>#N/A</v>
      </c>
      <c r="O99" s="186">
        <f>O98+3</f>
        <v>17</v>
      </c>
    </row>
    <row r="100" spans="1:15" s="186" customFormat="1" ht="25.5">
      <c r="A100" s="318" t="s">
        <v>255</v>
      </c>
      <c r="B100" s="317" t="s">
        <v>255</v>
      </c>
      <c r="C100" s="316">
        <v>2021</v>
      </c>
      <c r="D100" s="335" t="s">
        <v>291</v>
      </c>
      <c r="E100" s="318" t="s">
        <v>310</v>
      </c>
      <c r="F100" s="318" t="s">
        <v>21</v>
      </c>
      <c r="G100" s="318" t="s">
        <v>332</v>
      </c>
      <c r="H100" s="318" t="s">
        <v>229</v>
      </c>
      <c r="I100" s="318" t="s">
        <v>499</v>
      </c>
      <c r="J100" s="318">
        <f>J95</f>
        <v>2500</v>
      </c>
      <c r="K100" s="316">
        <v>0</v>
      </c>
      <c r="L100" s="337" t="s">
        <v>1362</v>
      </c>
      <c r="N100" s="339" t="e">
        <f>VLOOKUP(D100&amp;" "&amp;G100,'Table1B Planning of sampling '!Z:AO,O100,FALSE)</f>
        <v>#N/A</v>
      </c>
      <c r="O100" s="186">
        <f>C100-2015</f>
        <v>6</v>
      </c>
    </row>
    <row r="101" spans="1:15" s="186" customFormat="1" ht="25.5">
      <c r="A101" s="318" t="s">
        <v>255</v>
      </c>
      <c r="B101" s="317" t="s">
        <v>255</v>
      </c>
      <c r="C101" s="316">
        <v>2021</v>
      </c>
      <c r="D101" s="335" t="s">
        <v>291</v>
      </c>
      <c r="E101" s="318" t="s">
        <v>310</v>
      </c>
      <c r="F101" s="318" t="s">
        <v>21</v>
      </c>
      <c r="G101" s="318" t="s">
        <v>332</v>
      </c>
      <c r="H101" s="318" t="s">
        <v>98</v>
      </c>
      <c r="I101" s="318" t="s">
        <v>499</v>
      </c>
      <c r="J101" s="318">
        <f>J96</f>
        <v>400</v>
      </c>
      <c r="K101" s="316">
        <v>0</v>
      </c>
      <c r="L101" s="337" t="s">
        <v>1395</v>
      </c>
      <c r="N101" s="339" t="e">
        <f>VLOOKUP(D101&amp;" "&amp;G101,'Table1B Planning of sampling '!Z:AO,O101,FALSE)</f>
        <v>#N/A</v>
      </c>
      <c r="O101" s="186">
        <f>O100+3</f>
        <v>9</v>
      </c>
    </row>
    <row r="102" spans="1:15" s="186" customFormat="1" ht="25.5">
      <c r="A102" s="318" t="s">
        <v>255</v>
      </c>
      <c r="B102" s="317" t="s">
        <v>255</v>
      </c>
      <c r="C102" s="316">
        <v>2021</v>
      </c>
      <c r="D102" s="335" t="s">
        <v>291</v>
      </c>
      <c r="E102" s="318" t="s">
        <v>310</v>
      </c>
      <c r="F102" s="318" t="s">
        <v>21</v>
      </c>
      <c r="G102" s="318" t="s">
        <v>332</v>
      </c>
      <c r="H102" s="318" t="s">
        <v>99</v>
      </c>
      <c r="I102" s="318" t="s">
        <v>499</v>
      </c>
      <c r="J102" s="318">
        <f>J97</f>
        <v>400</v>
      </c>
      <c r="K102" s="316">
        <v>0</v>
      </c>
      <c r="L102" s="337" t="s">
        <v>1395</v>
      </c>
      <c r="N102" s="339" t="e">
        <f>VLOOKUP(D102&amp;" "&amp;G102,'Table1B Planning of sampling '!Z:AO,O102,FALSE)</f>
        <v>#N/A</v>
      </c>
      <c r="O102" s="186">
        <f>O101+3</f>
        <v>12</v>
      </c>
    </row>
    <row r="103" spans="1:15" s="186" customFormat="1" ht="25.5">
      <c r="A103" s="318" t="s">
        <v>255</v>
      </c>
      <c r="B103" s="317" t="s">
        <v>255</v>
      </c>
      <c r="C103" s="316">
        <v>2021</v>
      </c>
      <c r="D103" s="335" t="s">
        <v>291</v>
      </c>
      <c r="E103" s="318" t="s">
        <v>310</v>
      </c>
      <c r="F103" s="318" t="s">
        <v>21</v>
      </c>
      <c r="G103" s="318" t="s">
        <v>332</v>
      </c>
      <c r="H103" s="318" t="s">
        <v>496</v>
      </c>
      <c r="I103" s="318" t="s">
        <v>499</v>
      </c>
      <c r="J103" s="318">
        <f>J98</f>
        <v>400</v>
      </c>
      <c r="K103" s="316">
        <v>0</v>
      </c>
      <c r="L103" s="337" t="s">
        <v>1395</v>
      </c>
      <c r="N103" s="339" t="e">
        <f>VLOOKUP(D103&amp;" "&amp;G103,'Table1B Planning of sampling '!Z:AO,O103,FALSE)</f>
        <v>#N/A</v>
      </c>
      <c r="O103" s="186">
        <f>O102+3</f>
        <v>15</v>
      </c>
    </row>
    <row r="104" spans="1:15" s="186" customFormat="1" ht="25.5">
      <c r="A104" s="318" t="s">
        <v>255</v>
      </c>
      <c r="B104" s="317" t="s">
        <v>255</v>
      </c>
      <c r="C104" s="316">
        <v>2021</v>
      </c>
      <c r="D104" s="335" t="s">
        <v>291</v>
      </c>
      <c r="E104" s="318" t="s">
        <v>310</v>
      </c>
      <c r="F104" s="318" t="s">
        <v>21</v>
      </c>
      <c r="G104" s="318" t="s">
        <v>332</v>
      </c>
      <c r="H104" s="318" t="s">
        <v>497</v>
      </c>
      <c r="I104" s="318" t="s">
        <v>499</v>
      </c>
      <c r="J104" s="318">
        <f>J99</f>
        <v>400</v>
      </c>
      <c r="K104" s="316">
        <v>0</v>
      </c>
      <c r="L104" s="337" t="s">
        <v>1395</v>
      </c>
      <c r="N104" s="339" t="e">
        <f>VLOOKUP(D104&amp;" "&amp;G104,'Table1B Planning of sampling '!Z:AO,O104,FALSE)</f>
        <v>#N/A</v>
      </c>
      <c r="O104" s="186">
        <f>O103+3</f>
        <v>18</v>
      </c>
    </row>
    <row r="105" spans="1:15" s="186" customFormat="1" ht="25.5">
      <c r="A105" s="318" t="s">
        <v>255</v>
      </c>
      <c r="B105" s="317" t="s">
        <v>255</v>
      </c>
      <c r="C105" s="316">
        <v>2020</v>
      </c>
      <c r="D105" s="335" t="s">
        <v>291</v>
      </c>
      <c r="E105" s="318" t="s">
        <v>310</v>
      </c>
      <c r="F105" s="318" t="s">
        <v>21</v>
      </c>
      <c r="G105" s="318" t="s">
        <v>333</v>
      </c>
      <c r="H105" s="318" t="s">
        <v>229</v>
      </c>
      <c r="I105" s="318" t="s">
        <v>107</v>
      </c>
      <c r="J105" s="318">
        <v>320</v>
      </c>
      <c r="K105" s="316">
        <v>0</v>
      </c>
      <c r="L105" s="337"/>
      <c r="N105" s="339" t="str">
        <f>VLOOKUP(D105&amp;" "&amp;G105,'Table1B Planning of sampling '!Z:AO,O105,FALSE)</f>
        <v>X</v>
      </c>
      <c r="O105" s="186">
        <f>C105-2015</f>
        <v>5</v>
      </c>
    </row>
    <row r="106" spans="1:15" s="186" customFormat="1" ht="25.5">
      <c r="A106" s="318" t="s">
        <v>255</v>
      </c>
      <c r="B106" s="317" t="s">
        <v>255</v>
      </c>
      <c r="C106" s="316">
        <v>2020</v>
      </c>
      <c r="D106" s="335" t="s">
        <v>291</v>
      </c>
      <c r="E106" s="318" t="s">
        <v>310</v>
      </c>
      <c r="F106" s="318" t="s">
        <v>21</v>
      </c>
      <c r="G106" s="318" t="s">
        <v>333</v>
      </c>
      <c r="H106" s="318" t="s">
        <v>98</v>
      </c>
      <c r="I106" s="318" t="s">
        <v>107</v>
      </c>
      <c r="J106" s="318">
        <v>320</v>
      </c>
      <c r="K106" s="316">
        <v>0</v>
      </c>
      <c r="L106" s="337" t="s">
        <v>1163</v>
      </c>
      <c r="N106" s="339" t="str">
        <f>VLOOKUP(D106&amp;" "&amp;G106,'Table1B Planning of sampling '!Z:AO,O106,FALSE)</f>
        <v>X</v>
      </c>
      <c r="O106" s="186">
        <f>O105+3</f>
        <v>8</v>
      </c>
    </row>
    <row r="107" spans="1:15" s="186" customFormat="1" ht="25.5">
      <c r="A107" s="318" t="s">
        <v>255</v>
      </c>
      <c r="B107" s="317" t="s">
        <v>255</v>
      </c>
      <c r="C107" s="316">
        <v>2020</v>
      </c>
      <c r="D107" s="335" t="s">
        <v>291</v>
      </c>
      <c r="E107" s="318" t="s">
        <v>310</v>
      </c>
      <c r="F107" s="318" t="s">
        <v>21</v>
      </c>
      <c r="G107" s="318" t="s">
        <v>333</v>
      </c>
      <c r="H107" s="318" t="s">
        <v>99</v>
      </c>
      <c r="I107" s="318" t="s">
        <v>107</v>
      </c>
      <c r="J107" s="318">
        <v>320</v>
      </c>
      <c r="K107" s="316">
        <v>0</v>
      </c>
      <c r="L107" s="337" t="s">
        <v>1163</v>
      </c>
      <c r="N107" s="339" t="str">
        <f>VLOOKUP(D107&amp;" "&amp;G107,'Table1B Planning of sampling '!Z:AO,O107,FALSE)</f>
        <v>X</v>
      </c>
      <c r="O107" s="186">
        <f>O106+3</f>
        <v>11</v>
      </c>
    </row>
    <row r="108" spans="1:15" s="186" customFormat="1" ht="25.5">
      <c r="A108" s="318" t="s">
        <v>255</v>
      </c>
      <c r="B108" s="317" t="s">
        <v>255</v>
      </c>
      <c r="C108" s="316">
        <v>2020</v>
      </c>
      <c r="D108" s="335" t="s">
        <v>291</v>
      </c>
      <c r="E108" s="318" t="s">
        <v>310</v>
      </c>
      <c r="F108" s="318" t="s">
        <v>21</v>
      </c>
      <c r="G108" s="318" t="s">
        <v>333</v>
      </c>
      <c r="H108" s="318" t="s">
        <v>496</v>
      </c>
      <c r="I108" s="318" t="s">
        <v>107</v>
      </c>
      <c r="J108" s="318">
        <v>320</v>
      </c>
      <c r="K108" s="316">
        <v>0</v>
      </c>
      <c r="L108" s="337" t="s">
        <v>1163</v>
      </c>
      <c r="N108" s="339" t="str">
        <f>VLOOKUP(D108&amp;" "&amp;G108,'Table1B Planning of sampling '!Z:AO,O108,FALSE)</f>
        <v>X</v>
      </c>
      <c r="O108" s="186">
        <f>O107+3</f>
        <v>14</v>
      </c>
    </row>
    <row r="109" spans="1:15" s="186" customFormat="1" ht="25.5">
      <c r="A109" s="318" t="s">
        <v>255</v>
      </c>
      <c r="B109" s="317" t="s">
        <v>255</v>
      </c>
      <c r="C109" s="316">
        <v>2020</v>
      </c>
      <c r="D109" s="335" t="s">
        <v>291</v>
      </c>
      <c r="E109" s="318" t="s">
        <v>310</v>
      </c>
      <c r="F109" s="318" t="s">
        <v>21</v>
      </c>
      <c r="G109" s="318" t="s">
        <v>333</v>
      </c>
      <c r="H109" s="318" t="s">
        <v>497</v>
      </c>
      <c r="I109" s="318" t="s">
        <v>107</v>
      </c>
      <c r="J109" s="318">
        <v>320</v>
      </c>
      <c r="K109" s="316">
        <v>0</v>
      </c>
      <c r="L109" s="337" t="s">
        <v>1163</v>
      </c>
      <c r="N109" s="339" t="e">
        <f>VLOOKUP(D109&amp;" "&amp;G109,'Table1B Planning of sampling '!Z:AO,O109,FALSE)</f>
        <v>#REF!</v>
      </c>
      <c r="O109" s="186">
        <f>O108+3</f>
        <v>17</v>
      </c>
    </row>
    <row r="110" spans="1:15" s="186" customFormat="1" ht="25.5">
      <c r="A110" s="318" t="s">
        <v>255</v>
      </c>
      <c r="B110" s="317" t="s">
        <v>255</v>
      </c>
      <c r="C110" s="316">
        <v>2021</v>
      </c>
      <c r="D110" s="335" t="s">
        <v>291</v>
      </c>
      <c r="E110" s="318" t="s">
        <v>310</v>
      </c>
      <c r="F110" s="318" t="s">
        <v>21</v>
      </c>
      <c r="G110" s="318" t="s">
        <v>333</v>
      </c>
      <c r="H110" s="318" t="s">
        <v>229</v>
      </c>
      <c r="I110" s="318" t="s">
        <v>107</v>
      </c>
      <c r="J110" s="318">
        <f>J105</f>
        <v>320</v>
      </c>
      <c r="K110" s="316">
        <v>0</v>
      </c>
      <c r="L110" s="337"/>
      <c r="N110" s="339" t="str">
        <f>VLOOKUP(D110&amp;" "&amp;G110,'Table1B Planning of sampling '!Z:AO,O110,FALSE)</f>
        <v>X</v>
      </c>
      <c r="O110" s="186">
        <f>C110-2015</f>
        <v>6</v>
      </c>
    </row>
    <row r="111" spans="1:15" s="186" customFormat="1" ht="25.5">
      <c r="A111" s="318" t="s">
        <v>255</v>
      </c>
      <c r="B111" s="317" t="s">
        <v>255</v>
      </c>
      <c r="C111" s="316">
        <v>2021</v>
      </c>
      <c r="D111" s="335" t="s">
        <v>291</v>
      </c>
      <c r="E111" s="318" t="s">
        <v>310</v>
      </c>
      <c r="F111" s="318" t="s">
        <v>21</v>
      </c>
      <c r="G111" s="318" t="s">
        <v>333</v>
      </c>
      <c r="H111" s="318" t="s">
        <v>98</v>
      </c>
      <c r="I111" s="318" t="s">
        <v>107</v>
      </c>
      <c r="J111" s="318">
        <f>J106</f>
        <v>320</v>
      </c>
      <c r="K111" s="316">
        <v>0</v>
      </c>
      <c r="L111" s="337" t="s">
        <v>1163</v>
      </c>
      <c r="N111" s="339" t="str">
        <f>VLOOKUP(D111&amp;" "&amp;G111,'Table1B Planning of sampling '!Z:AO,O111,FALSE)</f>
        <v>X</v>
      </c>
      <c r="O111" s="186">
        <f>O110+3</f>
        <v>9</v>
      </c>
    </row>
    <row r="112" spans="1:15" s="186" customFormat="1" ht="25.5">
      <c r="A112" s="318" t="s">
        <v>255</v>
      </c>
      <c r="B112" s="317" t="s">
        <v>255</v>
      </c>
      <c r="C112" s="316">
        <v>2021</v>
      </c>
      <c r="D112" s="335" t="s">
        <v>291</v>
      </c>
      <c r="E112" s="318" t="s">
        <v>310</v>
      </c>
      <c r="F112" s="318" t="s">
        <v>21</v>
      </c>
      <c r="G112" s="318" t="s">
        <v>333</v>
      </c>
      <c r="H112" s="318" t="s">
        <v>99</v>
      </c>
      <c r="I112" s="318" t="s">
        <v>107</v>
      </c>
      <c r="J112" s="318">
        <f>J107</f>
        <v>320</v>
      </c>
      <c r="K112" s="316">
        <v>0</v>
      </c>
      <c r="L112" s="337" t="s">
        <v>1163</v>
      </c>
      <c r="N112" s="339" t="str">
        <f>VLOOKUP(D112&amp;" "&amp;G112,'Table1B Planning of sampling '!Z:AO,O112,FALSE)</f>
        <v>X</v>
      </c>
      <c r="O112" s="186">
        <f>O111+3</f>
        <v>12</v>
      </c>
    </row>
    <row r="113" spans="1:15" s="186" customFormat="1" ht="25.5">
      <c r="A113" s="318" t="s">
        <v>255</v>
      </c>
      <c r="B113" s="317" t="s">
        <v>255</v>
      </c>
      <c r="C113" s="316">
        <v>2021</v>
      </c>
      <c r="D113" s="335" t="s">
        <v>291</v>
      </c>
      <c r="E113" s="318" t="s">
        <v>310</v>
      </c>
      <c r="F113" s="318" t="s">
        <v>21</v>
      </c>
      <c r="G113" s="318" t="s">
        <v>333</v>
      </c>
      <c r="H113" s="318" t="s">
        <v>496</v>
      </c>
      <c r="I113" s="318" t="s">
        <v>107</v>
      </c>
      <c r="J113" s="318">
        <f>J108</f>
        <v>320</v>
      </c>
      <c r="K113" s="316">
        <v>0</v>
      </c>
      <c r="L113" s="337" t="s">
        <v>1163</v>
      </c>
      <c r="N113" s="339" t="str">
        <f>VLOOKUP(D113&amp;" "&amp;G113,'Table1B Planning of sampling '!Z:AO,O113,FALSE)</f>
        <v>X</v>
      </c>
      <c r="O113" s="186">
        <f>O112+3</f>
        <v>15</v>
      </c>
    </row>
    <row r="114" spans="1:15" s="186" customFormat="1" ht="25.5">
      <c r="A114" s="318" t="s">
        <v>255</v>
      </c>
      <c r="B114" s="317" t="s">
        <v>255</v>
      </c>
      <c r="C114" s="316">
        <v>2021</v>
      </c>
      <c r="D114" s="335" t="s">
        <v>291</v>
      </c>
      <c r="E114" s="318" t="s">
        <v>310</v>
      </c>
      <c r="F114" s="318" t="s">
        <v>21</v>
      </c>
      <c r="G114" s="318" t="s">
        <v>333</v>
      </c>
      <c r="H114" s="318" t="s">
        <v>497</v>
      </c>
      <c r="I114" s="318" t="s">
        <v>107</v>
      </c>
      <c r="J114" s="318">
        <f>J109</f>
        <v>320</v>
      </c>
      <c r="K114" s="316">
        <v>0</v>
      </c>
      <c r="L114" s="337" t="s">
        <v>1163</v>
      </c>
      <c r="N114" s="339" t="e">
        <f>VLOOKUP(D114&amp;" "&amp;G114,'Table1B Planning of sampling '!Z:AO,O114,FALSE)</f>
        <v>#REF!</v>
      </c>
      <c r="O114" s="186">
        <f>O113+3</f>
        <v>18</v>
      </c>
    </row>
    <row r="115" spans="1:15" s="186" customFormat="1" ht="25.5">
      <c r="A115" s="318" t="s">
        <v>255</v>
      </c>
      <c r="B115" s="317" t="s">
        <v>255</v>
      </c>
      <c r="C115" s="316">
        <v>2020</v>
      </c>
      <c r="D115" s="335" t="s">
        <v>291</v>
      </c>
      <c r="E115" s="318" t="s">
        <v>310</v>
      </c>
      <c r="F115" s="318" t="s">
        <v>21</v>
      </c>
      <c r="G115" s="318" t="s">
        <v>333</v>
      </c>
      <c r="H115" s="318" t="s">
        <v>229</v>
      </c>
      <c r="I115" s="318" t="s">
        <v>499</v>
      </c>
      <c r="J115" s="318">
        <v>500</v>
      </c>
      <c r="K115" s="316">
        <v>0</v>
      </c>
      <c r="L115" s="337"/>
      <c r="N115" s="339" t="str">
        <f>VLOOKUP(D115&amp;" "&amp;G115,'Table1B Planning of sampling '!Z:AO,O115,FALSE)</f>
        <v>X</v>
      </c>
      <c r="O115" s="186">
        <f>C115-2015</f>
        <v>5</v>
      </c>
    </row>
    <row r="116" spans="1:15" s="186" customFormat="1" ht="25.5">
      <c r="A116" s="318" t="s">
        <v>255</v>
      </c>
      <c r="B116" s="317" t="s">
        <v>255</v>
      </c>
      <c r="C116" s="316">
        <v>2020</v>
      </c>
      <c r="D116" s="335" t="s">
        <v>291</v>
      </c>
      <c r="E116" s="318" t="s">
        <v>310</v>
      </c>
      <c r="F116" s="318" t="s">
        <v>21</v>
      </c>
      <c r="G116" s="318" t="s">
        <v>333</v>
      </c>
      <c r="H116" s="318" t="s">
        <v>98</v>
      </c>
      <c r="I116" s="318" t="s">
        <v>499</v>
      </c>
      <c r="J116" s="318">
        <v>250</v>
      </c>
      <c r="K116" s="316">
        <v>0</v>
      </c>
      <c r="L116" s="337" t="s">
        <v>1158</v>
      </c>
      <c r="N116" s="339" t="str">
        <f>VLOOKUP(D116&amp;" "&amp;G116,'Table1B Planning of sampling '!Z:AO,O116,FALSE)</f>
        <v>X</v>
      </c>
      <c r="O116" s="186">
        <f>O115+3</f>
        <v>8</v>
      </c>
    </row>
    <row r="117" spans="1:15" s="186" customFormat="1" ht="25.5">
      <c r="A117" s="318" t="s">
        <v>255</v>
      </c>
      <c r="B117" s="317" t="s">
        <v>255</v>
      </c>
      <c r="C117" s="316">
        <v>2020</v>
      </c>
      <c r="D117" s="335" t="s">
        <v>291</v>
      </c>
      <c r="E117" s="318" t="s">
        <v>310</v>
      </c>
      <c r="F117" s="318" t="s">
        <v>21</v>
      </c>
      <c r="G117" s="318" t="s">
        <v>333</v>
      </c>
      <c r="H117" s="318" t="s">
        <v>99</v>
      </c>
      <c r="I117" s="318" t="s">
        <v>499</v>
      </c>
      <c r="J117" s="318">
        <v>250</v>
      </c>
      <c r="K117" s="316">
        <v>0</v>
      </c>
      <c r="L117" s="337" t="s">
        <v>1158</v>
      </c>
      <c r="N117" s="339" t="str">
        <f>VLOOKUP(D117&amp;" "&amp;G117,'Table1B Planning of sampling '!Z:AO,O117,FALSE)</f>
        <v>X</v>
      </c>
      <c r="O117" s="186">
        <f>O116+3</f>
        <v>11</v>
      </c>
    </row>
    <row r="118" spans="1:15" s="186" customFormat="1" ht="25.5">
      <c r="A118" s="318" t="s">
        <v>255</v>
      </c>
      <c r="B118" s="317" t="s">
        <v>255</v>
      </c>
      <c r="C118" s="316">
        <v>2020</v>
      </c>
      <c r="D118" s="335" t="s">
        <v>291</v>
      </c>
      <c r="E118" s="318" t="s">
        <v>310</v>
      </c>
      <c r="F118" s="318" t="s">
        <v>21</v>
      </c>
      <c r="G118" s="318" t="s">
        <v>333</v>
      </c>
      <c r="H118" s="318" t="s">
        <v>496</v>
      </c>
      <c r="I118" s="318" t="s">
        <v>499</v>
      </c>
      <c r="J118" s="318">
        <v>250</v>
      </c>
      <c r="K118" s="316">
        <v>0</v>
      </c>
      <c r="L118" s="337" t="s">
        <v>1158</v>
      </c>
      <c r="N118" s="339" t="str">
        <f>VLOOKUP(D118&amp;" "&amp;G118,'Table1B Planning of sampling '!Z:AO,O118,FALSE)</f>
        <v>X</v>
      </c>
      <c r="O118" s="186">
        <f>O117+3</f>
        <v>14</v>
      </c>
    </row>
    <row r="119" spans="1:15" s="186" customFormat="1" ht="25.5">
      <c r="A119" s="318" t="s">
        <v>255</v>
      </c>
      <c r="B119" s="317" t="s">
        <v>255</v>
      </c>
      <c r="C119" s="316">
        <v>2020</v>
      </c>
      <c r="D119" s="335" t="s">
        <v>291</v>
      </c>
      <c r="E119" s="318" t="s">
        <v>310</v>
      </c>
      <c r="F119" s="318" t="s">
        <v>21</v>
      </c>
      <c r="G119" s="318" t="s">
        <v>333</v>
      </c>
      <c r="H119" s="318" t="s">
        <v>497</v>
      </c>
      <c r="I119" s="318" t="s">
        <v>499</v>
      </c>
      <c r="J119" s="318">
        <v>250</v>
      </c>
      <c r="K119" s="316">
        <v>0</v>
      </c>
      <c r="L119" s="337" t="s">
        <v>1158</v>
      </c>
      <c r="N119" s="339" t="e">
        <f>VLOOKUP(D119&amp;" "&amp;G119,'Table1B Planning of sampling '!Z:AO,O119,FALSE)</f>
        <v>#REF!</v>
      </c>
      <c r="O119" s="186">
        <f>O118+3</f>
        <v>17</v>
      </c>
    </row>
    <row r="120" spans="1:15" s="186" customFormat="1" ht="25.5">
      <c r="A120" s="318" t="s">
        <v>255</v>
      </c>
      <c r="B120" s="317" t="s">
        <v>255</v>
      </c>
      <c r="C120" s="316">
        <v>2021</v>
      </c>
      <c r="D120" s="335" t="s">
        <v>291</v>
      </c>
      <c r="E120" s="318" t="s">
        <v>310</v>
      </c>
      <c r="F120" s="318" t="s">
        <v>21</v>
      </c>
      <c r="G120" s="318" t="s">
        <v>333</v>
      </c>
      <c r="H120" s="318" t="s">
        <v>229</v>
      </c>
      <c r="I120" s="318" t="s">
        <v>499</v>
      </c>
      <c r="J120" s="318">
        <f>J115</f>
        <v>500</v>
      </c>
      <c r="K120" s="316">
        <v>0</v>
      </c>
      <c r="L120" s="337"/>
      <c r="N120" s="339" t="str">
        <f>VLOOKUP(D120&amp;" "&amp;G120,'Table1B Planning of sampling '!Z:AO,O120,FALSE)</f>
        <v>X</v>
      </c>
      <c r="O120" s="186">
        <f>C120-2015</f>
        <v>6</v>
      </c>
    </row>
    <row r="121" spans="1:15" s="186" customFormat="1" ht="25.5">
      <c r="A121" s="318" t="s">
        <v>255</v>
      </c>
      <c r="B121" s="317" t="s">
        <v>255</v>
      </c>
      <c r="C121" s="316">
        <v>2021</v>
      </c>
      <c r="D121" s="335" t="s">
        <v>291</v>
      </c>
      <c r="E121" s="318" t="s">
        <v>310</v>
      </c>
      <c r="F121" s="318" t="s">
        <v>21</v>
      </c>
      <c r="G121" s="318" t="s">
        <v>333</v>
      </c>
      <c r="H121" s="318" t="s">
        <v>98</v>
      </c>
      <c r="I121" s="318" t="s">
        <v>499</v>
      </c>
      <c r="J121" s="318">
        <f>J116</f>
        <v>250</v>
      </c>
      <c r="K121" s="316">
        <v>0</v>
      </c>
      <c r="L121" s="337" t="s">
        <v>1158</v>
      </c>
      <c r="N121" s="339" t="str">
        <f>VLOOKUP(D121&amp;" "&amp;G121,'Table1B Planning of sampling '!Z:AO,O121,FALSE)</f>
        <v>X</v>
      </c>
      <c r="O121" s="186">
        <f>O120+3</f>
        <v>9</v>
      </c>
    </row>
    <row r="122" spans="1:15" s="186" customFormat="1" ht="25.5">
      <c r="A122" s="318" t="s">
        <v>255</v>
      </c>
      <c r="B122" s="317" t="s">
        <v>255</v>
      </c>
      <c r="C122" s="316">
        <v>2021</v>
      </c>
      <c r="D122" s="335" t="s">
        <v>291</v>
      </c>
      <c r="E122" s="318" t="s">
        <v>310</v>
      </c>
      <c r="F122" s="318" t="s">
        <v>21</v>
      </c>
      <c r="G122" s="318" t="s">
        <v>333</v>
      </c>
      <c r="H122" s="318" t="s">
        <v>99</v>
      </c>
      <c r="I122" s="318" t="s">
        <v>499</v>
      </c>
      <c r="J122" s="318">
        <f>J117</f>
        <v>250</v>
      </c>
      <c r="K122" s="316">
        <v>0</v>
      </c>
      <c r="L122" s="337" t="s">
        <v>1158</v>
      </c>
      <c r="N122" s="339" t="str">
        <f>VLOOKUP(D122&amp;" "&amp;G122,'Table1B Planning of sampling '!Z:AO,O122,FALSE)</f>
        <v>X</v>
      </c>
      <c r="O122" s="186">
        <f>O121+3</f>
        <v>12</v>
      </c>
    </row>
    <row r="123" spans="1:15" s="186" customFormat="1" ht="25.5">
      <c r="A123" s="318" t="s">
        <v>255</v>
      </c>
      <c r="B123" s="317" t="s">
        <v>255</v>
      </c>
      <c r="C123" s="316">
        <v>2021</v>
      </c>
      <c r="D123" s="335" t="s">
        <v>291</v>
      </c>
      <c r="E123" s="318" t="s">
        <v>310</v>
      </c>
      <c r="F123" s="318" t="s">
        <v>21</v>
      </c>
      <c r="G123" s="318" t="s">
        <v>333</v>
      </c>
      <c r="H123" s="318" t="s">
        <v>496</v>
      </c>
      <c r="I123" s="318" t="s">
        <v>499</v>
      </c>
      <c r="J123" s="318">
        <f>J118</f>
        <v>250</v>
      </c>
      <c r="K123" s="316">
        <v>0</v>
      </c>
      <c r="L123" s="337" t="s">
        <v>1158</v>
      </c>
      <c r="N123" s="339" t="str">
        <f>VLOOKUP(D123&amp;" "&amp;G123,'Table1B Planning of sampling '!Z:AO,O123,FALSE)</f>
        <v>X</v>
      </c>
      <c r="O123" s="186">
        <f>O122+3</f>
        <v>15</v>
      </c>
    </row>
    <row r="124" spans="1:15" s="186" customFormat="1" ht="25.5">
      <c r="A124" s="318" t="s">
        <v>255</v>
      </c>
      <c r="B124" s="317" t="s">
        <v>255</v>
      </c>
      <c r="C124" s="316">
        <v>2021</v>
      </c>
      <c r="D124" s="335" t="s">
        <v>291</v>
      </c>
      <c r="E124" s="318" t="s">
        <v>310</v>
      </c>
      <c r="F124" s="318" t="s">
        <v>21</v>
      </c>
      <c r="G124" s="318" t="s">
        <v>333</v>
      </c>
      <c r="H124" s="318" t="s">
        <v>497</v>
      </c>
      <c r="I124" s="318" t="s">
        <v>499</v>
      </c>
      <c r="J124" s="318">
        <f>J119</f>
        <v>250</v>
      </c>
      <c r="K124" s="316">
        <v>0</v>
      </c>
      <c r="L124" s="337" t="s">
        <v>1158</v>
      </c>
      <c r="N124" s="339" t="e">
        <f>VLOOKUP(D124&amp;" "&amp;G124,'Table1B Planning of sampling '!Z:AO,O124,FALSE)</f>
        <v>#REF!</v>
      </c>
      <c r="O124" s="186">
        <f>O123+3</f>
        <v>18</v>
      </c>
    </row>
    <row r="125" spans="1:15" s="186" customFormat="1" ht="25.5">
      <c r="A125" s="318" t="s">
        <v>255</v>
      </c>
      <c r="B125" s="317" t="s">
        <v>255</v>
      </c>
      <c r="C125" s="316">
        <v>2020</v>
      </c>
      <c r="D125" s="335" t="s">
        <v>291</v>
      </c>
      <c r="E125" s="318" t="s">
        <v>310</v>
      </c>
      <c r="F125" s="318" t="s">
        <v>21</v>
      </c>
      <c r="G125" s="318" t="s">
        <v>94</v>
      </c>
      <c r="H125" s="318" t="s">
        <v>229</v>
      </c>
      <c r="I125" s="318" t="s">
        <v>107</v>
      </c>
      <c r="J125" s="289">
        <v>80</v>
      </c>
      <c r="K125" s="316">
        <v>0</v>
      </c>
      <c r="L125" s="337"/>
      <c r="N125" s="339" t="str">
        <f>VLOOKUP(D125&amp;" "&amp;G125,'Table1B Planning of sampling '!Z:AO,O125,FALSE)</f>
        <v>X</v>
      </c>
      <c r="O125" s="186">
        <f>C125-2015</f>
        <v>5</v>
      </c>
    </row>
    <row r="126" spans="1:15" s="186" customFormat="1" ht="25.5">
      <c r="A126" s="318" t="s">
        <v>255</v>
      </c>
      <c r="B126" s="317" t="s">
        <v>255</v>
      </c>
      <c r="C126" s="316">
        <v>2020</v>
      </c>
      <c r="D126" s="335" t="s">
        <v>291</v>
      </c>
      <c r="E126" s="318" t="s">
        <v>310</v>
      </c>
      <c r="F126" s="318" t="s">
        <v>21</v>
      </c>
      <c r="G126" s="318" t="s">
        <v>94</v>
      </c>
      <c r="H126" s="318" t="s">
        <v>98</v>
      </c>
      <c r="I126" s="318" t="s">
        <v>107</v>
      </c>
      <c r="J126" s="289">
        <v>80</v>
      </c>
      <c r="K126" s="316">
        <v>0</v>
      </c>
      <c r="L126" s="337" t="s">
        <v>1159</v>
      </c>
      <c r="N126" s="339" t="str">
        <f>VLOOKUP(D126&amp;" "&amp;G126,'Table1B Planning of sampling '!Z:AO,O126,FALSE)</f>
        <v>X</v>
      </c>
      <c r="O126" s="186">
        <f>O125+3</f>
        <v>8</v>
      </c>
    </row>
    <row r="127" spans="1:15" s="186" customFormat="1" ht="25.5">
      <c r="A127" s="318" t="s">
        <v>255</v>
      </c>
      <c r="B127" s="317" t="s">
        <v>255</v>
      </c>
      <c r="C127" s="316">
        <v>2020</v>
      </c>
      <c r="D127" s="335" t="s">
        <v>291</v>
      </c>
      <c r="E127" s="318" t="s">
        <v>310</v>
      </c>
      <c r="F127" s="318" t="s">
        <v>21</v>
      </c>
      <c r="G127" s="318" t="s">
        <v>94</v>
      </c>
      <c r="H127" s="318" t="s">
        <v>99</v>
      </c>
      <c r="I127" s="318" t="s">
        <v>107</v>
      </c>
      <c r="J127" s="289">
        <v>80</v>
      </c>
      <c r="K127" s="316">
        <v>0</v>
      </c>
      <c r="L127" s="337" t="s">
        <v>1159</v>
      </c>
      <c r="N127" s="339" t="str">
        <f>VLOOKUP(D127&amp;" "&amp;G127,'Table1B Planning of sampling '!Z:AO,O127,FALSE)</f>
        <v>X</v>
      </c>
      <c r="O127" s="186">
        <f>O126+3</f>
        <v>11</v>
      </c>
    </row>
    <row r="128" spans="1:15" s="186" customFormat="1" ht="25.5">
      <c r="A128" s="318" t="s">
        <v>255</v>
      </c>
      <c r="B128" s="317" t="s">
        <v>255</v>
      </c>
      <c r="C128" s="316">
        <v>2020</v>
      </c>
      <c r="D128" s="335" t="s">
        <v>291</v>
      </c>
      <c r="E128" s="318" t="s">
        <v>310</v>
      </c>
      <c r="F128" s="318" t="s">
        <v>21</v>
      </c>
      <c r="G128" s="318" t="s">
        <v>94</v>
      </c>
      <c r="H128" s="318" t="s">
        <v>496</v>
      </c>
      <c r="I128" s="318" t="s">
        <v>107</v>
      </c>
      <c r="J128" s="289">
        <v>80</v>
      </c>
      <c r="K128" s="316">
        <v>0</v>
      </c>
      <c r="L128" s="337" t="s">
        <v>1159</v>
      </c>
      <c r="N128" s="339" t="str">
        <f>VLOOKUP(D128&amp;" "&amp;G128,'Table1B Planning of sampling '!Z:AO,O128,FALSE)</f>
        <v>X</v>
      </c>
      <c r="O128" s="186">
        <f>O127+3</f>
        <v>14</v>
      </c>
    </row>
    <row r="129" spans="1:15" s="186" customFormat="1" ht="25.5">
      <c r="A129" s="318" t="s">
        <v>255</v>
      </c>
      <c r="B129" s="317" t="s">
        <v>255</v>
      </c>
      <c r="C129" s="316">
        <v>2020</v>
      </c>
      <c r="D129" s="335" t="s">
        <v>291</v>
      </c>
      <c r="E129" s="318" t="s">
        <v>310</v>
      </c>
      <c r="F129" s="318" t="s">
        <v>21</v>
      </c>
      <c r="G129" s="318" t="s">
        <v>94</v>
      </c>
      <c r="H129" s="318" t="s">
        <v>497</v>
      </c>
      <c r="I129" s="318" t="s">
        <v>107</v>
      </c>
      <c r="J129" s="289">
        <v>80</v>
      </c>
      <c r="K129" s="316">
        <v>0</v>
      </c>
      <c r="L129" s="337" t="s">
        <v>1159</v>
      </c>
      <c r="N129" s="339" t="e">
        <f>VLOOKUP(D129&amp;" "&amp;G129,'Table1B Planning of sampling '!Z:AO,O129,FALSE)</f>
        <v>#REF!</v>
      </c>
      <c r="O129" s="186">
        <f>O128+3</f>
        <v>17</v>
      </c>
    </row>
    <row r="130" spans="1:15" s="186" customFormat="1" ht="25.5">
      <c r="A130" s="318" t="s">
        <v>255</v>
      </c>
      <c r="B130" s="317" t="s">
        <v>255</v>
      </c>
      <c r="C130" s="316">
        <v>2021</v>
      </c>
      <c r="D130" s="335" t="s">
        <v>291</v>
      </c>
      <c r="E130" s="318" t="s">
        <v>310</v>
      </c>
      <c r="F130" s="318" t="s">
        <v>21</v>
      </c>
      <c r="G130" s="318" t="s">
        <v>94</v>
      </c>
      <c r="H130" s="318" t="s">
        <v>229</v>
      </c>
      <c r="I130" s="318" t="s">
        <v>107</v>
      </c>
      <c r="J130" s="318">
        <v>80</v>
      </c>
      <c r="K130" s="316">
        <v>0</v>
      </c>
      <c r="L130" s="337"/>
      <c r="N130" s="339" t="str">
        <f>VLOOKUP(D130&amp;" "&amp;G130,'Table1B Planning of sampling '!Z:AO,O130,FALSE)</f>
        <v>X</v>
      </c>
      <c r="O130" s="186">
        <f>C130-2015</f>
        <v>6</v>
      </c>
    </row>
    <row r="131" spans="1:15" s="186" customFormat="1" ht="25.5">
      <c r="A131" s="318" t="s">
        <v>255</v>
      </c>
      <c r="B131" s="317" t="s">
        <v>255</v>
      </c>
      <c r="C131" s="316">
        <v>2021</v>
      </c>
      <c r="D131" s="335" t="s">
        <v>291</v>
      </c>
      <c r="E131" s="318" t="s">
        <v>310</v>
      </c>
      <c r="F131" s="318" t="s">
        <v>21</v>
      </c>
      <c r="G131" s="318" t="s">
        <v>94</v>
      </c>
      <c r="H131" s="318" t="s">
        <v>98</v>
      </c>
      <c r="I131" s="318" t="s">
        <v>107</v>
      </c>
      <c r="J131" s="318">
        <v>80</v>
      </c>
      <c r="K131" s="316">
        <v>0</v>
      </c>
      <c r="L131" s="337" t="s">
        <v>1159</v>
      </c>
      <c r="N131" s="339" t="str">
        <f>VLOOKUP(D131&amp;" "&amp;G131,'Table1B Planning of sampling '!Z:AO,O131,FALSE)</f>
        <v>X</v>
      </c>
      <c r="O131" s="186">
        <f>O130+3</f>
        <v>9</v>
      </c>
    </row>
    <row r="132" spans="1:15" s="186" customFormat="1" ht="25.5">
      <c r="A132" s="318" t="s">
        <v>255</v>
      </c>
      <c r="B132" s="317" t="s">
        <v>255</v>
      </c>
      <c r="C132" s="316">
        <v>2021</v>
      </c>
      <c r="D132" s="335" t="s">
        <v>291</v>
      </c>
      <c r="E132" s="318" t="s">
        <v>310</v>
      </c>
      <c r="F132" s="318" t="s">
        <v>21</v>
      </c>
      <c r="G132" s="318" t="s">
        <v>94</v>
      </c>
      <c r="H132" s="318" t="s">
        <v>99</v>
      </c>
      <c r="I132" s="318" t="s">
        <v>107</v>
      </c>
      <c r="J132" s="318">
        <v>80</v>
      </c>
      <c r="K132" s="316">
        <v>0</v>
      </c>
      <c r="L132" s="337" t="s">
        <v>1159</v>
      </c>
      <c r="N132" s="339" t="str">
        <f>VLOOKUP(D132&amp;" "&amp;G132,'Table1B Planning of sampling '!Z:AO,O132,FALSE)</f>
        <v>X</v>
      </c>
      <c r="O132" s="186">
        <f>O131+3</f>
        <v>12</v>
      </c>
    </row>
    <row r="133" spans="1:15" s="186" customFormat="1" ht="25.5">
      <c r="A133" s="318" t="s">
        <v>255</v>
      </c>
      <c r="B133" s="317" t="s">
        <v>255</v>
      </c>
      <c r="C133" s="316">
        <v>2021</v>
      </c>
      <c r="D133" s="335" t="s">
        <v>291</v>
      </c>
      <c r="E133" s="318" t="s">
        <v>310</v>
      </c>
      <c r="F133" s="318" t="s">
        <v>21</v>
      </c>
      <c r="G133" s="318" t="s">
        <v>94</v>
      </c>
      <c r="H133" s="318" t="s">
        <v>496</v>
      </c>
      <c r="I133" s="318" t="s">
        <v>107</v>
      </c>
      <c r="J133" s="318">
        <v>80</v>
      </c>
      <c r="K133" s="316">
        <v>0</v>
      </c>
      <c r="L133" s="337" t="s">
        <v>1159</v>
      </c>
      <c r="N133" s="339" t="str">
        <f>VLOOKUP(D133&amp;" "&amp;G133,'Table1B Planning of sampling '!Z:AO,O133,FALSE)</f>
        <v>X</v>
      </c>
      <c r="O133" s="186">
        <f>O132+3</f>
        <v>15</v>
      </c>
    </row>
    <row r="134" spans="1:15" s="186" customFormat="1" ht="25.5">
      <c r="A134" s="318" t="s">
        <v>255</v>
      </c>
      <c r="B134" s="317" t="s">
        <v>255</v>
      </c>
      <c r="C134" s="316">
        <v>2021</v>
      </c>
      <c r="D134" s="335" t="s">
        <v>291</v>
      </c>
      <c r="E134" s="318" t="s">
        <v>310</v>
      </c>
      <c r="F134" s="318" t="s">
        <v>21</v>
      </c>
      <c r="G134" s="318" t="s">
        <v>94</v>
      </c>
      <c r="H134" s="318" t="s">
        <v>497</v>
      </c>
      <c r="I134" s="318" t="s">
        <v>107</v>
      </c>
      <c r="J134" s="318">
        <v>80</v>
      </c>
      <c r="K134" s="316">
        <v>0</v>
      </c>
      <c r="L134" s="337" t="s">
        <v>1159</v>
      </c>
      <c r="N134" s="339" t="e">
        <f>VLOOKUP(D134&amp;" "&amp;G134,'Table1B Planning of sampling '!Z:AO,O134,FALSE)</f>
        <v>#REF!</v>
      </c>
      <c r="O134" s="186">
        <f>O133+3</f>
        <v>18</v>
      </c>
    </row>
    <row r="135" spans="1:15" s="186" customFormat="1" ht="25.5">
      <c r="A135" s="318" t="s">
        <v>255</v>
      </c>
      <c r="B135" s="317" t="s">
        <v>255</v>
      </c>
      <c r="C135" s="316">
        <v>2020</v>
      </c>
      <c r="D135" s="335" t="s">
        <v>291</v>
      </c>
      <c r="E135" s="318" t="s">
        <v>310</v>
      </c>
      <c r="F135" s="318" t="s">
        <v>21</v>
      </c>
      <c r="G135" s="318" t="s">
        <v>94</v>
      </c>
      <c r="H135" s="318" t="s">
        <v>229</v>
      </c>
      <c r="I135" s="318" t="s">
        <v>499</v>
      </c>
      <c r="J135" s="318">
        <v>0</v>
      </c>
      <c r="K135" s="316">
        <v>0</v>
      </c>
      <c r="L135" s="337" t="s">
        <v>854</v>
      </c>
      <c r="N135" s="339" t="str">
        <f>VLOOKUP(D135&amp;" "&amp;G135,'Table1B Planning of sampling '!Z:AO,O135,FALSE)</f>
        <v>X</v>
      </c>
      <c r="O135" s="186">
        <f>C135-2015</f>
        <v>5</v>
      </c>
    </row>
    <row r="136" spans="1:15" s="186" customFormat="1" ht="25.5">
      <c r="A136" s="318" t="s">
        <v>255</v>
      </c>
      <c r="B136" s="317" t="s">
        <v>255</v>
      </c>
      <c r="C136" s="316">
        <v>2020</v>
      </c>
      <c r="D136" s="335" t="s">
        <v>291</v>
      </c>
      <c r="E136" s="318" t="s">
        <v>310</v>
      </c>
      <c r="F136" s="318" t="s">
        <v>21</v>
      </c>
      <c r="G136" s="318" t="s">
        <v>94</v>
      </c>
      <c r="H136" s="318" t="s">
        <v>98</v>
      </c>
      <c r="I136" s="318" t="s">
        <v>499</v>
      </c>
      <c r="J136" s="318">
        <v>0</v>
      </c>
      <c r="K136" s="316">
        <v>0</v>
      </c>
      <c r="L136" s="337" t="s">
        <v>854</v>
      </c>
      <c r="N136" s="339" t="str">
        <f>VLOOKUP(D136&amp;" "&amp;G136,'Table1B Planning of sampling '!Z:AO,O136,FALSE)</f>
        <v>X</v>
      </c>
      <c r="O136" s="186">
        <f>O135+3</f>
        <v>8</v>
      </c>
    </row>
    <row r="137" spans="1:15" s="186" customFormat="1" ht="25.5">
      <c r="A137" s="318" t="s">
        <v>255</v>
      </c>
      <c r="B137" s="317" t="s">
        <v>255</v>
      </c>
      <c r="C137" s="316">
        <v>2020</v>
      </c>
      <c r="D137" s="335" t="s">
        <v>291</v>
      </c>
      <c r="E137" s="318" t="s">
        <v>310</v>
      </c>
      <c r="F137" s="318" t="s">
        <v>21</v>
      </c>
      <c r="G137" s="318" t="s">
        <v>94</v>
      </c>
      <c r="H137" s="318" t="s">
        <v>99</v>
      </c>
      <c r="I137" s="318" t="s">
        <v>499</v>
      </c>
      <c r="J137" s="318">
        <v>0</v>
      </c>
      <c r="K137" s="316">
        <v>0</v>
      </c>
      <c r="L137" s="337" t="s">
        <v>854</v>
      </c>
      <c r="N137" s="339" t="str">
        <f>VLOOKUP(D137&amp;" "&amp;G137,'Table1B Planning of sampling '!Z:AO,O137,FALSE)</f>
        <v>X</v>
      </c>
      <c r="O137" s="186">
        <f>O136+3</f>
        <v>11</v>
      </c>
    </row>
    <row r="138" spans="1:15" s="186" customFormat="1" ht="25.5">
      <c r="A138" s="318" t="s">
        <v>255</v>
      </c>
      <c r="B138" s="317" t="s">
        <v>255</v>
      </c>
      <c r="C138" s="316">
        <v>2020</v>
      </c>
      <c r="D138" s="335" t="s">
        <v>291</v>
      </c>
      <c r="E138" s="318" t="s">
        <v>310</v>
      </c>
      <c r="F138" s="318" t="s">
        <v>21</v>
      </c>
      <c r="G138" s="318" t="s">
        <v>94</v>
      </c>
      <c r="H138" s="318" t="s">
        <v>496</v>
      </c>
      <c r="I138" s="318" t="s">
        <v>499</v>
      </c>
      <c r="J138" s="318">
        <v>0</v>
      </c>
      <c r="K138" s="316">
        <v>0</v>
      </c>
      <c r="L138" s="337" t="s">
        <v>854</v>
      </c>
      <c r="N138" s="339" t="str">
        <f>VLOOKUP(D138&amp;" "&amp;G138,'Table1B Planning of sampling '!Z:AO,O138,FALSE)</f>
        <v>X</v>
      </c>
      <c r="O138" s="186">
        <f>O137+3</f>
        <v>14</v>
      </c>
    </row>
    <row r="139" spans="1:15" s="186" customFormat="1" ht="25.5">
      <c r="A139" s="318" t="s">
        <v>255</v>
      </c>
      <c r="B139" s="317" t="s">
        <v>255</v>
      </c>
      <c r="C139" s="316">
        <v>2020</v>
      </c>
      <c r="D139" s="335" t="s">
        <v>291</v>
      </c>
      <c r="E139" s="318" t="s">
        <v>310</v>
      </c>
      <c r="F139" s="318" t="s">
        <v>21</v>
      </c>
      <c r="G139" s="318" t="s">
        <v>94</v>
      </c>
      <c r="H139" s="318" t="s">
        <v>497</v>
      </c>
      <c r="I139" s="318" t="s">
        <v>499</v>
      </c>
      <c r="J139" s="318">
        <v>0</v>
      </c>
      <c r="K139" s="316">
        <v>0</v>
      </c>
      <c r="L139" s="337" t="s">
        <v>854</v>
      </c>
      <c r="N139" s="339" t="e">
        <f>VLOOKUP(D139&amp;" "&amp;G139,'Table1B Planning of sampling '!Z:AO,O139,FALSE)</f>
        <v>#REF!</v>
      </c>
      <c r="O139" s="186">
        <f>O138+3</f>
        <v>17</v>
      </c>
    </row>
    <row r="140" spans="1:15" s="186" customFormat="1" ht="25.5">
      <c r="A140" s="318" t="s">
        <v>255</v>
      </c>
      <c r="B140" s="317" t="s">
        <v>255</v>
      </c>
      <c r="C140" s="316">
        <v>2021</v>
      </c>
      <c r="D140" s="335" t="s">
        <v>291</v>
      </c>
      <c r="E140" s="318" t="s">
        <v>310</v>
      </c>
      <c r="F140" s="318" t="s">
        <v>21</v>
      </c>
      <c r="G140" s="318" t="s">
        <v>94</v>
      </c>
      <c r="H140" s="318" t="s">
        <v>229</v>
      </c>
      <c r="I140" s="318" t="s">
        <v>499</v>
      </c>
      <c r="J140" s="318">
        <f>J135</f>
        <v>0</v>
      </c>
      <c r="K140" s="316">
        <v>0</v>
      </c>
      <c r="L140" s="337" t="s">
        <v>854</v>
      </c>
      <c r="N140" s="339" t="str">
        <f>VLOOKUP(D140&amp;" "&amp;G140,'Table1B Planning of sampling '!Z:AO,O140,FALSE)</f>
        <v>X</v>
      </c>
      <c r="O140" s="186">
        <f>C140-2015</f>
        <v>6</v>
      </c>
    </row>
    <row r="141" spans="1:15" s="186" customFormat="1" ht="25.5">
      <c r="A141" s="318" t="s">
        <v>255</v>
      </c>
      <c r="B141" s="317" t="s">
        <v>255</v>
      </c>
      <c r="C141" s="316">
        <v>2021</v>
      </c>
      <c r="D141" s="335" t="s">
        <v>291</v>
      </c>
      <c r="E141" s="318" t="s">
        <v>310</v>
      </c>
      <c r="F141" s="318" t="s">
        <v>21</v>
      </c>
      <c r="G141" s="318" t="s">
        <v>94</v>
      </c>
      <c r="H141" s="318" t="s">
        <v>98</v>
      </c>
      <c r="I141" s="318" t="s">
        <v>499</v>
      </c>
      <c r="J141" s="318">
        <f>J136</f>
        <v>0</v>
      </c>
      <c r="K141" s="316">
        <v>0</v>
      </c>
      <c r="L141" s="337" t="s">
        <v>854</v>
      </c>
      <c r="N141" s="339" t="str">
        <f>VLOOKUP(D141&amp;" "&amp;G141,'Table1B Planning of sampling '!Z:AO,O141,FALSE)</f>
        <v>X</v>
      </c>
      <c r="O141" s="186">
        <f>O140+3</f>
        <v>9</v>
      </c>
    </row>
    <row r="142" spans="1:15" s="186" customFormat="1" ht="25.5">
      <c r="A142" s="318" t="s">
        <v>255</v>
      </c>
      <c r="B142" s="317" t="s">
        <v>255</v>
      </c>
      <c r="C142" s="316">
        <v>2021</v>
      </c>
      <c r="D142" s="335" t="s">
        <v>291</v>
      </c>
      <c r="E142" s="318" t="s">
        <v>310</v>
      </c>
      <c r="F142" s="318" t="s">
        <v>21</v>
      </c>
      <c r="G142" s="318" t="s">
        <v>94</v>
      </c>
      <c r="H142" s="318" t="s">
        <v>99</v>
      </c>
      <c r="I142" s="318" t="s">
        <v>499</v>
      </c>
      <c r="J142" s="318">
        <f>J137</f>
        <v>0</v>
      </c>
      <c r="K142" s="316">
        <v>0</v>
      </c>
      <c r="L142" s="337" t="s">
        <v>854</v>
      </c>
      <c r="N142" s="339" t="str">
        <f>VLOOKUP(D142&amp;" "&amp;G142,'Table1B Planning of sampling '!Z:AO,O142,FALSE)</f>
        <v>X</v>
      </c>
      <c r="O142" s="186">
        <f>O141+3</f>
        <v>12</v>
      </c>
    </row>
    <row r="143" spans="1:15" s="186" customFormat="1" ht="25.5">
      <c r="A143" s="318" t="s">
        <v>255</v>
      </c>
      <c r="B143" s="317" t="s">
        <v>255</v>
      </c>
      <c r="C143" s="316">
        <v>2021</v>
      </c>
      <c r="D143" s="335" t="s">
        <v>291</v>
      </c>
      <c r="E143" s="318" t="s">
        <v>310</v>
      </c>
      <c r="F143" s="318" t="s">
        <v>21</v>
      </c>
      <c r="G143" s="318" t="s">
        <v>94</v>
      </c>
      <c r="H143" s="318" t="s">
        <v>496</v>
      </c>
      <c r="I143" s="318" t="s">
        <v>499</v>
      </c>
      <c r="J143" s="318">
        <f>J138</f>
        <v>0</v>
      </c>
      <c r="K143" s="316">
        <v>0</v>
      </c>
      <c r="L143" s="337" t="s">
        <v>854</v>
      </c>
      <c r="N143" s="339" t="str">
        <f>VLOOKUP(D143&amp;" "&amp;G143,'Table1B Planning of sampling '!Z:AO,O143,FALSE)</f>
        <v>X</v>
      </c>
      <c r="O143" s="186">
        <f>O142+3</f>
        <v>15</v>
      </c>
    </row>
    <row r="144" spans="1:15" s="186" customFormat="1" ht="25.5">
      <c r="A144" s="318" t="s">
        <v>255</v>
      </c>
      <c r="B144" s="317" t="s">
        <v>255</v>
      </c>
      <c r="C144" s="316">
        <v>2021</v>
      </c>
      <c r="D144" s="335" t="s">
        <v>291</v>
      </c>
      <c r="E144" s="318" t="s">
        <v>310</v>
      </c>
      <c r="F144" s="318" t="s">
        <v>21</v>
      </c>
      <c r="G144" s="318" t="s">
        <v>94</v>
      </c>
      <c r="H144" s="318" t="s">
        <v>497</v>
      </c>
      <c r="I144" s="318" t="s">
        <v>499</v>
      </c>
      <c r="J144" s="318">
        <f>J139</f>
        <v>0</v>
      </c>
      <c r="K144" s="316">
        <v>0</v>
      </c>
      <c r="L144" s="337" t="s">
        <v>854</v>
      </c>
      <c r="N144" s="339" t="e">
        <f>VLOOKUP(D144&amp;" "&amp;G144,'Table1B Planning of sampling '!Z:AO,O144,FALSE)</f>
        <v>#REF!</v>
      </c>
      <c r="O144" s="186">
        <f>O143+3</f>
        <v>18</v>
      </c>
    </row>
    <row r="145" spans="1:15" s="186" customFormat="1" ht="25.5">
      <c r="A145" s="318" t="s">
        <v>255</v>
      </c>
      <c r="B145" s="317" t="s">
        <v>255</v>
      </c>
      <c r="C145" s="316">
        <v>2020</v>
      </c>
      <c r="D145" s="335" t="s">
        <v>291</v>
      </c>
      <c r="E145" s="318" t="s">
        <v>310</v>
      </c>
      <c r="F145" s="318" t="s">
        <v>21</v>
      </c>
      <c r="G145" s="318" t="s">
        <v>335</v>
      </c>
      <c r="H145" s="318" t="s">
        <v>229</v>
      </c>
      <c r="I145" s="318" t="s">
        <v>107</v>
      </c>
      <c r="J145" s="318">
        <v>1500</v>
      </c>
      <c r="K145" s="316">
        <v>0</v>
      </c>
      <c r="L145" s="337" t="s">
        <v>533</v>
      </c>
      <c r="N145" s="339" t="str">
        <f>VLOOKUP(D145&amp;" "&amp;G145,'Table1B Planning of sampling '!Z:AO,O145,FALSE)</f>
        <v>X</v>
      </c>
      <c r="O145" s="186">
        <f>C145-2015</f>
        <v>5</v>
      </c>
    </row>
    <row r="146" spans="1:15" s="186" customFormat="1" ht="25.5">
      <c r="A146" s="318" t="s">
        <v>255</v>
      </c>
      <c r="B146" s="317" t="s">
        <v>255</v>
      </c>
      <c r="C146" s="316">
        <v>2020</v>
      </c>
      <c r="D146" s="335" t="s">
        <v>291</v>
      </c>
      <c r="E146" s="318" t="s">
        <v>310</v>
      </c>
      <c r="F146" s="318" t="s">
        <v>21</v>
      </c>
      <c r="G146" s="318" t="s">
        <v>335</v>
      </c>
      <c r="H146" s="318" t="s">
        <v>98</v>
      </c>
      <c r="I146" s="318" t="s">
        <v>107</v>
      </c>
      <c r="J146" s="318">
        <v>1500</v>
      </c>
      <c r="K146" s="316">
        <v>0</v>
      </c>
      <c r="L146" s="337" t="s">
        <v>533</v>
      </c>
      <c r="N146" s="339" t="str">
        <f>VLOOKUP(D146&amp;" "&amp;G146,'Table1B Planning of sampling '!Z:AO,O146,FALSE)</f>
        <v>X</v>
      </c>
      <c r="O146" s="186">
        <f>O145+3</f>
        <v>8</v>
      </c>
    </row>
    <row r="147" spans="1:15" s="186" customFormat="1" ht="25.5">
      <c r="A147" s="318" t="s">
        <v>255</v>
      </c>
      <c r="B147" s="317" t="s">
        <v>255</v>
      </c>
      <c r="C147" s="316">
        <v>2020</v>
      </c>
      <c r="D147" s="335" t="s">
        <v>291</v>
      </c>
      <c r="E147" s="318" t="s">
        <v>310</v>
      </c>
      <c r="F147" s="318" t="s">
        <v>21</v>
      </c>
      <c r="G147" s="318" t="s">
        <v>335</v>
      </c>
      <c r="H147" s="318" t="s">
        <v>99</v>
      </c>
      <c r="I147" s="318" t="s">
        <v>107</v>
      </c>
      <c r="J147" s="318">
        <v>1500</v>
      </c>
      <c r="K147" s="316">
        <v>0</v>
      </c>
      <c r="L147" s="337" t="s">
        <v>533</v>
      </c>
      <c r="N147" s="339" t="str">
        <f>VLOOKUP(D147&amp;" "&amp;G147,'Table1B Planning of sampling '!Z:AO,O147,FALSE)</f>
        <v>X</v>
      </c>
      <c r="O147" s="186">
        <f>O146+3</f>
        <v>11</v>
      </c>
    </row>
    <row r="148" spans="1:15" s="186" customFormat="1" ht="25.5">
      <c r="A148" s="318" t="s">
        <v>255</v>
      </c>
      <c r="B148" s="317" t="s">
        <v>255</v>
      </c>
      <c r="C148" s="316">
        <v>2020</v>
      </c>
      <c r="D148" s="335" t="s">
        <v>291</v>
      </c>
      <c r="E148" s="318" t="s">
        <v>310</v>
      </c>
      <c r="F148" s="318" t="s">
        <v>21</v>
      </c>
      <c r="G148" s="318" t="s">
        <v>335</v>
      </c>
      <c r="H148" s="318" t="s">
        <v>496</v>
      </c>
      <c r="I148" s="318" t="s">
        <v>107</v>
      </c>
      <c r="J148" s="318">
        <v>1500</v>
      </c>
      <c r="K148" s="316">
        <v>0</v>
      </c>
      <c r="L148" s="337" t="s">
        <v>533</v>
      </c>
      <c r="N148" s="339" t="str">
        <f>VLOOKUP(D148&amp;" "&amp;G148,'Table1B Planning of sampling '!Z:AO,O148,FALSE)</f>
        <v>X</v>
      </c>
      <c r="O148" s="186">
        <f>O147+3</f>
        <v>14</v>
      </c>
    </row>
    <row r="149" spans="1:15" s="186" customFormat="1" ht="25.5">
      <c r="A149" s="318" t="s">
        <v>255</v>
      </c>
      <c r="B149" s="317" t="s">
        <v>255</v>
      </c>
      <c r="C149" s="316">
        <v>2020</v>
      </c>
      <c r="D149" s="335" t="s">
        <v>291</v>
      </c>
      <c r="E149" s="318" t="s">
        <v>310</v>
      </c>
      <c r="F149" s="318" t="s">
        <v>21</v>
      </c>
      <c r="G149" s="318" t="s">
        <v>335</v>
      </c>
      <c r="H149" s="318" t="s">
        <v>497</v>
      </c>
      <c r="I149" s="318" t="s">
        <v>107</v>
      </c>
      <c r="J149" s="318">
        <v>1500</v>
      </c>
      <c r="K149" s="316">
        <v>0</v>
      </c>
      <c r="L149" s="337" t="s">
        <v>533</v>
      </c>
      <c r="N149" s="339" t="e">
        <f>VLOOKUP(D149&amp;" "&amp;G149,'Table1B Planning of sampling '!Z:AO,O149,FALSE)</f>
        <v>#REF!</v>
      </c>
      <c r="O149" s="186">
        <f>O148+3</f>
        <v>17</v>
      </c>
    </row>
    <row r="150" spans="1:15" s="186" customFormat="1" ht="25.5">
      <c r="A150" s="318" t="s">
        <v>255</v>
      </c>
      <c r="B150" s="317" t="s">
        <v>255</v>
      </c>
      <c r="C150" s="316">
        <v>2021</v>
      </c>
      <c r="D150" s="335" t="s">
        <v>291</v>
      </c>
      <c r="E150" s="318" t="s">
        <v>310</v>
      </c>
      <c r="F150" s="318" t="s">
        <v>21</v>
      </c>
      <c r="G150" s="318" t="s">
        <v>335</v>
      </c>
      <c r="H150" s="318" t="s">
        <v>229</v>
      </c>
      <c r="I150" s="318" t="s">
        <v>107</v>
      </c>
      <c r="J150" s="318">
        <f>J145</f>
        <v>1500</v>
      </c>
      <c r="K150" s="316">
        <v>0</v>
      </c>
      <c r="L150" s="337" t="s">
        <v>533</v>
      </c>
      <c r="N150" s="339" t="str">
        <f>VLOOKUP(D150&amp;" "&amp;G150,'Table1B Planning of sampling '!Z:AO,O150,FALSE)</f>
        <v>X</v>
      </c>
      <c r="O150" s="186">
        <f>C150-2015</f>
        <v>6</v>
      </c>
    </row>
    <row r="151" spans="1:15" s="186" customFormat="1" ht="25.5">
      <c r="A151" s="318" t="s">
        <v>255</v>
      </c>
      <c r="B151" s="317" t="s">
        <v>255</v>
      </c>
      <c r="C151" s="316">
        <v>2021</v>
      </c>
      <c r="D151" s="335" t="s">
        <v>291</v>
      </c>
      <c r="E151" s="318" t="s">
        <v>310</v>
      </c>
      <c r="F151" s="318" t="s">
        <v>21</v>
      </c>
      <c r="G151" s="318" t="s">
        <v>335</v>
      </c>
      <c r="H151" s="318" t="s">
        <v>98</v>
      </c>
      <c r="I151" s="318" t="s">
        <v>107</v>
      </c>
      <c r="J151" s="318">
        <f>J146</f>
        <v>1500</v>
      </c>
      <c r="K151" s="316">
        <v>0</v>
      </c>
      <c r="L151" s="337" t="s">
        <v>533</v>
      </c>
      <c r="N151" s="339" t="str">
        <f>VLOOKUP(D151&amp;" "&amp;G151,'Table1B Planning of sampling '!Z:AO,O151,FALSE)</f>
        <v>X</v>
      </c>
      <c r="O151" s="186">
        <f>O150+3</f>
        <v>9</v>
      </c>
    </row>
    <row r="152" spans="1:15" s="186" customFormat="1" ht="25.5">
      <c r="A152" s="318" t="s">
        <v>255</v>
      </c>
      <c r="B152" s="317" t="s">
        <v>255</v>
      </c>
      <c r="C152" s="316">
        <v>2021</v>
      </c>
      <c r="D152" s="335" t="s">
        <v>291</v>
      </c>
      <c r="E152" s="318" t="s">
        <v>310</v>
      </c>
      <c r="F152" s="318" t="s">
        <v>21</v>
      </c>
      <c r="G152" s="318" t="s">
        <v>335</v>
      </c>
      <c r="H152" s="318" t="s">
        <v>99</v>
      </c>
      <c r="I152" s="318" t="s">
        <v>107</v>
      </c>
      <c r="J152" s="318">
        <f>J147</f>
        <v>1500</v>
      </c>
      <c r="K152" s="316">
        <v>0</v>
      </c>
      <c r="L152" s="337" t="s">
        <v>533</v>
      </c>
      <c r="N152" s="339" t="str">
        <f>VLOOKUP(D152&amp;" "&amp;G152,'Table1B Planning of sampling '!Z:AO,O152,FALSE)</f>
        <v>X</v>
      </c>
      <c r="O152" s="186">
        <f>O151+3</f>
        <v>12</v>
      </c>
    </row>
    <row r="153" spans="1:15" s="186" customFormat="1" ht="25.5">
      <c r="A153" s="318" t="s">
        <v>255</v>
      </c>
      <c r="B153" s="317" t="s">
        <v>255</v>
      </c>
      <c r="C153" s="316">
        <v>2021</v>
      </c>
      <c r="D153" s="335" t="s">
        <v>291</v>
      </c>
      <c r="E153" s="318" t="s">
        <v>310</v>
      </c>
      <c r="F153" s="318" t="s">
        <v>21</v>
      </c>
      <c r="G153" s="318" t="s">
        <v>335</v>
      </c>
      <c r="H153" s="318" t="s">
        <v>496</v>
      </c>
      <c r="I153" s="318" t="s">
        <v>107</v>
      </c>
      <c r="J153" s="318">
        <f>J148</f>
        <v>1500</v>
      </c>
      <c r="K153" s="316">
        <v>0</v>
      </c>
      <c r="L153" s="337" t="s">
        <v>533</v>
      </c>
      <c r="N153" s="339" t="str">
        <f>VLOOKUP(D153&amp;" "&amp;G153,'Table1B Planning of sampling '!Z:AO,O153,FALSE)</f>
        <v>X</v>
      </c>
      <c r="O153" s="186">
        <f>O152+3</f>
        <v>15</v>
      </c>
    </row>
    <row r="154" spans="1:15" s="186" customFormat="1" ht="25.5">
      <c r="A154" s="318" t="s">
        <v>255</v>
      </c>
      <c r="B154" s="317" t="s">
        <v>255</v>
      </c>
      <c r="C154" s="316">
        <v>2021</v>
      </c>
      <c r="D154" s="335" t="s">
        <v>291</v>
      </c>
      <c r="E154" s="318" t="s">
        <v>310</v>
      </c>
      <c r="F154" s="318" t="s">
        <v>21</v>
      </c>
      <c r="G154" s="318" t="s">
        <v>335</v>
      </c>
      <c r="H154" s="318" t="s">
        <v>497</v>
      </c>
      <c r="I154" s="318" t="s">
        <v>107</v>
      </c>
      <c r="J154" s="318">
        <f>J149</f>
        <v>1500</v>
      </c>
      <c r="K154" s="316">
        <v>0</v>
      </c>
      <c r="L154" s="337" t="s">
        <v>533</v>
      </c>
      <c r="N154" s="339" t="e">
        <f>VLOOKUP(D154&amp;" "&amp;G154,'Table1B Planning of sampling '!Z:AO,O154,FALSE)</f>
        <v>#REF!</v>
      </c>
      <c r="O154" s="186">
        <f>O153+3</f>
        <v>18</v>
      </c>
    </row>
    <row r="155" spans="1:15" s="186" customFormat="1" ht="25.5">
      <c r="A155" s="318" t="s">
        <v>255</v>
      </c>
      <c r="B155" s="317" t="s">
        <v>255</v>
      </c>
      <c r="C155" s="316">
        <v>2020</v>
      </c>
      <c r="D155" s="335" t="s">
        <v>291</v>
      </c>
      <c r="E155" s="318" t="s">
        <v>310</v>
      </c>
      <c r="F155" s="318" t="s">
        <v>21</v>
      </c>
      <c r="G155" s="318" t="s">
        <v>335</v>
      </c>
      <c r="H155" s="318" t="s">
        <v>229</v>
      </c>
      <c r="I155" s="318" t="s">
        <v>499</v>
      </c>
      <c r="J155" s="318">
        <v>100</v>
      </c>
      <c r="K155" s="316">
        <v>0</v>
      </c>
      <c r="L155" s="337" t="s">
        <v>533</v>
      </c>
      <c r="N155" s="339" t="str">
        <f>VLOOKUP(D155&amp;" "&amp;G155,'Table1B Planning of sampling '!Z:AO,O155,FALSE)</f>
        <v>X</v>
      </c>
      <c r="O155" s="186">
        <f>C155-2015</f>
        <v>5</v>
      </c>
    </row>
    <row r="156" spans="1:15" s="186" customFormat="1" ht="25.5">
      <c r="A156" s="318" t="s">
        <v>255</v>
      </c>
      <c r="B156" s="317" t="s">
        <v>255</v>
      </c>
      <c r="C156" s="316">
        <v>2020</v>
      </c>
      <c r="D156" s="335" t="s">
        <v>291</v>
      </c>
      <c r="E156" s="318" t="s">
        <v>310</v>
      </c>
      <c r="F156" s="318" t="s">
        <v>21</v>
      </c>
      <c r="G156" s="318" t="s">
        <v>335</v>
      </c>
      <c r="H156" s="318" t="s">
        <v>98</v>
      </c>
      <c r="I156" s="318" t="s">
        <v>499</v>
      </c>
      <c r="J156" s="318">
        <v>100</v>
      </c>
      <c r="K156" s="316">
        <v>0</v>
      </c>
      <c r="L156" s="337" t="s">
        <v>1160</v>
      </c>
      <c r="N156" s="339" t="str">
        <f>VLOOKUP(D156&amp;" "&amp;G156,'Table1B Planning of sampling '!Z:AO,O156,FALSE)</f>
        <v>X</v>
      </c>
      <c r="O156" s="186">
        <f>O155+3</f>
        <v>8</v>
      </c>
    </row>
    <row r="157" spans="1:15" s="186" customFormat="1" ht="25.5">
      <c r="A157" s="318" t="s">
        <v>255</v>
      </c>
      <c r="B157" s="317" t="s">
        <v>255</v>
      </c>
      <c r="C157" s="316">
        <v>2020</v>
      </c>
      <c r="D157" s="335" t="s">
        <v>291</v>
      </c>
      <c r="E157" s="318" t="s">
        <v>310</v>
      </c>
      <c r="F157" s="318" t="s">
        <v>21</v>
      </c>
      <c r="G157" s="318" t="s">
        <v>335</v>
      </c>
      <c r="H157" s="318" t="s">
        <v>99</v>
      </c>
      <c r="I157" s="318" t="s">
        <v>499</v>
      </c>
      <c r="J157" s="318">
        <v>100</v>
      </c>
      <c r="K157" s="316">
        <v>0</v>
      </c>
      <c r="L157" s="337" t="s">
        <v>1160</v>
      </c>
      <c r="N157" s="339" t="str">
        <f>VLOOKUP(D157&amp;" "&amp;G157,'Table1B Planning of sampling '!Z:AO,O157,FALSE)</f>
        <v>X</v>
      </c>
      <c r="O157" s="186">
        <f>O156+3</f>
        <v>11</v>
      </c>
    </row>
    <row r="158" spans="1:15" s="186" customFormat="1" ht="25.5">
      <c r="A158" s="318" t="s">
        <v>255</v>
      </c>
      <c r="B158" s="317" t="s">
        <v>255</v>
      </c>
      <c r="C158" s="316">
        <v>2020</v>
      </c>
      <c r="D158" s="335" t="s">
        <v>291</v>
      </c>
      <c r="E158" s="318" t="s">
        <v>310</v>
      </c>
      <c r="F158" s="318" t="s">
        <v>21</v>
      </c>
      <c r="G158" s="318" t="s">
        <v>335</v>
      </c>
      <c r="H158" s="318" t="s">
        <v>496</v>
      </c>
      <c r="I158" s="318" t="s">
        <v>499</v>
      </c>
      <c r="J158" s="318">
        <v>100</v>
      </c>
      <c r="K158" s="316">
        <v>0</v>
      </c>
      <c r="L158" s="337" t="s">
        <v>1160</v>
      </c>
      <c r="N158" s="339" t="str">
        <f>VLOOKUP(D158&amp;" "&amp;G158,'Table1B Planning of sampling '!Z:AO,O158,FALSE)</f>
        <v>X</v>
      </c>
      <c r="O158" s="186">
        <f>O157+3</f>
        <v>14</v>
      </c>
    </row>
    <row r="159" spans="1:15" s="186" customFormat="1" ht="25.5">
      <c r="A159" s="318" t="s">
        <v>255</v>
      </c>
      <c r="B159" s="317" t="s">
        <v>255</v>
      </c>
      <c r="C159" s="316">
        <v>2020</v>
      </c>
      <c r="D159" s="335" t="s">
        <v>291</v>
      </c>
      <c r="E159" s="318" t="s">
        <v>310</v>
      </c>
      <c r="F159" s="318" t="s">
        <v>21</v>
      </c>
      <c r="G159" s="318" t="s">
        <v>335</v>
      </c>
      <c r="H159" s="318" t="s">
        <v>497</v>
      </c>
      <c r="I159" s="318" t="s">
        <v>499</v>
      </c>
      <c r="J159" s="318">
        <v>100</v>
      </c>
      <c r="K159" s="316">
        <v>0</v>
      </c>
      <c r="L159" s="337" t="s">
        <v>1160</v>
      </c>
      <c r="N159" s="339" t="e">
        <f>VLOOKUP(D159&amp;" "&amp;G159,'Table1B Planning of sampling '!Z:AO,O159,FALSE)</f>
        <v>#REF!</v>
      </c>
      <c r="O159" s="186">
        <f>O158+3</f>
        <v>17</v>
      </c>
    </row>
    <row r="160" spans="1:15" s="186" customFormat="1" ht="25.5">
      <c r="A160" s="318" t="s">
        <v>255</v>
      </c>
      <c r="B160" s="317" t="s">
        <v>255</v>
      </c>
      <c r="C160" s="316">
        <v>2021</v>
      </c>
      <c r="D160" s="335" t="s">
        <v>291</v>
      </c>
      <c r="E160" s="318" t="s">
        <v>310</v>
      </c>
      <c r="F160" s="318" t="s">
        <v>21</v>
      </c>
      <c r="G160" s="318" t="s">
        <v>335</v>
      </c>
      <c r="H160" s="318" t="s">
        <v>229</v>
      </c>
      <c r="I160" s="318" t="s">
        <v>499</v>
      </c>
      <c r="J160" s="318">
        <f>J155</f>
        <v>100</v>
      </c>
      <c r="K160" s="316">
        <v>0</v>
      </c>
      <c r="L160" s="337" t="s">
        <v>533</v>
      </c>
      <c r="N160" s="339" t="str">
        <f>VLOOKUP(D160&amp;" "&amp;G160,'Table1B Planning of sampling '!Z:AO,O160,FALSE)</f>
        <v>X</v>
      </c>
      <c r="O160" s="186">
        <f>C160-2015</f>
        <v>6</v>
      </c>
    </row>
    <row r="161" spans="1:15" s="186" customFormat="1" ht="25.5">
      <c r="A161" s="318" t="s">
        <v>255</v>
      </c>
      <c r="B161" s="317" t="s">
        <v>255</v>
      </c>
      <c r="C161" s="316">
        <v>2021</v>
      </c>
      <c r="D161" s="335" t="s">
        <v>291</v>
      </c>
      <c r="E161" s="318" t="s">
        <v>310</v>
      </c>
      <c r="F161" s="318" t="s">
        <v>21</v>
      </c>
      <c r="G161" s="318" t="s">
        <v>335</v>
      </c>
      <c r="H161" s="318" t="s">
        <v>98</v>
      </c>
      <c r="I161" s="318" t="s">
        <v>499</v>
      </c>
      <c r="J161" s="318">
        <f>J156</f>
        <v>100</v>
      </c>
      <c r="K161" s="316">
        <v>0</v>
      </c>
      <c r="L161" s="337" t="s">
        <v>1160</v>
      </c>
      <c r="N161" s="339" t="str">
        <f>VLOOKUP(D161&amp;" "&amp;G161,'Table1B Planning of sampling '!Z:AO,O161,FALSE)</f>
        <v>X</v>
      </c>
      <c r="O161" s="186">
        <f>O160+3</f>
        <v>9</v>
      </c>
    </row>
    <row r="162" spans="1:15" s="186" customFormat="1" ht="25.5">
      <c r="A162" s="318" t="s">
        <v>255</v>
      </c>
      <c r="B162" s="317" t="s">
        <v>255</v>
      </c>
      <c r="C162" s="316">
        <v>2021</v>
      </c>
      <c r="D162" s="335" t="s">
        <v>291</v>
      </c>
      <c r="E162" s="318" t="s">
        <v>310</v>
      </c>
      <c r="F162" s="318" t="s">
        <v>21</v>
      </c>
      <c r="G162" s="318" t="s">
        <v>335</v>
      </c>
      <c r="H162" s="318" t="s">
        <v>99</v>
      </c>
      <c r="I162" s="318" t="s">
        <v>499</v>
      </c>
      <c r="J162" s="318">
        <f>J157</f>
        <v>100</v>
      </c>
      <c r="K162" s="316">
        <v>0</v>
      </c>
      <c r="L162" s="337" t="s">
        <v>1160</v>
      </c>
      <c r="N162" s="339" t="str">
        <f>VLOOKUP(D162&amp;" "&amp;G162,'Table1B Planning of sampling '!Z:AO,O162,FALSE)</f>
        <v>X</v>
      </c>
      <c r="O162" s="186">
        <f>O161+3</f>
        <v>12</v>
      </c>
    </row>
    <row r="163" spans="1:15" s="186" customFormat="1" ht="25.5">
      <c r="A163" s="318" t="s">
        <v>255</v>
      </c>
      <c r="B163" s="317" t="s">
        <v>255</v>
      </c>
      <c r="C163" s="316">
        <v>2021</v>
      </c>
      <c r="D163" s="335" t="s">
        <v>291</v>
      </c>
      <c r="E163" s="318" t="s">
        <v>310</v>
      </c>
      <c r="F163" s="318" t="s">
        <v>21</v>
      </c>
      <c r="G163" s="318" t="s">
        <v>335</v>
      </c>
      <c r="H163" s="318" t="s">
        <v>496</v>
      </c>
      <c r="I163" s="318" t="s">
        <v>499</v>
      </c>
      <c r="J163" s="318">
        <f>J158</f>
        <v>100</v>
      </c>
      <c r="K163" s="316">
        <v>0</v>
      </c>
      <c r="L163" s="337" t="s">
        <v>1160</v>
      </c>
      <c r="N163" s="339" t="str">
        <f>VLOOKUP(D163&amp;" "&amp;G163,'Table1B Planning of sampling '!Z:AO,O163,FALSE)</f>
        <v>X</v>
      </c>
      <c r="O163" s="186">
        <f>O162+3</f>
        <v>15</v>
      </c>
    </row>
    <row r="164" spans="1:15" s="186" customFormat="1" ht="25.5">
      <c r="A164" s="318" t="s">
        <v>255</v>
      </c>
      <c r="B164" s="317" t="s">
        <v>255</v>
      </c>
      <c r="C164" s="316">
        <v>2021</v>
      </c>
      <c r="D164" s="335" t="s">
        <v>291</v>
      </c>
      <c r="E164" s="318" t="s">
        <v>310</v>
      </c>
      <c r="F164" s="318" t="s">
        <v>21</v>
      </c>
      <c r="G164" s="318" t="s">
        <v>335</v>
      </c>
      <c r="H164" s="318" t="s">
        <v>497</v>
      </c>
      <c r="I164" s="318" t="s">
        <v>499</v>
      </c>
      <c r="J164" s="318">
        <f>J159</f>
        <v>100</v>
      </c>
      <c r="K164" s="316">
        <v>0</v>
      </c>
      <c r="L164" s="337" t="s">
        <v>1160</v>
      </c>
      <c r="N164" s="339" t="e">
        <f>VLOOKUP(D164&amp;" "&amp;G164,'Table1B Planning of sampling '!Z:AO,O164,FALSE)</f>
        <v>#REF!</v>
      </c>
      <c r="O164" s="186">
        <f>O163+3</f>
        <v>18</v>
      </c>
    </row>
    <row r="165" spans="1:15" s="186" customFormat="1" ht="25.5">
      <c r="A165" s="318" t="s">
        <v>255</v>
      </c>
      <c r="B165" s="317" t="s">
        <v>255</v>
      </c>
      <c r="C165" s="316">
        <v>2020</v>
      </c>
      <c r="D165" s="335" t="s">
        <v>92</v>
      </c>
      <c r="E165" s="318" t="s">
        <v>310</v>
      </c>
      <c r="F165" s="318" t="s">
        <v>21</v>
      </c>
      <c r="G165" s="318" t="s">
        <v>314</v>
      </c>
      <c r="H165" s="318" t="s">
        <v>229</v>
      </c>
      <c r="I165" s="318" t="s">
        <v>107</v>
      </c>
      <c r="J165" s="318">
        <v>1000</v>
      </c>
      <c r="K165" s="316">
        <v>0</v>
      </c>
      <c r="L165" s="337"/>
      <c r="N165" s="339" t="str">
        <f>VLOOKUP(D165&amp;" "&amp;G165,'Table1B Planning of sampling '!Z:AO,O165,FALSE)</f>
        <v>X</v>
      </c>
      <c r="O165" s="186">
        <f>C165-2015</f>
        <v>5</v>
      </c>
    </row>
    <row r="166" spans="1:15" s="186" customFormat="1" ht="25.5">
      <c r="A166" s="318" t="s">
        <v>255</v>
      </c>
      <c r="B166" s="317" t="s">
        <v>255</v>
      </c>
      <c r="C166" s="316">
        <v>2020</v>
      </c>
      <c r="D166" s="335" t="s">
        <v>92</v>
      </c>
      <c r="E166" s="318" t="s">
        <v>310</v>
      </c>
      <c r="F166" s="318" t="s">
        <v>21</v>
      </c>
      <c r="G166" s="318" t="s">
        <v>314</v>
      </c>
      <c r="H166" s="318" t="s">
        <v>98</v>
      </c>
      <c r="I166" s="318" t="s">
        <v>107</v>
      </c>
      <c r="J166" s="318">
        <v>750</v>
      </c>
      <c r="K166" s="316">
        <v>0</v>
      </c>
      <c r="L166" s="337" t="s">
        <v>756</v>
      </c>
      <c r="N166" s="339" t="str">
        <f>VLOOKUP(D166&amp;" "&amp;G166,'Table1B Planning of sampling '!Z:AO,O166,FALSE)</f>
        <v>X</v>
      </c>
      <c r="O166" s="186">
        <f>O165+3</f>
        <v>8</v>
      </c>
    </row>
    <row r="167" spans="1:15" s="186" customFormat="1" ht="25.5">
      <c r="A167" s="318" t="s">
        <v>255</v>
      </c>
      <c r="B167" s="317" t="s">
        <v>255</v>
      </c>
      <c r="C167" s="316">
        <v>2020</v>
      </c>
      <c r="D167" s="335" t="s">
        <v>92</v>
      </c>
      <c r="E167" s="318" t="s">
        <v>310</v>
      </c>
      <c r="F167" s="318" t="s">
        <v>21</v>
      </c>
      <c r="G167" s="318" t="s">
        <v>314</v>
      </c>
      <c r="H167" s="318" t="s">
        <v>99</v>
      </c>
      <c r="I167" s="318" t="s">
        <v>107</v>
      </c>
      <c r="J167" s="318">
        <v>750</v>
      </c>
      <c r="K167" s="316">
        <v>0</v>
      </c>
      <c r="L167" s="337" t="s">
        <v>756</v>
      </c>
      <c r="N167" s="339" t="str">
        <f>VLOOKUP(D167&amp;" "&amp;G167,'Table1B Planning of sampling '!Z:AO,O167,FALSE)</f>
        <v>X</v>
      </c>
      <c r="O167" s="186">
        <f>O166+3</f>
        <v>11</v>
      </c>
    </row>
    <row r="168" spans="1:15" s="186" customFormat="1" ht="25.5">
      <c r="A168" s="318" t="s">
        <v>255</v>
      </c>
      <c r="B168" s="317" t="s">
        <v>255</v>
      </c>
      <c r="C168" s="316">
        <v>2020</v>
      </c>
      <c r="D168" s="335" t="s">
        <v>92</v>
      </c>
      <c r="E168" s="318" t="s">
        <v>310</v>
      </c>
      <c r="F168" s="318" t="s">
        <v>21</v>
      </c>
      <c r="G168" s="318" t="s">
        <v>314</v>
      </c>
      <c r="H168" s="318" t="s">
        <v>496</v>
      </c>
      <c r="I168" s="318" t="s">
        <v>107</v>
      </c>
      <c r="J168" s="318">
        <v>250</v>
      </c>
      <c r="K168" s="316">
        <v>0</v>
      </c>
      <c r="L168" s="337" t="s">
        <v>756</v>
      </c>
      <c r="N168" s="339" t="str">
        <f>VLOOKUP(D168&amp;" "&amp;G168,'Table1B Planning of sampling '!Z:AO,O168,FALSE)</f>
        <v>X</v>
      </c>
      <c r="O168" s="186">
        <f>O167+3</f>
        <v>14</v>
      </c>
    </row>
    <row r="169" spans="1:15" s="186" customFormat="1" ht="25.5">
      <c r="A169" s="318" t="s">
        <v>255</v>
      </c>
      <c r="B169" s="317" t="s">
        <v>255</v>
      </c>
      <c r="C169" s="316">
        <v>2020</v>
      </c>
      <c r="D169" s="335" t="s">
        <v>92</v>
      </c>
      <c r="E169" s="318" t="s">
        <v>310</v>
      </c>
      <c r="F169" s="318" t="s">
        <v>21</v>
      </c>
      <c r="G169" s="318" t="s">
        <v>314</v>
      </c>
      <c r="H169" s="318" t="s">
        <v>497</v>
      </c>
      <c r="I169" s="318" t="s">
        <v>107</v>
      </c>
      <c r="J169" s="318">
        <v>100</v>
      </c>
      <c r="K169" s="316">
        <v>0</v>
      </c>
      <c r="L169" s="337" t="s">
        <v>756</v>
      </c>
      <c r="N169" s="339" t="e">
        <f>VLOOKUP(D169&amp;" "&amp;G169,'Table1B Planning of sampling '!Z:AO,O169,FALSE)</f>
        <v>#REF!</v>
      </c>
      <c r="O169" s="186">
        <f>O168+3</f>
        <v>17</v>
      </c>
    </row>
    <row r="170" spans="1:15" s="186" customFormat="1" ht="25.5">
      <c r="A170" s="318" t="s">
        <v>255</v>
      </c>
      <c r="B170" s="317" t="s">
        <v>255</v>
      </c>
      <c r="C170" s="316">
        <v>2021</v>
      </c>
      <c r="D170" s="335" t="s">
        <v>92</v>
      </c>
      <c r="E170" s="318" t="s">
        <v>310</v>
      </c>
      <c r="F170" s="318" t="s">
        <v>21</v>
      </c>
      <c r="G170" s="318" t="s">
        <v>314</v>
      </c>
      <c r="H170" s="318" t="s">
        <v>229</v>
      </c>
      <c r="I170" s="318" t="s">
        <v>107</v>
      </c>
      <c r="J170" s="318">
        <f>J165</f>
        <v>1000</v>
      </c>
      <c r="K170" s="316">
        <v>0</v>
      </c>
      <c r="L170" s="337"/>
      <c r="N170" s="339" t="str">
        <f>VLOOKUP(D170&amp;" "&amp;G170,'Table1B Planning of sampling '!Z:AO,O170,FALSE)</f>
        <v>X</v>
      </c>
      <c r="O170" s="186">
        <f>C170-2015</f>
        <v>6</v>
      </c>
    </row>
    <row r="171" spans="1:15" s="186" customFormat="1" ht="25.5">
      <c r="A171" s="318" t="s">
        <v>255</v>
      </c>
      <c r="B171" s="317" t="s">
        <v>255</v>
      </c>
      <c r="C171" s="316">
        <v>2021</v>
      </c>
      <c r="D171" s="335" t="s">
        <v>92</v>
      </c>
      <c r="E171" s="318" t="s">
        <v>310</v>
      </c>
      <c r="F171" s="318" t="s">
        <v>21</v>
      </c>
      <c r="G171" s="318" t="s">
        <v>314</v>
      </c>
      <c r="H171" s="318" t="s">
        <v>98</v>
      </c>
      <c r="I171" s="318" t="s">
        <v>107</v>
      </c>
      <c r="J171" s="318">
        <f>J166</f>
        <v>750</v>
      </c>
      <c r="K171" s="316">
        <v>0</v>
      </c>
      <c r="L171" s="337" t="s">
        <v>756</v>
      </c>
      <c r="N171" s="339" t="str">
        <f>VLOOKUP(D171&amp;" "&amp;G171,'Table1B Planning of sampling '!Z:AO,O171,FALSE)</f>
        <v>X</v>
      </c>
      <c r="O171" s="186">
        <f>O170+3</f>
        <v>9</v>
      </c>
    </row>
    <row r="172" spans="1:15" s="186" customFormat="1" ht="25.5">
      <c r="A172" s="318" t="s">
        <v>255</v>
      </c>
      <c r="B172" s="317" t="s">
        <v>255</v>
      </c>
      <c r="C172" s="316">
        <v>2021</v>
      </c>
      <c r="D172" s="335" t="s">
        <v>92</v>
      </c>
      <c r="E172" s="318" t="s">
        <v>310</v>
      </c>
      <c r="F172" s="318" t="s">
        <v>21</v>
      </c>
      <c r="G172" s="318" t="s">
        <v>314</v>
      </c>
      <c r="H172" s="318" t="s">
        <v>99</v>
      </c>
      <c r="I172" s="318" t="s">
        <v>107</v>
      </c>
      <c r="J172" s="318">
        <f>J167</f>
        <v>750</v>
      </c>
      <c r="K172" s="316">
        <v>0</v>
      </c>
      <c r="L172" s="337" t="s">
        <v>756</v>
      </c>
      <c r="N172" s="339" t="str">
        <f>VLOOKUP(D172&amp;" "&amp;G172,'Table1B Planning of sampling '!Z:AO,O172,FALSE)</f>
        <v>X</v>
      </c>
      <c r="O172" s="186">
        <f>O171+3</f>
        <v>12</v>
      </c>
    </row>
    <row r="173" spans="1:15" s="186" customFormat="1" ht="25.5">
      <c r="A173" s="318" t="s">
        <v>255</v>
      </c>
      <c r="B173" s="317" t="s">
        <v>255</v>
      </c>
      <c r="C173" s="316">
        <v>2021</v>
      </c>
      <c r="D173" s="335" t="s">
        <v>92</v>
      </c>
      <c r="E173" s="318" t="s">
        <v>310</v>
      </c>
      <c r="F173" s="318" t="s">
        <v>21</v>
      </c>
      <c r="G173" s="318" t="s">
        <v>314</v>
      </c>
      <c r="H173" s="318" t="s">
        <v>496</v>
      </c>
      <c r="I173" s="318" t="s">
        <v>107</v>
      </c>
      <c r="J173" s="318">
        <f>J168</f>
        <v>250</v>
      </c>
      <c r="K173" s="316">
        <v>0</v>
      </c>
      <c r="L173" s="337" t="s">
        <v>756</v>
      </c>
      <c r="N173" s="339" t="str">
        <f>VLOOKUP(D173&amp;" "&amp;G173,'Table1B Planning of sampling '!Z:AO,O173,FALSE)</f>
        <v>X</v>
      </c>
      <c r="O173" s="186">
        <f>O172+3</f>
        <v>15</v>
      </c>
    </row>
    <row r="174" spans="1:15" s="186" customFormat="1" ht="25.5">
      <c r="A174" s="318" t="s">
        <v>255</v>
      </c>
      <c r="B174" s="317" t="s">
        <v>255</v>
      </c>
      <c r="C174" s="316">
        <v>2021</v>
      </c>
      <c r="D174" s="335" t="s">
        <v>92</v>
      </c>
      <c r="E174" s="318" t="s">
        <v>310</v>
      </c>
      <c r="F174" s="318" t="s">
        <v>21</v>
      </c>
      <c r="G174" s="318" t="s">
        <v>314</v>
      </c>
      <c r="H174" s="318" t="s">
        <v>497</v>
      </c>
      <c r="I174" s="318" t="s">
        <v>107</v>
      </c>
      <c r="J174" s="318">
        <f>J169</f>
        <v>100</v>
      </c>
      <c r="K174" s="316">
        <v>0</v>
      </c>
      <c r="L174" s="337" t="s">
        <v>756</v>
      </c>
      <c r="N174" s="339" t="e">
        <f>VLOOKUP(D174&amp;" "&amp;G174,'Table1B Planning of sampling '!Z:AO,O174,FALSE)</f>
        <v>#REF!</v>
      </c>
      <c r="O174" s="186">
        <f>O173+3</f>
        <v>18</v>
      </c>
    </row>
    <row r="175" spans="1:15" s="186" customFormat="1" ht="25.5">
      <c r="A175" s="318" t="s">
        <v>255</v>
      </c>
      <c r="B175" s="317" t="s">
        <v>255</v>
      </c>
      <c r="C175" s="316">
        <v>2020</v>
      </c>
      <c r="D175" s="335" t="s">
        <v>92</v>
      </c>
      <c r="E175" s="318" t="s">
        <v>310</v>
      </c>
      <c r="F175" s="318" t="s">
        <v>21</v>
      </c>
      <c r="G175" s="318" t="s">
        <v>314</v>
      </c>
      <c r="H175" s="318" t="s">
        <v>229</v>
      </c>
      <c r="I175" s="318" t="s">
        <v>499</v>
      </c>
      <c r="J175" s="318">
        <v>25</v>
      </c>
      <c r="K175" s="316">
        <v>0</v>
      </c>
      <c r="L175" s="337" t="s">
        <v>1167</v>
      </c>
      <c r="N175" s="339" t="str">
        <f>VLOOKUP(D175&amp;" "&amp;G175,'Table1B Planning of sampling '!Z:AO,O175,FALSE)</f>
        <v>X</v>
      </c>
      <c r="O175" s="186">
        <f>C175-2015</f>
        <v>5</v>
      </c>
    </row>
    <row r="176" spans="1:15" s="186" customFormat="1" ht="25.5">
      <c r="A176" s="318" t="s">
        <v>255</v>
      </c>
      <c r="B176" s="317" t="s">
        <v>255</v>
      </c>
      <c r="C176" s="316">
        <v>2020</v>
      </c>
      <c r="D176" s="335" t="s">
        <v>92</v>
      </c>
      <c r="E176" s="318" t="s">
        <v>310</v>
      </c>
      <c r="F176" s="318" t="s">
        <v>21</v>
      </c>
      <c r="G176" s="318" t="s">
        <v>314</v>
      </c>
      <c r="H176" s="318" t="s">
        <v>98</v>
      </c>
      <c r="I176" s="318" t="s">
        <v>499</v>
      </c>
      <c r="J176" s="318">
        <v>25</v>
      </c>
      <c r="K176" s="316">
        <v>0</v>
      </c>
      <c r="L176" s="337" t="s">
        <v>1167</v>
      </c>
      <c r="N176" s="339" t="str">
        <f>VLOOKUP(D176&amp;" "&amp;G176,'Table1B Planning of sampling '!Z:AO,O176,FALSE)</f>
        <v>X</v>
      </c>
      <c r="O176" s="186">
        <f>O175+3</f>
        <v>8</v>
      </c>
    </row>
    <row r="177" spans="1:15" s="186" customFormat="1" ht="25.5">
      <c r="A177" s="318" t="s">
        <v>255</v>
      </c>
      <c r="B177" s="317" t="s">
        <v>255</v>
      </c>
      <c r="C177" s="316">
        <v>2020</v>
      </c>
      <c r="D177" s="335" t="s">
        <v>92</v>
      </c>
      <c r="E177" s="318" t="s">
        <v>310</v>
      </c>
      <c r="F177" s="318" t="s">
        <v>21</v>
      </c>
      <c r="G177" s="318" t="s">
        <v>314</v>
      </c>
      <c r="H177" s="318" t="s">
        <v>99</v>
      </c>
      <c r="I177" s="318" t="s">
        <v>499</v>
      </c>
      <c r="J177" s="318">
        <v>25</v>
      </c>
      <c r="K177" s="316">
        <v>0</v>
      </c>
      <c r="L177" s="337" t="s">
        <v>1167</v>
      </c>
      <c r="N177" s="339" t="str">
        <f>VLOOKUP(D177&amp;" "&amp;G177,'Table1B Planning of sampling '!Z:AO,O177,FALSE)</f>
        <v>X</v>
      </c>
      <c r="O177" s="186">
        <f>O176+3</f>
        <v>11</v>
      </c>
    </row>
    <row r="178" spans="1:15" s="186" customFormat="1" ht="25.5">
      <c r="A178" s="318" t="s">
        <v>255</v>
      </c>
      <c r="B178" s="317" t="s">
        <v>255</v>
      </c>
      <c r="C178" s="316">
        <v>2020</v>
      </c>
      <c r="D178" s="335" t="s">
        <v>92</v>
      </c>
      <c r="E178" s="318" t="s">
        <v>310</v>
      </c>
      <c r="F178" s="318" t="s">
        <v>21</v>
      </c>
      <c r="G178" s="318" t="s">
        <v>314</v>
      </c>
      <c r="H178" s="318" t="s">
        <v>496</v>
      </c>
      <c r="I178" s="318" t="s">
        <v>499</v>
      </c>
      <c r="J178" s="318">
        <v>25</v>
      </c>
      <c r="K178" s="316">
        <v>0</v>
      </c>
      <c r="L178" s="337" t="s">
        <v>1167</v>
      </c>
      <c r="N178" s="339" t="str">
        <f>VLOOKUP(D178&amp;" "&amp;G178,'Table1B Planning of sampling '!Z:AO,O178,FALSE)</f>
        <v>X</v>
      </c>
      <c r="O178" s="186">
        <f>O177+3</f>
        <v>14</v>
      </c>
    </row>
    <row r="179" spans="1:15" s="186" customFormat="1" ht="25.5">
      <c r="A179" s="318" t="s">
        <v>255</v>
      </c>
      <c r="B179" s="317" t="s">
        <v>255</v>
      </c>
      <c r="C179" s="316">
        <v>2020</v>
      </c>
      <c r="D179" s="335" t="s">
        <v>92</v>
      </c>
      <c r="E179" s="318" t="s">
        <v>310</v>
      </c>
      <c r="F179" s="318" t="s">
        <v>21</v>
      </c>
      <c r="G179" s="318" t="s">
        <v>314</v>
      </c>
      <c r="H179" s="318" t="s">
        <v>497</v>
      </c>
      <c r="I179" s="318" t="s">
        <v>499</v>
      </c>
      <c r="J179" s="318">
        <v>0</v>
      </c>
      <c r="K179" s="316">
        <v>0</v>
      </c>
      <c r="L179" s="337" t="s">
        <v>854</v>
      </c>
      <c r="N179" s="339" t="e">
        <f>VLOOKUP(D179&amp;" "&amp;G179,'Table1B Planning of sampling '!Z:AO,O179,FALSE)</f>
        <v>#REF!</v>
      </c>
      <c r="O179" s="186">
        <f>O178+3</f>
        <v>17</v>
      </c>
    </row>
    <row r="180" spans="1:15" s="186" customFormat="1" ht="25.5">
      <c r="A180" s="318" t="s">
        <v>255</v>
      </c>
      <c r="B180" s="317" t="s">
        <v>255</v>
      </c>
      <c r="C180" s="316">
        <v>2021</v>
      </c>
      <c r="D180" s="335" t="s">
        <v>92</v>
      </c>
      <c r="E180" s="318" t="s">
        <v>310</v>
      </c>
      <c r="F180" s="318" t="s">
        <v>21</v>
      </c>
      <c r="G180" s="318" t="s">
        <v>314</v>
      </c>
      <c r="H180" s="318" t="s">
        <v>229</v>
      </c>
      <c r="I180" s="318" t="s">
        <v>499</v>
      </c>
      <c r="J180" s="318">
        <f>J175</f>
        <v>25</v>
      </c>
      <c r="K180" s="316">
        <v>0</v>
      </c>
      <c r="L180" s="337" t="s">
        <v>1167</v>
      </c>
      <c r="N180" s="339" t="str">
        <f>VLOOKUP(D180&amp;" "&amp;G180,'Table1B Planning of sampling '!Z:AO,O180,FALSE)</f>
        <v>X</v>
      </c>
      <c r="O180" s="186">
        <f>C180-2015</f>
        <v>6</v>
      </c>
    </row>
    <row r="181" spans="1:15" s="186" customFormat="1" ht="25.5">
      <c r="A181" s="318" t="s">
        <v>255</v>
      </c>
      <c r="B181" s="317" t="s">
        <v>255</v>
      </c>
      <c r="C181" s="316">
        <v>2021</v>
      </c>
      <c r="D181" s="335" t="s">
        <v>92</v>
      </c>
      <c r="E181" s="318" t="s">
        <v>310</v>
      </c>
      <c r="F181" s="318" t="s">
        <v>21</v>
      </c>
      <c r="G181" s="318" t="s">
        <v>314</v>
      </c>
      <c r="H181" s="318" t="s">
        <v>98</v>
      </c>
      <c r="I181" s="318" t="s">
        <v>499</v>
      </c>
      <c r="J181" s="318">
        <f>J176</f>
        <v>25</v>
      </c>
      <c r="K181" s="316">
        <v>0</v>
      </c>
      <c r="L181" s="337" t="s">
        <v>1167</v>
      </c>
      <c r="N181" s="339" t="str">
        <f>VLOOKUP(D181&amp;" "&amp;G181,'Table1B Planning of sampling '!Z:AO,O181,FALSE)</f>
        <v>X</v>
      </c>
      <c r="O181" s="186">
        <f>O180+3</f>
        <v>9</v>
      </c>
    </row>
    <row r="182" spans="1:15" s="186" customFormat="1" ht="25.5">
      <c r="A182" s="318" t="s">
        <v>255</v>
      </c>
      <c r="B182" s="317" t="s">
        <v>255</v>
      </c>
      <c r="C182" s="316">
        <v>2021</v>
      </c>
      <c r="D182" s="335" t="s">
        <v>92</v>
      </c>
      <c r="E182" s="318" t="s">
        <v>310</v>
      </c>
      <c r="F182" s="318" t="s">
        <v>21</v>
      </c>
      <c r="G182" s="318" t="s">
        <v>314</v>
      </c>
      <c r="H182" s="318" t="s">
        <v>99</v>
      </c>
      <c r="I182" s="318" t="s">
        <v>499</v>
      </c>
      <c r="J182" s="318">
        <f>J177</f>
        <v>25</v>
      </c>
      <c r="K182" s="316">
        <v>0</v>
      </c>
      <c r="L182" s="337" t="s">
        <v>1167</v>
      </c>
      <c r="N182" s="339" t="str">
        <f>VLOOKUP(D182&amp;" "&amp;G182,'Table1B Planning of sampling '!Z:AO,O182,FALSE)</f>
        <v>X</v>
      </c>
      <c r="O182" s="186">
        <f>O181+3</f>
        <v>12</v>
      </c>
    </row>
    <row r="183" spans="1:15" s="186" customFormat="1" ht="25.5">
      <c r="A183" s="318" t="s">
        <v>255</v>
      </c>
      <c r="B183" s="317" t="s">
        <v>255</v>
      </c>
      <c r="C183" s="316">
        <v>2021</v>
      </c>
      <c r="D183" s="335" t="s">
        <v>92</v>
      </c>
      <c r="E183" s="318" t="s">
        <v>310</v>
      </c>
      <c r="F183" s="318" t="s">
        <v>21</v>
      </c>
      <c r="G183" s="318" t="s">
        <v>314</v>
      </c>
      <c r="H183" s="318" t="s">
        <v>496</v>
      </c>
      <c r="I183" s="318" t="s">
        <v>499</v>
      </c>
      <c r="J183" s="318">
        <f>J178</f>
        <v>25</v>
      </c>
      <c r="K183" s="316">
        <v>0</v>
      </c>
      <c r="L183" s="337" t="s">
        <v>1167</v>
      </c>
      <c r="N183" s="339" t="str">
        <f>VLOOKUP(D183&amp;" "&amp;G183,'Table1B Planning of sampling '!Z:AO,O183,FALSE)</f>
        <v>X</v>
      </c>
      <c r="O183" s="186">
        <f>O182+3</f>
        <v>15</v>
      </c>
    </row>
    <row r="184" spans="1:15" s="186" customFormat="1" ht="25.5">
      <c r="A184" s="318" t="s">
        <v>255</v>
      </c>
      <c r="B184" s="317" t="s">
        <v>255</v>
      </c>
      <c r="C184" s="316">
        <v>2021</v>
      </c>
      <c r="D184" s="335" t="s">
        <v>92</v>
      </c>
      <c r="E184" s="318" t="s">
        <v>310</v>
      </c>
      <c r="F184" s="318" t="s">
        <v>21</v>
      </c>
      <c r="G184" s="318" t="s">
        <v>314</v>
      </c>
      <c r="H184" s="318" t="s">
        <v>497</v>
      </c>
      <c r="I184" s="318" t="s">
        <v>499</v>
      </c>
      <c r="J184" s="318">
        <f>J179</f>
        <v>0</v>
      </c>
      <c r="K184" s="316">
        <v>0</v>
      </c>
      <c r="L184" s="337" t="s">
        <v>854</v>
      </c>
      <c r="N184" s="339" t="e">
        <f>VLOOKUP(D184&amp;" "&amp;G184,'Table1B Planning of sampling '!Z:AO,O184,FALSE)</f>
        <v>#REF!</v>
      </c>
      <c r="O184" s="186">
        <f>O183+3</f>
        <v>18</v>
      </c>
    </row>
    <row r="185" spans="1:15" s="186" customFormat="1" ht="25.5">
      <c r="A185" s="318" t="s">
        <v>255</v>
      </c>
      <c r="B185" s="317" t="s">
        <v>255</v>
      </c>
      <c r="C185" s="316">
        <v>2020</v>
      </c>
      <c r="D185" s="335" t="s">
        <v>92</v>
      </c>
      <c r="E185" s="318" t="s">
        <v>310</v>
      </c>
      <c r="F185" s="318" t="s">
        <v>21</v>
      </c>
      <c r="G185" s="318" t="s">
        <v>94</v>
      </c>
      <c r="H185" s="318" t="s">
        <v>229</v>
      </c>
      <c r="I185" s="318" t="s">
        <v>107</v>
      </c>
      <c r="J185" s="318">
        <v>1000</v>
      </c>
      <c r="K185" s="316">
        <v>0</v>
      </c>
      <c r="L185" s="337"/>
      <c r="N185" s="339" t="str">
        <f>VLOOKUP(D185&amp;" "&amp;G185,'Table1B Planning of sampling '!Z:AO,O185,FALSE)</f>
        <v>X</v>
      </c>
      <c r="O185" s="186">
        <f>C185-2015</f>
        <v>5</v>
      </c>
    </row>
    <row r="186" spans="1:15" s="186" customFormat="1" ht="25.5">
      <c r="A186" s="318" t="s">
        <v>255</v>
      </c>
      <c r="B186" s="317" t="s">
        <v>255</v>
      </c>
      <c r="C186" s="316">
        <v>2020</v>
      </c>
      <c r="D186" s="335" t="s">
        <v>92</v>
      </c>
      <c r="E186" s="318" t="s">
        <v>310</v>
      </c>
      <c r="F186" s="318" t="s">
        <v>21</v>
      </c>
      <c r="G186" s="318" t="s">
        <v>94</v>
      </c>
      <c r="H186" s="318" t="s">
        <v>98</v>
      </c>
      <c r="I186" s="318" t="s">
        <v>107</v>
      </c>
      <c r="J186" s="318">
        <v>750</v>
      </c>
      <c r="K186" s="316">
        <v>0</v>
      </c>
      <c r="L186" s="337" t="s">
        <v>756</v>
      </c>
      <c r="N186" s="339" t="str">
        <f>VLOOKUP(D186&amp;" "&amp;G186,'Table1B Planning of sampling '!Z:AO,O186,FALSE)</f>
        <v>X</v>
      </c>
      <c r="O186" s="186">
        <f>O185+3</f>
        <v>8</v>
      </c>
    </row>
    <row r="187" spans="1:15" s="186" customFormat="1" ht="25.5">
      <c r="A187" s="318" t="s">
        <v>255</v>
      </c>
      <c r="B187" s="317" t="s">
        <v>255</v>
      </c>
      <c r="C187" s="316">
        <v>2020</v>
      </c>
      <c r="D187" s="335" t="s">
        <v>92</v>
      </c>
      <c r="E187" s="318" t="s">
        <v>310</v>
      </c>
      <c r="F187" s="318" t="s">
        <v>21</v>
      </c>
      <c r="G187" s="318" t="s">
        <v>94</v>
      </c>
      <c r="H187" s="318" t="s">
        <v>99</v>
      </c>
      <c r="I187" s="318" t="s">
        <v>107</v>
      </c>
      <c r="J187" s="318">
        <v>750</v>
      </c>
      <c r="K187" s="316">
        <v>0</v>
      </c>
      <c r="L187" s="337" t="s">
        <v>756</v>
      </c>
      <c r="N187" s="339" t="str">
        <f>VLOOKUP(D187&amp;" "&amp;G187,'Table1B Planning of sampling '!Z:AO,O187,FALSE)</f>
        <v>X</v>
      </c>
      <c r="O187" s="186">
        <f>O186+3</f>
        <v>11</v>
      </c>
    </row>
    <row r="188" spans="1:15" s="186" customFormat="1" ht="25.5">
      <c r="A188" s="318" t="s">
        <v>255</v>
      </c>
      <c r="B188" s="317" t="s">
        <v>255</v>
      </c>
      <c r="C188" s="316">
        <v>2020</v>
      </c>
      <c r="D188" s="335" t="s">
        <v>92</v>
      </c>
      <c r="E188" s="318" t="s">
        <v>310</v>
      </c>
      <c r="F188" s="318" t="s">
        <v>21</v>
      </c>
      <c r="G188" s="318" t="s">
        <v>94</v>
      </c>
      <c r="H188" s="318" t="s">
        <v>496</v>
      </c>
      <c r="I188" s="318" t="s">
        <v>107</v>
      </c>
      <c r="J188" s="318">
        <v>250</v>
      </c>
      <c r="K188" s="316">
        <v>0</v>
      </c>
      <c r="L188" s="337" t="s">
        <v>756</v>
      </c>
      <c r="N188" s="339" t="str">
        <f>VLOOKUP(D188&amp;" "&amp;G188,'Table1B Planning of sampling '!Z:AO,O188,FALSE)</f>
        <v>X</v>
      </c>
      <c r="O188" s="186">
        <f>O187+3</f>
        <v>14</v>
      </c>
    </row>
    <row r="189" spans="1:15" s="186" customFormat="1" ht="25.5">
      <c r="A189" s="318" t="s">
        <v>255</v>
      </c>
      <c r="B189" s="317" t="s">
        <v>255</v>
      </c>
      <c r="C189" s="316">
        <v>2020</v>
      </c>
      <c r="D189" s="335" t="s">
        <v>92</v>
      </c>
      <c r="E189" s="318" t="s">
        <v>310</v>
      </c>
      <c r="F189" s="318" t="s">
        <v>21</v>
      </c>
      <c r="G189" s="318" t="s">
        <v>94</v>
      </c>
      <c r="H189" s="318" t="s">
        <v>497</v>
      </c>
      <c r="I189" s="318" t="s">
        <v>107</v>
      </c>
      <c r="J189" s="318">
        <v>250</v>
      </c>
      <c r="K189" s="316">
        <v>0</v>
      </c>
      <c r="L189" s="337" t="s">
        <v>756</v>
      </c>
      <c r="N189" s="339" t="e">
        <f>VLOOKUP(D189&amp;" "&amp;G189,'Table1B Planning of sampling '!Z:AO,O189,FALSE)</f>
        <v>#REF!</v>
      </c>
      <c r="O189" s="186">
        <f>O188+3</f>
        <v>17</v>
      </c>
    </row>
    <row r="190" spans="1:15" s="186" customFormat="1" ht="25.5">
      <c r="A190" s="318" t="s">
        <v>255</v>
      </c>
      <c r="B190" s="317" t="s">
        <v>255</v>
      </c>
      <c r="C190" s="316">
        <v>2021</v>
      </c>
      <c r="D190" s="335" t="s">
        <v>92</v>
      </c>
      <c r="E190" s="318" t="s">
        <v>310</v>
      </c>
      <c r="F190" s="318" t="s">
        <v>21</v>
      </c>
      <c r="G190" s="318" t="s">
        <v>94</v>
      </c>
      <c r="H190" s="318" t="s">
        <v>229</v>
      </c>
      <c r="I190" s="318" t="s">
        <v>107</v>
      </c>
      <c r="J190" s="318">
        <f>J185</f>
        <v>1000</v>
      </c>
      <c r="K190" s="316">
        <v>0</v>
      </c>
      <c r="L190" s="337"/>
      <c r="N190" s="339" t="str">
        <f>VLOOKUP(D190&amp;" "&amp;G190,'Table1B Planning of sampling '!Z:AO,O190,FALSE)</f>
        <v>X</v>
      </c>
      <c r="O190" s="186">
        <f>C190-2015</f>
        <v>6</v>
      </c>
    </row>
    <row r="191" spans="1:15" s="186" customFormat="1" ht="25.5">
      <c r="A191" s="318" t="s">
        <v>255</v>
      </c>
      <c r="B191" s="317" t="s">
        <v>255</v>
      </c>
      <c r="C191" s="316">
        <v>2021</v>
      </c>
      <c r="D191" s="335" t="s">
        <v>92</v>
      </c>
      <c r="E191" s="318" t="s">
        <v>310</v>
      </c>
      <c r="F191" s="318" t="s">
        <v>21</v>
      </c>
      <c r="G191" s="318" t="s">
        <v>94</v>
      </c>
      <c r="H191" s="318" t="s">
        <v>98</v>
      </c>
      <c r="I191" s="318" t="s">
        <v>107</v>
      </c>
      <c r="J191" s="318">
        <f>J186</f>
        <v>750</v>
      </c>
      <c r="K191" s="316">
        <v>0</v>
      </c>
      <c r="L191" s="337" t="s">
        <v>756</v>
      </c>
      <c r="N191" s="339" t="str">
        <f>VLOOKUP(D191&amp;" "&amp;G191,'Table1B Planning of sampling '!Z:AO,O191,FALSE)</f>
        <v>X</v>
      </c>
      <c r="O191" s="186">
        <f>O190+3</f>
        <v>9</v>
      </c>
    </row>
    <row r="192" spans="1:15" s="186" customFormat="1" ht="25.5">
      <c r="A192" s="318" t="s">
        <v>255</v>
      </c>
      <c r="B192" s="317" t="s">
        <v>255</v>
      </c>
      <c r="C192" s="316">
        <v>2021</v>
      </c>
      <c r="D192" s="335" t="s">
        <v>92</v>
      </c>
      <c r="E192" s="318" t="s">
        <v>310</v>
      </c>
      <c r="F192" s="318" t="s">
        <v>21</v>
      </c>
      <c r="G192" s="318" t="s">
        <v>94</v>
      </c>
      <c r="H192" s="318" t="s">
        <v>99</v>
      </c>
      <c r="I192" s="318" t="s">
        <v>107</v>
      </c>
      <c r="J192" s="318">
        <f>J187</f>
        <v>750</v>
      </c>
      <c r="K192" s="316">
        <v>0</v>
      </c>
      <c r="L192" s="337" t="s">
        <v>756</v>
      </c>
      <c r="N192" s="339" t="str">
        <f>VLOOKUP(D192&amp;" "&amp;G192,'Table1B Planning of sampling '!Z:AO,O192,FALSE)</f>
        <v>X</v>
      </c>
      <c r="O192" s="186">
        <f>O191+3</f>
        <v>12</v>
      </c>
    </row>
    <row r="193" spans="1:15" s="186" customFormat="1" ht="25.5">
      <c r="A193" s="318" t="s">
        <v>255</v>
      </c>
      <c r="B193" s="317" t="s">
        <v>255</v>
      </c>
      <c r="C193" s="316">
        <v>2021</v>
      </c>
      <c r="D193" s="335" t="s">
        <v>92</v>
      </c>
      <c r="E193" s="318" t="s">
        <v>310</v>
      </c>
      <c r="F193" s="318" t="s">
        <v>21</v>
      </c>
      <c r="G193" s="318" t="s">
        <v>94</v>
      </c>
      <c r="H193" s="318" t="s">
        <v>496</v>
      </c>
      <c r="I193" s="318" t="s">
        <v>107</v>
      </c>
      <c r="J193" s="318">
        <f>J188</f>
        <v>250</v>
      </c>
      <c r="K193" s="316">
        <v>0</v>
      </c>
      <c r="L193" s="337" t="s">
        <v>756</v>
      </c>
      <c r="N193" s="339" t="str">
        <f>VLOOKUP(D193&amp;" "&amp;G193,'Table1B Planning of sampling '!Z:AO,O193,FALSE)</f>
        <v>X</v>
      </c>
      <c r="O193" s="186">
        <f>O192+3</f>
        <v>15</v>
      </c>
    </row>
    <row r="194" spans="1:15" s="186" customFormat="1" ht="25.5">
      <c r="A194" s="318" t="s">
        <v>255</v>
      </c>
      <c r="B194" s="317" t="s">
        <v>255</v>
      </c>
      <c r="C194" s="316">
        <v>2021</v>
      </c>
      <c r="D194" s="335" t="s">
        <v>92</v>
      </c>
      <c r="E194" s="318" t="s">
        <v>310</v>
      </c>
      <c r="F194" s="318" t="s">
        <v>21</v>
      </c>
      <c r="G194" s="318" t="s">
        <v>94</v>
      </c>
      <c r="H194" s="318" t="s">
        <v>497</v>
      </c>
      <c r="I194" s="318" t="s">
        <v>107</v>
      </c>
      <c r="J194" s="318">
        <f>J189</f>
        <v>250</v>
      </c>
      <c r="K194" s="316">
        <v>0</v>
      </c>
      <c r="L194" s="337" t="s">
        <v>756</v>
      </c>
      <c r="N194" s="339" t="e">
        <f>VLOOKUP(D194&amp;" "&amp;G194,'Table1B Planning of sampling '!Z:AO,O194,FALSE)</f>
        <v>#REF!</v>
      </c>
      <c r="O194" s="186">
        <f>O193+3</f>
        <v>18</v>
      </c>
    </row>
    <row r="195" spans="1:15" s="186" customFormat="1" ht="25.5">
      <c r="A195" s="318" t="s">
        <v>255</v>
      </c>
      <c r="B195" s="317" t="s">
        <v>255</v>
      </c>
      <c r="C195" s="316">
        <v>2020</v>
      </c>
      <c r="D195" s="335" t="s">
        <v>92</v>
      </c>
      <c r="E195" s="318" t="s">
        <v>310</v>
      </c>
      <c r="F195" s="318" t="s">
        <v>21</v>
      </c>
      <c r="G195" s="318" t="s">
        <v>94</v>
      </c>
      <c r="H195" s="318" t="s">
        <v>229</v>
      </c>
      <c r="I195" s="318" t="s">
        <v>499</v>
      </c>
      <c r="J195" s="318">
        <v>0</v>
      </c>
      <c r="K195" s="316">
        <v>0</v>
      </c>
      <c r="L195" s="337" t="s">
        <v>854</v>
      </c>
      <c r="N195" s="339" t="str">
        <f>VLOOKUP(D195&amp;" "&amp;G195,'Table1B Planning of sampling '!Z:AO,O195,FALSE)</f>
        <v>X</v>
      </c>
      <c r="O195" s="186">
        <f>C195-2015</f>
        <v>5</v>
      </c>
    </row>
    <row r="196" spans="1:15" s="186" customFormat="1" ht="25.5">
      <c r="A196" s="318" t="s">
        <v>255</v>
      </c>
      <c r="B196" s="317" t="s">
        <v>255</v>
      </c>
      <c r="C196" s="316">
        <v>2020</v>
      </c>
      <c r="D196" s="335" t="s">
        <v>92</v>
      </c>
      <c r="E196" s="318" t="s">
        <v>310</v>
      </c>
      <c r="F196" s="318" t="s">
        <v>21</v>
      </c>
      <c r="G196" s="318" t="s">
        <v>94</v>
      </c>
      <c r="H196" s="318" t="s">
        <v>98</v>
      </c>
      <c r="I196" s="318" t="s">
        <v>499</v>
      </c>
      <c r="J196" s="318">
        <v>0</v>
      </c>
      <c r="K196" s="316">
        <v>0</v>
      </c>
      <c r="L196" s="337" t="s">
        <v>854</v>
      </c>
      <c r="N196" s="339" t="str">
        <f>VLOOKUP(D196&amp;" "&amp;G196,'Table1B Planning of sampling '!Z:AO,O196,FALSE)</f>
        <v>X</v>
      </c>
      <c r="O196" s="186">
        <f>O195+3</f>
        <v>8</v>
      </c>
    </row>
    <row r="197" spans="1:15" s="186" customFormat="1" ht="25.5">
      <c r="A197" s="318" t="s">
        <v>255</v>
      </c>
      <c r="B197" s="317" t="s">
        <v>255</v>
      </c>
      <c r="C197" s="316">
        <v>2020</v>
      </c>
      <c r="D197" s="335" t="s">
        <v>92</v>
      </c>
      <c r="E197" s="318" t="s">
        <v>310</v>
      </c>
      <c r="F197" s="318" t="s">
        <v>21</v>
      </c>
      <c r="G197" s="318" t="s">
        <v>94</v>
      </c>
      <c r="H197" s="318" t="s">
        <v>99</v>
      </c>
      <c r="I197" s="318" t="s">
        <v>499</v>
      </c>
      <c r="J197" s="318">
        <v>0</v>
      </c>
      <c r="K197" s="316">
        <v>0</v>
      </c>
      <c r="L197" s="337" t="s">
        <v>854</v>
      </c>
      <c r="N197" s="339" t="str">
        <f>VLOOKUP(D197&amp;" "&amp;G197,'Table1B Planning of sampling '!Z:AO,O197,FALSE)</f>
        <v>X</v>
      </c>
      <c r="O197" s="186">
        <f>O196+3</f>
        <v>11</v>
      </c>
    </row>
    <row r="198" spans="1:15" s="186" customFormat="1" ht="25.5">
      <c r="A198" s="318" t="s">
        <v>255</v>
      </c>
      <c r="B198" s="317" t="s">
        <v>255</v>
      </c>
      <c r="C198" s="316">
        <v>2020</v>
      </c>
      <c r="D198" s="335" t="s">
        <v>92</v>
      </c>
      <c r="E198" s="318" t="s">
        <v>310</v>
      </c>
      <c r="F198" s="318" t="s">
        <v>21</v>
      </c>
      <c r="G198" s="318" t="s">
        <v>94</v>
      </c>
      <c r="H198" s="318" t="s">
        <v>496</v>
      </c>
      <c r="I198" s="318" t="s">
        <v>499</v>
      </c>
      <c r="J198" s="318">
        <v>0</v>
      </c>
      <c r="K198" s="316">
        <v>0</v>
      </c>
      <c r="L198" s="337" t="s">
        <v>854</v>
      </c>
      <c r="N198" s="339" t="str">
        <f>VLOOKUP(D198&amp;" "&amp;G198,'Table1B Planning of sampling '!Z:AO,O198,FALSE)</f>
        <v>X</v>
      </c>
      <c r="O198" s="186">
        <f>O197+3</f>
        <v>14</v>
      </c>
    </row>
    <row r="199" spans="1:15" s="186" customFormat="1" ht="25.5">
      <c r="A199" s="318" t="s">
        <v>255</v>
      </c>
      <c r="B199" s="317" t="s">
        <v>255</v>
      </c>
      <c r="C199" s="316">
        <v>2020</v>
      </c>
      <c r="D199" s="335" t="s">
        <v>92</v>
      </c>
      <c r="E199" s="318" t="s">
        <v>310</v>
      </c>
      <c r="F199" s="318" t="s">
        <v>21</v>
      </c>
      <c r="G199" s="318" t="s">
        <v>94</v>
      </c>
      <c r="H199" s="318" t="s">
        <v>497</v>
      </c>
      <c r="I199" s="318" t="s">
        <v>499</v>
      </c>
      <c r="J199" s="318">
        <v>0</v>
      </c>
      <c r="K199" s="316">
        <v>0</v>
      </c>
      <c r="L199" s="337" t="s">
        <v>854</v>
      </c>
      <c r="N199" s="339" t="e">
        <f>VLOOKUP(D199&amp;" "&amp;G199,'Table1B Planning of sampling '!Z:AO,O199,FALSE)</f>
        <v>#REF!</v>
      </c>
      <c r="O199" s="186">
        <f>O198+3</f>
        <v>17</v>
      </c>
    </row>
    <row r="200" spans="1:15" s="186" customFormat="1" ht="25.5">
      <c r="A200" s="318" t="s">
        <v>255</v>
      </c>
      <c r="B200" s="317" t="s">
        <v>255</v>
      </c>
      <c r="C200" s="316">
        <v>2021</v>
      </c>
      <c r="D200" s="335" t="s">
        <v>92</v>
      </c>
      <c r="E200" s="318" t="s">
        <v>310</v>
      </c>
      <c r="F200" s="318" t="s">
        <v>21</v>
      </c>
      <c r="G200" s="318" t="s">
        <v>94</v>
      </c>
      <c r="H200" s="318" t="s">
        <v>229</v>
      </c>
      <c r="I200" s="318" t="s">
        <v>499</v>
      </c>
      <c r="J200" s="318">
        <f>J195</f>
        <v>0</v>
      </c>
      <c r="K200" s="316">
        <v>0</v>
      </c>
      <c r="L200" s="337" t="s">
        <v>854</v>
      </c>
      <c r="N200" s="339" t="str">
        <f>VLOOKUP(D200&amp;" "&amp;G200,'Table1B Planning of sampling '!Z:AO,O200,FALSE)</f>
        <v>X</v>
      </c>
      <c r="O200" s="186">
        <f>C200-2015</f>
        <v>6</v>
      </c>
    </row>
    <row r="201" spans="1:15" s="186" customFormat="1" ht="25.5">
      <c r="A201" s="318" t="s">
        <v>255</v>
      </c>
      <c r="B201" s="317" t="s">
        <v>255</v>
      </c>
      <c r="C201" s="316">
        <v>2021</v>
      </c>
      <c r="D201" s="335" t="s">
        <v>92</v>
      </c>
      <c r="E201" s="318" t="s">
        <v>310</v>
      </c>
      <c r="F201" s="318" t="s">
        <v>21</v>
      </c>
      <c r="G201" s="318" t="s">
        <v>94</v>
      </c>
      <c r="H201" s="318" t="s">
        <v>98</v>
      </c>
      <c r="I201" s="318" t="s">
        <v>499</v>
      </c>
      <c r="J201" s="318">
        <f>J196</f>
        <v>0</v>
      </c>
      <c r="K201" s="316">
        <v>0</v>
      </c>
      <c r="L201" s="337" t="s">
        <v>854</v>
      </c>
      <c r="N201" s="339" t="str">
        <f>VLOOKUP(D201&amp;" "&amp;G201,'Table1B Planning of sampling '!Z:AO,O201,FALSE)</f>
        <v>X</v>
      </c>
      <c r="O201" s="186">
        <f>O200+3</f>
        <v>9</v>
      </c>
    </row>
    <row r="202" spans="1:15" s="186" customFormat="1" ht="25.5">
      <c r="A202" s="318" t="s">
        <v>255</v>
      </c>
      <c r="B202" s="317" t="s">
        <v>255</v>
      </c>
      <c r="C202" s="316">
        <v>2021</v>
      </c>
      <c r="D202" s="335" t="s">
        <v>92</v>
      </c>
      <c r="E202" s="318" t="s">
        <v>310</v>
      </c>
      <c r="F202" s="318" t="s">
        <v>21</v>
      </c>
      <c r="G202" s="318" t="s">
        <v>94</v>
      </c>
      <c r="H202" s="318" t="s">
        <v>99</v>
      </c>
      <c r="I202" s="318" t="s">
        <v>499</v>
      </c>
      <c r="J202" s="318">
        <f>J197</f>
        <v>0</v>
      </c>
      <c r="K202" s="316">
        <v>0</v>
      </c>
      <c r="L202" s="337" t="s">
        <v>854</v>
      </c>
      <c r="N202" s="339" t="str">
        <f>VLOOKUP(D202&amp;" "&amp;G202,'Table1B Planning of sampling '!Z:AO,O202,FALSE)</f>
        <v>X</v>
      </c>
      <c r="O202" s="186">
        <f>O201+3</f>
        <v>12</v>
      </c>
    </row>
    <row r="203" spans="1:15" s="186" customFormat="1" ht="25.5">
      <c r="A203" s="318" t="s">
        <v>255</v>
      </c>
      <c r="B203" s="317" t="s">
        <v>255</v>
      </c>
      <c r="C203" s="316">
        <v>2021</v>
      </c>
      <c r="D203" s="335" t="s">
        <v>92</v>
      </c>
      <c r="E203" s="318" t="s">
        <v>310</v>
      </c>
      <c r="F203" s="318" t="s">
        <v>21</v>
      </c>
      <c r="G203" s="318" t="s">
        <v>94</v>
      </c>
      <c r="H203" s="318" t="s">
        <v>496</v>
      </c>
      <c r="I203" s="318" t="s">
        <v>499</v>
      </c>
      <c r="J203" s="318">
        <f>J198</f>
        <v>0</v>
      </c>
      <c r="K203" s="316">
        <v>0</v>
      </c>
      <c r="L203" s="337" t="s">
        <v>854</v>
      </c>
      <c r="N203" s="339" t="str">
        <f>VLOOKUP(D203&amp;" "&amp;G203,'Table1B Planning of sampling '!Z:AO,O203,FALSE)</f>
        <v>X</v>
      </c>
      <c r="O203" s="186">
        <f>O202+3</f>
        <v>15</v>
      </c>
    </row>
    <row r="204" spans="1:15" s="186" customFormat="1" ht="25.5">
      <c r="A204" s="318" t="s">
        <v>255</v>
      </c>
      <c r="B204" s="317" t="s">
        <v>255</v>
      </c>
      <c r="C204" s="316">
        <v>2021</v>
      </c>
      <c r="D204" s="335" t="s">
        <v>92</v>
      </c>
      <c r="E204" s="318" t="s">
        <v>310</v>
      </c>
      <c r="F204" s="318" t="s">
        <v>21</v>
      </c>
      <c r="G204" s="318" t="s">
        <v>94</v>
      </c>
      <c r="H204" s="318" t="s">
        <v>497</v>
      </c>
      <c r="I204" s="318" t="s">
        <v>499</v>
      </c>
      <c r="J204" s="318">
        <f>J199</f>
        <v>0</v>
      </c>
      <c r="K204" s="316">
        <v>0</v>
      </c>
      <c r="L204" s="337" t="s">
        <v>854</v>
      </c>
      <c r="N204" s="339" t="e">
        <f>VLOOKUP(D204&amp;" "&amp;G204,'Table1B Planning of sampling '!Z:AO,O204,FALSE)</f>
        <v>#REF!</v>
      </c>
      <c r="O204" s="186">
        <f>O203+3</f>
        <v>18</v>
      </c>
    </row>
    <row r="205" spans="1:15" s="186" customFormat="1" ht="25.5">
      <c r="A205" s="318" t="s">
        <v>255</v>
      </c>
      <c r="B205" s="317" t="s">
        <v>255</v>
      </c>
      <c r="C205" s="316">
        <v>2020</v>
      </c>
      <c r="D205" s="335" t="s">
        <v>92</v>
      </c>
      <c r="E205" s="318" t="s">
        <v>310</v>
      </c>
      <c r="F205" s="318" t="s">
        <v>21</v>
      </c>
      <c r="G205" s="318" t="s">
        <v>360</v>
      </c>
      <c r="H205" s="318" t="s">
        <v>229</v>
      </c>
      <c r="I205" s="318" t="s">
        <v>107</v>
      </c>
      <c r="J205" s="318">
        <v>2000</v>
      </c>
      <c r="K205" s="316">
        <v>0</v>
      </c>
      <c r="L205" s="337"/>
      <c r="N205" s="339" t="str">
        <f>VLOOKUP(D205&amp;" "&amp;G205,'Table1B Planning of sampling '!Z:AO,O205,FALSE)</f>
        <v>X</v>
      </c>
      <c r="O205" s="186">
        <f>C205-2015</f>
        <v>5</v>
      </c>
    </row>
    <row r="206" spans="1:15" s="186" customFormat="1" ht="25.5">
      <c r="A206" s="318" t="s">
        <v>255</v>
      </c>
      <c r="B206" s="317" t="s">
        <v>255</v>
      </c>
      <c r="C206" s="316">
        <v>2020</v>
      </c>
      <c r="D206" s="335" t="s">
        <v>92</v>
      </c>
      <c r="E206" s="318" t="s">
        <v>310</v>
      </c>
      <c r="F206" s="318" t="s">
        <v>21</v>
      </c>
      <c r="G206" s="318" t="s">
        <v>360</v>
      </c>
      <c r="H206" s="318" t="s">
        <v>98</v>
      </c>
      <c r="I206" s="318" t="s">
        <v>107</v>
      </c>
      <c r="J206" s="318">
        <v>1000</v>
      </c>
      <c r="K206" s="316">
        <v>0</v>
      </c>
      <c r="L206" s="337" t="s">
        <v>756</v>
      </c>
      <c r="N206" s="339" t="str">
        <f>VLOOKUP(D206&amp;" "&amp;G206,'Table1B Planning of sampling '!Z:AO,O206,FALSE)</f>
        <v>X</v>
      </c>
      <c r="O206" s="186">
        <f>O205+3</f>
        <v>8</v>
      </c>
    </row>
    <row r="207" spans="1:15" s="186" customFormat="1" ht="25.5">
      <c r="A207" s="318" t="s">
        <v>255</v>
      </c>
      <c r="B207" s="317" t="s">
        <v>255</v>
      </c>
      <c r="C207" s="316">
        <v>2020</v>
      </c>
      <c r="D207" s="335" t="s">
        <v>92</v>
      </c>
      <c r="E207" s="318" t="s">
        <v>310</v>
      </c>
      <c r="F207" s="318" t="s">
        <v>21</v>
      </c>
      <c r="G207" s="318" t="s">
        <v>360</v>
      </c>
      <c r="H207" s="318" t="s">
        <v>99</v>
      </c>
      <c r="I207" s="318" t="s">
        <v>107</v>
      </c>
      <c r="J207" s="318">
        <v>1000</v>
      </c>
      <c r="K207" s="316">
        <v>0</v>
      </c>
      <c r="L207" s="337" t="s">
        <v>756</v>
      </c>
      <c r="N207" s="339" t="str">
        <f>VLOOKUP(D207&amp;" "&amp;G207,'Table1B Planning of sampling '!Z:AO,O207,FALSE)</f>
        <v>X</v>
      </c>
      <c r="O207" s="186">
        <f>O206+3</f>
        <v>11</v>
      </c>
    </row>
    <row r="208" spans="1:15" s="186" customFormat="1" ht="25.5">
      <c r="A208" s="318" t="s">
        <v>255</v>
      </c>
      <c r="B208" s="317" t="s">
        <v>255</v>
      </c>
      <c r="C208" s="316">
        <v>2020</v>
      </c>
      <c r="D208" s="335" t="s">
        <v>92</v>
      </c>
      <c r="E208" s="318" t="s">
        <v>310</v>
      </c>
      <c r="F208" s="318" t="s">
        <v>21</v>
      </c>
      <c r="G208" s="318" t="s">
        <v>360</v>
      </c>
      <c r="H208" s="318" t="s">
        <v>496</v>
      </c>
      <c r="I208" s="318" t="s">
        <v>107</v>
      </c>
      <c r="J208" s="318">
        <v>500</v>
      </c>
      <c r="K208" s="316">
        <v>0</v>
      </c>
      <c r="L208" s="337" t="s">
        <v>756</v>
      </c>
      <c r="N208" s="339" t="str">
        <f>VLOOKUP(D208&amp;" "&amp;G208,'Table1B Planning of sampling '!Z:AO,O208,FALSE)</f>
        <v>X</v>
      </c>
      <c r="O208" s="186">
        <f>O207+3</f>
        <v>14</v>
      </c>
    </row>
    <row r="209" spans="1:15" s="186" customFormat="1" ht="25.5">
      <c r="A209" s="318" t="s">
        <v>255</v>
      </c>
      <c r="B209" s="317" t="s">
        <v>255</v>
      </c>
      <c r="C209" s="316">
        <v>2020</v>
      </c>
      <c r="D209" s="335" t="s">
        <v>92</v>
      </c>
      <c r="E209" s="318" t="s">
        <v>310</v>
      </c>
      <c r="F209" s="318" t="s">
        <v>21</v>
      </c>
      <c r="G209" s="318" t="s">
        <v>360</v>
      </c>
      <c r="H209" s="318" t="s">
        <v>497</v>
      </c>
      <c r="I209" s="318" t="s">
        <v>107</v>
      </c>
      <c r="J209" s="318">
        <v>500</v>
      </c>
      <c r="K209" s="316">
        <v>0</v>
      </c>
      <c r="L209" s="337" t="s">
        <v>756</v>
      </c>
      <c r="N209" s="339" t="e">
        <f>VLOOKUP(D209&amp;" "&amp;G209,'Table1B Planning of sampling '!Z:AO,O209,FALSE)</f>
        <v>#REF!</v>
      </c>
      <c r="O209" s="186">
        <f>O208+3</f>
        <v>17</v>
      </c>
    </row>
    <row r="210" spans="1:15" s="186" customFormat="1" ht="25.5">
      <c r="A210" s="318" t="s">
        <v>255</v>
      </c>
      <c r="B210" s="317" t="s">
        <v>255</v>
      </c>
      <c r="C210" s="316">
        <v>2021</v>
      </c>
      <c r="D210" s="335" t="s">
        <v>92</v>
      </c>
      <c r="E210" s="318" t="s">
        <v>310</v>
      </c>
      <c r="F210" s="318" t="s">
        <v>21</v>
      </c>
      <c r="G210" s="318" t="s">
        <v>360</v>
      </c>
      <c r="H210" s="318" t="s">
        <v>229</v>
      </c>
      <c r="I210" s="318" t="s">
        <v>107</v>
      </c>
      <c r="J210" s="318">
        <f>J205</f>
        <v>2000</v>
      </c>
      <c r="K210" s="316">
        <v>0</v>
      </c>
      <c r="L210" s="337"/>
      <c r="N210" s="339" t="str">
        <f>VLOOKUP(D210&amp;" "&amp;G210,'Table1B Planning of sampling '!Z:AO,O210,FALSE)</f>
        <v>X</v>
      </c>
      <c r="O210" s="186">
        <f>C210-2015</f>
        <v>6</v>
      </c>
    </row>
    <row r="211" spans="1:15" s="186" customFormat="1" ht="25.5">
      <c r="A211" s="318" t="s">
        <v>255</v>
      </c>
      <c r="B211" s="317" t="s">
        <v>255</v>
      </c>
      <c r="C211" s="316">
        <v>2021</v>
      </c>
      <c r="D211" s="335" t="s">
        <v>92</v>
      </c>
      <c r="E211" s="318" t="s">
        <v>310</v>
      </c>
      <c r="F211" s="318" t="s">
        <v>21</v>
      </c>
      <c r="G211" s="318" t="s">
        <v>360</v>
      </c>
      <c r="H211" s="318" t="s">
        <v>98</v>
      </c>
      <c r="I211" s="318" t="s">
        <v>107</v>
      </c>
      <c r="J211" s="318">
        <f>J206</f>
        <v>1000</v>
      </c>
      <c r="K211" s="316">
        <v>0</v>
      </c>
      <c r="L211" s="337" t="s">
        <v>756</v>
      </c>
      <c r="N211" s="339" t="str">
        <f>VLOOKUP(D211&amp;" "&amp;G211,'Table1B Planning of sampling '!Z:AO,O211,FALSE)</f>
        <v>X</v>
      </c>
      <c r="O211" s="186">
        <f>O210+3</f>
        <v>9</v>
      </c>
    </row>
    <row r="212" spans="1:15" s="186" customFormat="1" ht="25.5">
      <c r="A212" s="318" t="s">
        <v>255</v>
      </c>
      <c r="B212" s="317" t="s">
        <v>255</v>
      </c>
      <c r="C212" s="316">
        <v>2021</v>
      </c>
      <c r="D212" s="335" t="s">
        <v>92</v>
      </c>
      <c r="E212" s="318" t="s">
        <v>310</v>
      </c>
      <c r="F212" s="318" t="s">
        <v>21</v>
      </c>
      <c r="G212" s="318" t="s">
        <v>360</v>
      </c>
      <c r="H212" s="318" t="s">
        <v>99</v>
      </c>
      <c r="I212" s="318" t="s">
        <v>107</v>
      </c>
      <c r="J212" s="318">
        <f>J207</f>
        <v>1000</v>
      </c>
      <c r="K212" s="316">
        <v>0</v>
      </c>
      <c r="L212" s="337" t="s">
        <v>756</v>
      </c>
      <c r="N212" s="339" t="str">
        <f>VLOOKUP(D212&amp;" "&amp;G212,'Table1B Planning of sampling '!Z:AO,O212,FALSE)</f>
        <v>X</v>
      </c>
      <c r="O212" s="186">
        <f>O211+3</f>
        <v>12</v>
      </c>
    </row>
    <row r="213" spans="1:15" s="186" customFormat="1" ht="25.5">
      <c r="A213" s="318" t="s">
        <v>255</v>
      </c>
      <c r="B213" s="317" t="s">
        <v>255</v>
      </c>
      <c r="C213" s="316">
        <v>2021</v>
      </c>
      <c r="D213" s="335" t="s">
        <v>92</v>
      </c>
      <c r="E213" s="318" t="s">
        <v>310</v>
      </c>
      <c r="F213" s="318" t="s">
        <v>21</v>
      </c>
      <c r="G213" s="318" t="s">
        <v>360</v>
      </c>
      <c r="H213" s="318" t="s">
        <v>496</v>
      </c>
      <c r="I213" s="318" t="s">
        <v>107</v>
      </c>
      <c r="J213" s="318">
        <f>J208</f>
        <v>500</v>
      </c>
      <c r="K213" s="316">
        <v>0</v>
      </c>
      <c r="L213" s="337" t="s">
        <v>756</v>
      </c>
      <c r="N213" s="339" t="str">
        <f>VLOOKUP(D213&amp;" "&amp;G213,'Table1B Planning of sampling '!Z:AO,O213,FALSE)</f>
        <v>X</v>
      </c>
      <c r="O213" s="186">
        <f>O212+3</f>
        <v>15</v>
      </c>
    </row>
    <row r="214" spans="1:15" s="186" customFormat="1" ht="25.5">
      <c r="A214" s="318" t="s">
        <v>255</v>
      </c>
      <c r="B214" s="317" t="s">
        <v>255</v>
      </c>
      <c r="C214" s="316">
        <v>2021</v>
      </c>
      <c r="D214" s="335" t="s">
        <v>92</v>
      </c>
      <c r="E214" s="318" t="s">
        <v>310</v>
      </c>
      <c r="F214" s="318" t="s">
        <v>21</v>
      </c>
      <c r="G214" s="318" t="s">
        <v>360</v>
      </c>
      <c r="H214" s="318" t="s">
        <v>497</v>
      </c>
      <c r="I214" s="318" t="s">
        <v>107</v>
      </c>
      <c r="J214" s="318">
        <f>J209</f>
        <v>500</v>
      </c>
      <c r="K214" s="316">
        <v>0</v>
      </c>
      <c r="L214" s="337" t="s">
        <v>756</v>
      </c>
      <c r="N214" s="339" t="e">
        <f>VLOOKUP(D214&amp;" "&amp;G214,'Table1B Planning of sampling '!Z:AO,O214,FALSE)</f>
        <v>#REF!</v>
      </c>
      <c r="O214" s="186">
        <f>O213+3</f>
        <v>18</v>
      </c>
    </row>
    <row r="215" spans="1:15" s="186" customFormat="1" ht="25.5">
      <c r="A215" s="318" t="s">
        <v>255</v>
      </c>
      <c r="B215" s="317" t="s">
        <v>255</v>
      </c>
      <c r="C215" s="316">
        <v>2020</v>
      </c>
      <c r="D215" s="335" t="s">
        <v>92</v>
      </c>
      <c r="E215" s="318" t="s">
        <v>310</v>
      </c>
      <c r="F215" s="318" t="s">
        <v>21</v>
      </c>
      <c r="G215" s="318" t="s">
        <v>360</v>
      </c>
      <c r="H215" s="318" t="s">
        <v>229</v>
      </c>
      <c r="I215" s="318" t="s">
        <v>499</v>
      </c>
      <c r="J215" s="318">
        <v>50</v>
      </c>
      <c r="K215" s="316">
        <v>0</v>
      </c>
      <c r="L215" s="337" t="s">
        <v>1167</v>
      </c>
      <c r="N215" s="339" t="str">
        <f>VLOOKUP(D215&amp;" "&amp;G215,'Table1B Planning of sampling '!Z:AO,O215,FALSE)</f>
        <v>X</v>
      </c>
      <c r="O215" s="186">
        <f>C215-2015</f>
        <v>5</v>
      </c>
    </row>
    <row r="216" spans="1:15" s="186" customFormat="1" ht="25.5">
      <c r="A216" s="318" t="s">
        <v>255</v>
      </c>
      <c r="B216" s="317" t="s">
        <v>255</v>
      </c>
      <c r="C216" s="316">
        <v>2020</v>
      </c>
      <c r="D216" s="335" t="s">
        <v>92</v>
      </c>
      <c r="E216" s="318" t="s">
        <v>310</v>
      </c>
      <c r="F216" s="318" t="s">
        <v>21</v>
      </c>
      <c r="G216" s="318" t="s">
        <v>360</v>
      </c>
      <c r="H216" s="318" t="s">
        <v>98</v>
      </c>
      <c r="I216" s="318" t="s">
        <v>499</v>
      </c>
      <c r="J216" s="318">
        <v>50</v>
      </c>
      <c r="K216" s="316">
        <v>0</v>
      </c>
      <c r="L216" s="337" t="s">
        <v>1167</v>
      </c>
      <c r="N216" s="339" t="str">
        <f>VLOOKUP(D216&amp;" "&amp;G216,'Table1B Planning of sampling '!Z:AO,O216,FALSE)</f>
        <v>X</v>
      </c>
      <c r="O216" s="186">
        <f>O215+3</f>
        <v>8</v>
      </c>
    </row>
    <row r="217" spans="1:15" s="186" customFormat="1" ht="25.5">
      <c r="A217" s="318" t="s">
        <v>255</v>
      </c>
      <c r="B217" s="317" t="s">
        <v>255</v>
      </c>
      <c r="C217" s="316">
        <v>2020</v>
      </c>
      <c r="D217" s="335" t="s">
        <v>92</v>
      </c>
      <c r="E217" s="318" t="s">
        <v>310</v>
      </c>
      <c r="F217" s="318" t="s">
        <v>21</v>
      </c>
      <c r="G217" s="318" t="s">
        <v>360</v>
      </c>
      <c r="H217" s="318" t="s">
        <v>99</v>
      </c>
      <c r="I217" s="318" t="s">
        <v>499</v>
      </c>
      <c r="J217" s="318">
        <v>50</v>
      </c>
      <c r="K217" s="316">
        <v>0</v>
      </c>
      <c r="L217" s="337" t="s">
        <v>1167</v>
      </c>
      <c r="N217" s="339" t="str">
        <f>VLOOKUP(D217&amp;" "&amp;G217,'Table1B Planning of sampling '!Z:AO,O217,FALSE)</f>
        <v>X</v>
      </c>
      <c r="O217" s="186">
        <f>O216+3</f>
        <v>11</v>
      </c>
    </row>
    <row r="218" spans="1:15" s="186" customFormat="1" ht="25.5">
      <c r="A218" s="318" t="s">
        <v>255</v>
      </c>
      <c r="B218" s="317" t="s">
        <v>255</v>
      </c>
      <c r="C218" s="316">
        <v>2020</v>
      </c>
      <c r="D218" s="335" t="s">
        <v>92</v>
      </c>
      <c r="E218" s="318" t="s">
        <v>310</v>
      </c>
      <c r="F218" s="318" t="s">
        <v>21</v>
      </c>
      <c r="G218" s="318" t="s">
        <v>360</v>
      </c>
      <c r="H218" s="318" t="s">
        <v>496</v>
      </c>
      <c r="I218" s="318" t="s">
        <v>499</v>
      </c>
      <c r="J218" s="318">
        <v>50</v>
      </c>
      <c r="K218" s="316">
        <v>0</v>
      </c>
      <c r="L218" s="337" t="s">
        <v>1167</v>
      </c>
      <c r="N218" s="339" t="str">
        <f>VLOOKUP(D218&amp;" "&amp;G218,'Table1B Planning of sampling '!Z:AO,O218,FALSE)</f>
        <v>X</v>
      </c>
      <c r="O218" s="186">
        <f>O217+3</f>
        <v>14</v>
      </c>
    </row>
    <row r="219" spans="1:15" s="186" customFormat="1" ht="25.5">
      <c r="A219" s="318" t="s">
        <v>255</v>
      </c>
      <c r="B219" s="317" t="s">
        <v>255</v>
      </c>
      <c r="C219" s="316">
        <v>2020</v>
      </c>
      <c r="D219" s="335" t="s">
        <v>92</v>
      </c>
      <c r="E219" s="318" t="s">
        <v>310</v>
      </c>
      <c r="F219" s="318" t="s">
        <v>21</v>
      </c>
      <c r="G219" s="318" t="s">
        <v>360</v>
      </c>
      <c r="H219" s="318" t="s">
        <v>497</v>
      </c>
      <c r="I219" s="318" t="s">
        <v>499</v>
      </c>
      <c r="J219" s="318">
        <v>50</v>
      </c>
      <c r="K219" s="316">
        <v>0</v>
      </c>
      <c r="L219" s="337" t="s">
        <v>1167</v>
      </c>
      <c r="N219" s="339" t="e">
        <f>VLOOKUP(D219&amp;" "&amp;G219,'Table1B Planning of sampling '!Z:AO,O219,FALSE)</f>
        <v>#REF!</v>
      </c>
      <c r="O219" s="186">
        <f>O218+3</f>
        <v>17</v>
      </c>
    </row>
    <row r="220" spans="1:15" s="186" customFormat="1" ht="25.5">
      <c r="A220" s="318" t="s">
        <v>255</v>
      </c>
      <c r="B220" s="317" t="s">
        <v>255</v>
      </c>
      <c r="C220" s="316">
        <v>2021</v>
      </c>
      <c r="D220" s="335" t="s">
        <v>92</v>
      </c>
      <c r="E220" s="318" t="s">
        <v>310</v>
      </c>
      <c r="F220" s="318" t="s">
        <v>21</v>
      </c>
      <c r="G220" s="318" t="s">
        <v>360</v>
      </c>
      <c r="H220" s="318" t="s">
        <v>229</v>
      </c>
      <c r="I220" s="318" t="s">
        <v>499</v>
      </c>
      <c r="J220" s="318">
        <f>J215</f>
        <v>50</v>
      </c>
      <c r="K220" s="316">
        <v>0</v>
      </c>
      <c r="L220" s="337" t="s">
        <v>1167</v>
      </c>
      <c r="N220" s="339" t="str">
        <f>VLOOKUP(D220&amp;" "&amp;G220,'Table1B Planning of sampling '!Z:AO,O220,FALSE)</f>
        <v>X</v>
      </c>
      <c r="O220" s="186">
        <f>C220-2015</f>
        <v>6</v>
      </c>
    </row>
    <row r="221" spans="1:15" s="186" customFormat="1" ht="25.5">
      <c r="A221" s="318" t="s">
        <v>255</v>
      </c>
      <c r="B221" s="317" t="s">
        <v>255</v>
      </c>
      <c r="C221" s="316">
        <v>2021</v>
      </c>
      <c r="D221" s="335" t="s">
        <v>92</v>
      </c>
      <c r="E221" s="318" t="s">
        <v>310</v>
      </c>
      <c r="F221" s="318" t="s">
        <v>21</v>
      </c>
      <c r="G221" s="318" t="s">
        <v>360</v>
      </c>
      <c r="H221" s="318" t="s">
        <v>98</v>
      </c>
      <c r="I221" s="318" t="s">
        <v>499</v>
      </c>
      <c r="J221" s="318">
        <f>J216</f>
        <v>50</v>
      </c>
      <c r="K221" s="316">
        <v>0</v>
      </c>
      <c r="L221" s="337" t="s">
        <v>1167</v>
      </c>
      <c r="N221" s="339" t="str">
        <f>VLOOKUP(D221&amp;" "&amp;G221,'Table1B Planning of sampling '!Z:AO,O221,FALSE)</f>
        <v>X</v>
      </c>
      <c r="O221" s="186">
        <f>O220+3</f>
        <v>9</v>
      </c>
    </row>
    <row r="222" spans="1:15" s="186" customFormat="1" ht="25.5">
      <c r="A222" s="318" t="s">
        <v>255</v>
      </c>
      <c r="B222" s="317" t="s">
        <v>255</v>
      </c>
      <c r="C222" s="316">
        <v>2021</v>
      </c>
      <c r="D222" s="335" t="s">
        <v>92</v>
      </c>
      <c r="E222" s="318" t="s">
        <v>310</v>
      </c>
      <c r="F222" s="318" t="s">
        <v>21</v>
      </c>
      <c r="G222" s="318" t="s">
        <v>360</v>
      </c>
      <c r="H222" s="318" t="s">
        <v>99</v>
      </c>
      <c r="I222" s="318" t="s">
        <v>499</v>
      </c>
      <c r="J222" s="318">
        <f>J217</f>
        <v>50</v>
      </c>
      <c r="K222" s="316">
        <v>0</v>
      </c>
      <c r="L222" s="337" t="s">
        <v>1167</v>
      </c>
      <c r="N222" s="339" t="str">
        <f>VLOOKUP(D222&amp;" "&amp;G222,'Table1B Planning of sampling '!Z:AO,O222,FALSE)</f>
        <v>X</v>
      </c>
      <c r="O222" s="186">
        <f>O221+3</f>
        <v>12</v>
      </c>
    </row>
    <row r="223" spans="1:15" s="186" customFormat="1" ht="25.5">
      <c r="A223" s="318" t="s">
        <v>255</v>
      </c>
      <c r="B223" s="317" t="s">
        <v>255</v>
      </c>
      <c r="C223" s="316">
        <v>2021</v>
      </c>
      <c r="D223" s="335" t="s">
        <v>92</v>
      </c>
      <c r="E223" s="318" t="s">
        <v>310</v>
      </c>
      <c r="F223" s="318" t="s">
        <v>21</v>
      </c>
      <c r="G223" s="318" t="s">
        <v>360</v>
      </c>
      <c r="H223" s="318" t="s">
        <v>496</v>
      </c>
      <c r="I223" s="318" t="s">
        <v>499</v>
      </c>
      <c r="J223" s="318">
        <f>J218</f>
        <v>50</v>
      </c>
      <c r="K223" s="316">
        <v>0</v>
      </c>
      <c r="L223" s="337" t="s">
        <v>1167</v>
      </c>
      <c r="N223" s="339" t="str">
        <f>VLOOKUP(D223&amp;" "&amp;G223,'Table1B Planning of sampling '!Z:AO,O223,FALSE)</f>
        <v>X</v>
      </c>
      <c r="O223" s="186">
        <f>O222+3</f>
        <v>15</v>
      </c>
    </row>
    <row r="224" spans="1:15" s="186" customFormat="1" ht="25.5">
      <c r="A224" s="318" t="s">
        <v>255</v>
      </c>
      <c r="B224" s="317" t="s">
        <v>255</v>
      </c>
      <c r="C224" s="316">
        <v>2021</v>
      </c>
      <c r="D224" s="335" t="s">
        <v>92</v>
      </c>
      <c r="E224" s="318" t="s">
        <v>310</v>
      </c>
      <c r="F224" s="318" t="s">
        <v>21</v>
      </c>
      <c r="G224" s="318" t="s">
        <v>360</v>
      </c>
      <c r="H224" s="318" t="s">
        <v>497</v>
      </c>
      <c r="I224" s="318" t="s">
        <v>499</v>
      </c>
      <c r="J224" s="318">
        <f>J219</f>
        <v>50</v>
      </c>
      <c r="K224" s="316">
        <v>0</v>
      </c>
      <c r="L224" s="337" t="s">
        <v>1167</v>
      </c>
      <c r="N224" s="339" t="e">
        <f>VLOOKUP(D224&amp;" "&amp;G224,'Table1B Planning of sampling '!Z:AO,O224,FALSE)</f>
        <v>#REF!</v>
      </c>
      <c r="O224" s="186">
        <f>O223+3</f>
        <v>18</v>
      </c>
    </row>
    <row r="225" spans="1:15" s="186" customFormat="1" ht="25.5">
      <c r="A225" s="318" t="s">
        <v>255</v>
      </c>
      <c r="B225" s="317" t="s">
        <v>255</v>
      </c>
      <c r="C225" s="316">
        <v>2020</v>
      </c>
      <c r="D225" s="335" t="s">
        <v>361</v>
      </c>
      <c r="E225" s="318" t="s">
        <v>310</v>
      </c>
      <c r="F225" s="318" t="s">
        <v>45</v>
      </c>
      <c r="G225" s="318" t="s">
        <v>362</v>
      </c>
      <c r="H225" s="318" t="s">
        <v>229</v>
      </c>
      <c r="I225" s="318" t="s">
        <v>107</v>
      </c>
      <c r="J225" s="318">
        <v>1000</v>
      </c>
      <c r="K225" s="316">
        <v>0</v>
      </c>
      <c r="L225" s="337" t="s">
        <v>1167</v>
      </c>
      <c r="N225" s="339">
        <f>VLOOKUP(D225&amp;" "&amp;G225,'Table1B Planning of sampling '!Z:AO,O225,FALSE)</f>
        <v>0</v>
      </c>
      <c r="O225" s="186">
        <f>C225-2015</f>
        <v>5</v>
      </c>
    </row>
    <row r="226" spans="1:15" s="186" customFormat="1" ht="25.5">
      <c r="A226" s="318" t="s">
        <v>255</v>
      </c>
      <c r="B226" s="317" t="s">
        <v>255</v>
      </c>
      <c r="C226" s="316">
        <v>2020</v>
      </c>
      <c r="D226" s="335" t="s">
        <v>361</v>
      </c>
      <c r="E226" s="318" t="s">
        <v>310</v>
      </c>
      <c r="F226" s="318" t="s">
        <v>45</v>
      </c>
      <c r="G226" s="318" t="s">
        <v>362</v>
      </c>
      <c r="H226" s="318" t="s">
        <v>98</v>
      </c>
      <c r="I226" s="318" t="s">
        <v>107</v>
      </c>
      <c r="J226" s="318">
        <v>0</v>
      </c>
      <c r="K226" s="316">
        <v>0</v>
      </c>
      <c r="L226" s="337" t="s">
        <v>855</v>
      </c>
      <c r="N226" s="339" t="str">
        <f>VLOOKUP(D226&amp;" "&amp;G226,'Table1B Planning of sampling '!Z:AO,O226,FALSE)</f>
        <v>X</v>
      </c>
      <c r="O226" s="186">
        <f>O225+3</f>
        <v>8</v>
      </c>
    </row>
    <row r="227" spans="1:15" s="186" customFormat="1" ht="25.5">
      <c r="A227" s="318" t="s">
        <v>255</v>
      </c>
      <c r="B227" s="317" t="s">
        <v>255</v>
      </c>
      <c r="C227" s="316">
        <v>2020</v>
      </c>
      <c r="D227" s="335" t="s">
        <v>361</v>
      </c>
      <c r="E227" s="318" t="s">
        <v>310</v>
      </c>
      <c r="F227" s="318" t="s">
        <v>45</v>
      </c>
      <c r="G227" s="318" t="s">
        <v>362</v>
      </c>
      <c r="H227" s="318" t="s">
        <v>99</v>
      </c>
      <c r="I227" s="318" t="s">
        <v>107</v>
      </c>
      <c r="J227" s="318">
        <v>0</v>
      </c>
      <c r="K227" s="316">
        <v>0</v>
      </c>
      <c r="L227" s="337" t="s">
        <v>853</v>
      </c>
      <c r="N227" s="339" t="str">
        <f>VLOOKUP(D227&amp;" "&amp;G227,'Table1B Planning of sampling '!Z:AO,O227,FALSE)</f>
        <v>X</v>
      </c>
      <c r="O227" s="186">
        <f>O226+3</f>
        <v>11</v>
      </c>
    </row>
    <row r="228" spans="1:15" s="186" customFormat="1" ht="25.5">
      <c r="A228" s="318" t="s">
        <v>255</v>
      </c>
      <c r="B228" s="317" t="s">
        <v>255</v>
      </c>
      <c r="C228" s="316">
        <v>2020</v>
      </c>
      <c r="D228" s="335" t="s">
        <v>361</v>
      </c>
      <c r="E228" s="318" t="s">
        <v>310</v>
      </c>
      <c r="F228" s="318" t="s">
        <v>45</v>
      </c>
      <c r="G228" s="318" t="s">
        <v>362</v>
      </c>
      <c r="H228" s="318" t="s">
        <v>496</v>
      </c>
      <c r="I228" s="318" t="s">
        <v>107</v>
      </c>
      <c r="J228" s="318">
        <v>0</v>
      </c>
      <c r="K228" s="316">
        <v>0</v>
      </c>
      <c r="L228" s="337" t="s">
        <v>853</v>
      </c>
      <c r="N228" s="339">
        <f>VLOOKUP(D228&amp;" "&amp;G228,'Table1B Planning of sampling '!Z:AO,O228,FALSE)</f>
        <v>0</v>
      </c>
      <c r="O228" s="186">
        <f>O227+3</f>
        <v>14</v>
      </c>
    </row>
    <row r="229" spans="1:15" s="186" customFormat="1" ht="25.5">
      <c r="A229" s="318" t="s">
        <v>255</v>
      </c>
      <c r="B229" s="317" t="s">
        <v>255</v>
      </c>
      <c r="C229" s="316">
        <v>2020</v>
      </c>
      <c r="D229" s="335" t="s">
        <v>361</v>
      </c>
      <c r="E229" s="318" t="s">
        <v>310</v>
      </c>
      <c r="F229" s="318" t="s">
        <v>45</v>
      </c>
      <c r="G229" s="318" t="s">
        <v>362</v>
      </c>
      <c r="H229" s="318" t="s">
        <v>497</v>
      </c>
      <c r="I229" s="318" t="s">
        <v>107</v>
      </c>
      <c r="J229" s="318">
        <v>0</v>
      </c>
      <c r="K229" s="316">
        <v>0</v>
      </c>
      <c r="L229" s="337" t="s">
        <v>855</v>
      </c>
      <c r="N229" s="339" t="e">
        <f>VLOOKUP(D229&amp;" "&amp;G229,'Table1B Planning of sampling '!Z:AO,O229,FALSE)</f>
        <v>#REF!</v>
      </c>
      <c r="O229" s="186">
        <f>O228+3</f>
        <v>17</v>
      </c>
    </row>
    <row r="230" spans="1:15" s="186" customFormat="1" ht="25.5">
      <c r="A230" s="318" t="s">
        <v>255</v>
      </c>
      <c r="B230" s="317" t="s">
        <v>255</v>
      </c>
      <c r="C230" s="316">
        <v>2021</v>
      </c>
      <c r="D230" s="335" t="s">
        <v>361</v>
      </c>
      <c r="E230" s="318" t="s">
        <v>310</v>
      </c>
      <c r="F230" s="318" t="s">
        <v>45</v>
      </c>
      <c r="G230" s="318" t="s">
        <v>362</v>
      </c>
      <c r="H230" s="318" t="s">
        <v>229</v>
      </c>
      <c r="I230" s="318" t="s">
        <v>107</v>
      </c>
      <c r="J230" s="318">
        <f>J225</f>
        <v>1000</v>
      </c>
      <c r="K230" s="316">
        <v>0</v>
      </c>
      <c r="L230" s="337"/>
      <c r="N230" s="339">
        <f>VLOOKUP(D230&amp;" "&amp;G230,'Table1B Planning of sampling '!Z:AO,O230,FALSE)</f>
        <v>0</v>
      </c>
      <c r="O230" s="186">
        <f>C230-2015</f>
        <v>6</v>
      </c>
    </row>
    <row r="231" spans="1:15" s="186" customFormat="1" ht="25.5">
      <c r="A231" s="318" t="s">
        <v>255</v>
      </c>
      <c r="B231" s="317" t="s">
        <v>255</v>
      </c>
      <c r="C231" s="316">
        <v>2021</v>
      </c>
      <c r="D231" s="335" t="s">
        <v>361</v>
      </c>
      <c r="E231" s="318" t="s">
        <v>310</v>
      </c>
      <c r="F231" s="318" t="s">
        <v>45</v>
      </c>
      <c r="G231" s="318" t="s">
        <v>362</v>
      </c>
      <c r="H231" s="318" t="s">
        <v>98</v>
      </c>
      <c r="I231" s="318" t="s">
        <v>107</v>
      </c>
      <c r="J231" s="318">
        <f>J226</f>
        <v>0</v>
      </c>
      <c r="K231" s="316">
        <v>0</v>
      </c>
      <c r="L231" s="337" t="s">
        <v>855</v>
      </c>
      <c r="N231" s="339" t="str">
        <f>VLOOKUP(D231&amp;" "&amp;G231,'Table1B Planning of sampling '!Z:AO,O231,FALSE)</f>
        <v>X</v>
      </c>
      <c r="O231" s="186">
        <f>O230+3</f>
        <v>9</v>
      </c>
    </row>
    <row r="232" spans="1:15" s="186" customFormat="1" ht="25.5">
      <c r="A232" s="318" t="s">
        <v>255</v>
      </c>
      <c r="B232" s="317" t="s">
        <v>255</v>
      </c>
      <c r="C232" s="316">
        <v>2021</v>
      </c>
      <c r="D232" s="335" t="s">
        <v>361</v>
      </c>
      <c r="E232" s="318" t="s">
        <v>310</v>
      </c>
      <c r="F232" s="318" t="s">
        <v>45</v>
      </c>
      <c r="G232" s="318" t="s">
        <v>362</v>
      </c>
      <c r="H232" s="318" t="s">
        <v>99</v>
      </c>
      <c r="I232" s="318" t="s">
        <v>107</v>
      </c>
      <c r="J232" s="318">
        <f>J227</f>
        <v>0</v>
      </c>
      <c r="K232" s="316">
        <v>0</v>
      </c>
      <c r="L232" s="337" t="s">
        <v>853</v>
      </c>
      <c r="N232" s="339" t="str">
        <f>VLOOKUP(D232&amp;" "&amp;G232,'Table1B Planning of sampling '!Z:AO,O232,FALSE)</f>
        <v>X</v>
      </c>
      <c r="O232" s="186">
        <f>O231+3</f>
        <v>12</v>
      </c>
    </row>
    <row r="233" spans="1:15" s="186" customFormat="1" ht="25.5">
      <c r="A233" s="318" t="s">
        <v>255</v>
      </c>
      <c r="B233" s="317" t="s">
        <v>255</v>
      </c>
      <c r="C233" s="316">
        <v>2021</v>
      </c>
      <c r="D233" s="335" t="s">
        <v>361</v>
      </c>
      <c r="E233" s="318" t="s">
        <v>310</v>
      </c>
      <c r="F233" s="318" t="s">
        <v>45</v>
      </c>
      <c r="G233" s="318" t="s">
        <v>362</v>
      </c>
      <c r="H233" s="318" t="s">
        <v>496</v>
      </c>
      <c r="I233" s="318" t="s">
        <v>107</v>
      </c>
      <c r="J233" s="318">
        <f>J228</f>
        <v>0</v>
      </c>
      <c r="K233" s="316">
        <v>0</v>
      </c>
      <c r="L233" s="337" t="s">
        <v>853</v>
      </c>
      <c r="N233" s="339">
        <f>VLOOKUP(D233&amp;" "&amp;G233,'Table1B Planning of sampling '!Z:AO,O233,FALSE)</f>
        <v>0</v>
      </c>
      <c r="O233" s="186">
        <f>O232+3</f>
        <v>15</v>
      </c>
    </row>
    <row r="234" spans="1:15" s="186" customFormat="1" ht="25.5">
      <c r="A234" s="318" t="s">
        <v>255</v>
      </c>
      <c r="B234" s="317" t="s">
        <v>255</v>
      </c>
      <c r="C234" s="316">
        <v>2021</v>
      </c>
      <c r="D234" s="335" t="s">
        <v>361</v>
      </c>
      <c r="E234" s="318" t="s">
        <v>310</v>
      </c>
      <c r="F234" s="318" t="s">
        <v>45</v>
      </c>
      <c r="G234" s="318" t="s">
        <v>362</v>
      </c>
      <c r="H234" s="318" t="s">
        <v>497</v>
      </c>
      <c r="I234" s="318" t="s">
        <v>107</v>
      </c>
      <c r="J234" s="318">
        <f>J229</f>
        <v>0</v>
      </c>
      <c r="K234" s="316">
        <v>0</v>
      </c>
      <c r="L234" s="337" t="s">
        <v>855</v>
      </c>
      <c r="N234" s="339" t="e">
        <f>VLOOKUP(D234&amp;" "&amp;G234,'Table1B Planning of sampling '!Z:AO,O234,FALSE)</f>
        <v>#REF!</v>
      </c>
      <c r="O234" s="186">
        <f>O233+3</f>
        <v>18</v>
      </c>
    </row>
    <row r="235" spans="1:15" s="186" customFormat="1" ht="25.5">
      <c r="A235" s="318" t="s">
        <v>255</v>
      </c>
      <c r="B235" s="317" t="s">
        <v>255</v>
      </c>
      <c r="C235" s="316">
        <v>2020</v>
      </c>
      <c r="D235" s="335" t="s">
        <v>361</v>
      </c>
      <c r="E235" s="318" t="s">
        <v>310</v>
      </c>
      <c r="F235" s="318" t="s">
        <v>45</v>
      </c>
      <c r="G235" s="318" t="s">
        <v>362</v>
      </c>
      <c r="H235" s="318" t="s">
        <v>229</v>
      </c>
      <c r="I235" s="318" t="s">
        <v>499</v>
      </c>
      <c r="J235" s="318">
        <v>1000</v>
      </c>
      <c r="K235" s="316">
        <v>0</v>
      </c>
      <c r="L235" s="337" t="s">
        <v>1362</v>
      </c>
      <c r="N235" s="339">
        <f>VLOOKUP(D235&amp;" "&amp;G235,'Table1B Planning of sampling '!Z:AO,O235,FALSE)</f>
        <v>0</v>
      </c>
      <c r="O235" s="186">
        <f>C235-2015</f>
        <v>5</v>
      </c>
    </row>
    <row r="236" spans="1:15" s="186" customFormat="1" ht="25.5">
      <c r="A236" s="318" t="s">
        <v>255</v>
      </c>
      <c r="B236" s="317" t="s">
        <v>255</v>
      </c>
      <c r="C236" s="316">
        <v>2020</v>
      </c>
      <c r="D236" s="335" t="s">
        <v>361</v>
      </c>
      <c r="E236" s="318" t="s">
        <v>310</v>
      </c>
      <c r="F236" s="318" t="s">
        <v>45</v>
      </c>
      <c r="G236" s="318" t="s">
        <v>362</v>
      </c>
      <c r="H236" s="318" t="s">
        <v>98</v>
      </c>
      <c r="I236" s="318" t="s">
        <v>499</v>
      </c>
      <c r="J236" s="318">
        <v>800</v>
      </c>
      <c r="K236" s="316">
        <v>0</v>
      </c>
      <c r="L236" s="337" t="s">
        <v>1362</v>
      </c>
      <c r="N236" s="339" t="str">
        <f>VLOOKUP(D236&amp;" "&amp;G236,'Table1B Planning of sampling '!Z:AO,O236,FALSE)</f>
        <v>X</v>
      </c>
      <c r="O236" s="186">
        <f>O235+3</f>
        <v>8</v>
      </c>
    </row>
    <row r="237" spans="1:15" s="186" customFormat="1" ht="25.5">
      <c r="A237" s="318" t="s">
        <v>255</v>
      </c>
      <c r="B237" s="317" t="s">
        <v>255</v>
      </c>
      <c r="C237" s="316">
        <v>2020</v>
      </c>
      <c r="D237" s="335" t="s">
        <v>361</v>
      </c>
      <c r="E237" s="318" t="s">
        <v>310</v>
      </c>
      <c r="F237" s="318" t="s">
        <v>45</v>
      </c>
      <c r="G237" s="318" t="s">
        <v>362</v>
      </c>
      <c r="H237" s="318" t="s">
        <v>99</v>
      </c>
      <c r="I237" s="318" t="s">
        <v>499</v>
      </c>
      <c r="J237" s="318">
        <v>800</v>
      </c>
      <c r="K237" s="316">
        <v>0</v>
      </c>
      <c r="L237" s="337" t="s">
        <v>1362</v>
      </c>
      <c r="N237" s="339" t="str">
        <f>VLOOKUP(D237&amp;" "&amp;G237,'Table1B Planning of sampling '!Z:AO,O237,FALSE)</f>
        <v>X</v>
      </c>
      <c r="O237" s="186">
        <f>O236+3</f>
        <v>11</v>
      </c>
    </row>
    <row r="238" spans="1:15" s="186" customFormat="1" ht="25.5">
      <c r="A238" s="318" t="s">
        <v>255</v>
      </c>
      <c r="B238" s="317" t="s">
        <v>255</v>
      </c>
      <c r="C238" s="316">
        <v>2020</v>
      </c>
      <c r="D238" s="335" t="s">
        <v>361</v>
      </c>
      <c r="E238" s="318" t="s">
        <v>310</v>
      </c>
      <c r="F238" s="318" t="s">
        <v>45</v>
      </c>
      <c r="G238" s="318" t="s">
        <v>362</v>
      </c>
      <c r="H238" s="318" t="s">
        <v>496</v>
      </c>
      <c r="I238" s="318" t="s">
        <v>499</v>
      </c>
      <c r="J238" s="318">
        <v>800</v>
      </c>
      <c r="K238" s="316">
        <v>0</v>
      </c>
      <c r="L238" s="337" t="s">
        <v>1362</v>
      </c>
      <c r="N238" s="339">
        <f>VLOOKUP(D238&amp;" "&amp;G238,'Table1B Planning of sampling '!Z:AO,O238,FALSE)</f>
        <v>0</v>
      </c>
      <c r="O238" s="186">
        <f>O237+3</f>
        <v>14</v>
      </c>
    </row>
    <row r="239" spans="1:15" s="186" customFormat="1" ht="25.5">
      <c r="A239" s="318" t="s">
        <v>255</v>
      </c>
      <c r="B239" s="317" t="s">
        <v>255</v>
      </c>
      <c r="C239" s="316">
        <v>2020</v>
      </c>
      <c r="D239" s="335" t="s">
        <v>361</v>
      </c>
      <c r="E239" s="318" t="s">
        <v>310</v>
      </c>
      <c r="F239" s="318" t="s">
        <v>45</v>
      </c>
      <c r="G239" s="318" t="s">
        <v>362</v>
      </c>
      <c r="H239" s="318" t="s">
        <v>497</v>
      </c>
      <c r="I239" s="318" t="s">
        <v>499</v>
      </c>
      <c r="J239" s="318">
        <v>800</v>
      </c>
      <c r="K239" s="316">
        <v>0</v>
      </c>
      <c r="L239" s="337" t="s">
        <v>1362</v>
      </c>
      <c r="N239" s="339" t="e">
        <f>VLOOKUP(D239&amp;" "&amp;G239,'Table1B Planning of sampling '!Z:AO,O239,FALSE)</f>
        <v>#REF!</v>
      </c>
      <c r="O239" s="186">
        <f>O238+3</f>
        <v>17</v>
      </c>
    </row>
    <row r="240" spans="1:15" s="186" customFormat="1" ht="25.5">
      <c r="A240" s="318" t="s">
        <v>255</v>
      </c>
      <c r="B240" s="317" t="s">
        <v>255</v>
      </c>
      <c r="C240" s="316">
        <v>2021</v>
      </c>
      <c r="D240" s="335" t="s">
        <v>361</v>
      </c>
      <c r="E240" s="318" t="s">
        <v>310</v>
      </c>
      <c r="F240" s="318" t="s">
        <v>45</v>
      </c>
      <c r="G240" s="318" t="s">
        <v>362</v>
      </c>
      <c r="H240" s="318" t="s">
        <v>229</v>
      </c>
      <c r="I240" s="318" t="s">
        <v>499</v>
      </c>
      <c r="J240" s="318">
        <v>1000</v>
      </c>
      <c r="K240" s="316">
        <v>0</v>
      </c>
      <c r="L240" s="337" t="s">
        <v>1362</v>
      </c>
      <c r="N240" s="339">
        <f>VLOOKUP(D240&amp;" "&amp;G240,'Table1B Planning of sampling '!Z:AO,O240,FALSE)</f>
        <v>0</v>
      </c>
      <c r="O240" s="186">
        <f>C240-2015</f>
        <v>6</v>
      </c>
    </row>
    <row r="241" spans="1:15" s="186" customFormat="1" ht="25.5">
      <c r="A241" s="318" t="s">
        <v>255</v>
      </c>
      <c r="B241" s="317" t="s">
        <v>255</v>
      </c>
      <c r="C241" s="316">
        <v>2021</v>
      </c>
      <c r="D241" s="335" t="s">
        <v>361</v>
      </c>
      <c r="E241" s="318" t="s">
        <v>310</v>
      </c>
      <c r="F241" s="318" t="s">
        <v>45</v>
      </c>
      <c r="G241" s="318" t="s">
        <v>362</v>
      </c>
      <c r="H241" s="318" t="s">
        <v>98</v>
      </c>
      <c r="I241" s="318" t="s">
        <v>499</v>
      </c>
      <c r="J241" s="318">
        <v>800</v>
      </c>
      <c r="K241" s="316">
        <v>0</v>
      </c>
      <c r="L241" s="337" t="s">
        <v>1362</v>
      </c>
      <c r="N241" s="339" t="str">
        <f>VLOOKUP(D241&amp;" "&amp;G241,'Table1B Planning of sampling '!Z:AO,O241,FALSE)</f>
        <v>X</v>
      </c>
      <c r="O241" s="186">
        <f>O240+3</f>
        <v>9</v>
      </c>
    </row>
    <row r="242" spans="1:15" s="186" customFormat="1" ht="25.5">
      <c r="A242" s="318" t="s">
        <v>255</v>
      </c>
      <c r="B242" s="317" t="s">
        <v>255</v>
      </c>
      <c r="C242" s="316">
        <v>2021</v>
      </c>
      <c r="D242" s="335" t="s">
        <v>361</v>
      </c>
      <c r="E242" s="318" t="s">
        <v>310</v>
      </c>
      <c r="F242" s="318" t="s">
        <v>45</v>
      </c>
      <c r="G242" s="318" t="s">
        <v>362</v>
      </c>
      <c r="H242" s="318" t="s">
        <v>99</v>
      </c>
      <c r="I242" s="318" t="s">
        <v>499</v>
      </c>
      <c r="J242" s="318">
        <v>800</v>
      </c>
      <c r="K242" s="316">
        <v>0</v>
      </c>
      <c r="L242" s="337" t="s">
        <v>1362</v>
      </c>
      <c r="N242" s="339" t="str">
        <f>VLOOKUP(D242&amp;" "&amp;G242,'Table1B Planning of sampling '!Z:AO,O242,FALSE)</f>
        <v>X</v>
      </c>
      <c r="O242" s="186">
        <f>O241+3</f>
        <v>12</v>
      </c>
    </row>
    <row r="243" spans="1:15" s="186" customFormat="1" ht="25.5">
      <c r="A243" s="318" t="s">
        <v>255</v>
      </c>
      <c r="B243" s="317" t="s">
        <v>255</v>
      </c>
      <c r="C243" s="316">
        <v>2021</v>
      </c>
      <c r="D243" s="335" t="s">
        <v>361</v>
      </c>
      <c r="E243" s="318" t="s">
        <v>310</v>
      </c>
      <c r="F243" s="318" t="s">
        <v>45</v>
      </c>
      <c r="G243" s="318" t="s">
        <v>362</v>
      </c>
      <c r="H243" s="318" t="s">
        <v>496</v>
      </c>
      <c r="I243" s="318" t="s">
        <v>499</v>
      </c>
      <c r="J243" s="318">
        <v>800</v>
      </c>
      <c r="K243" s="316">
        <v>0</v>
      </c>
      <c r="L243" s="337" t="s">
        <v>1362</v>
      </c>
      <c r="N243" s="339">
        <f>VLOOKUP(D243&amp;" "&amp;G243,'Table1B Planning of sampling '!Z:AO,O243,FALSE)</f>
        <v>0</v>
      </c>
      <c r="O243" s="186">
        <f>O242+3</f>
        <v>15</v>
      </c>
    </row>
    <row r="244" spans="1:15" s="186" customFormat="1" ht="25.5">
      <c r="A244" s="318" t="s">
        <v>255</v>
      </c>
      <c r="B244" s="317" t="s">
        <v>255</v>
      </c>
      <c r="C244" s="316">
        <v>2021</v>
      </c>
      <c r="D244" s="335" t="s">
        <v>361</v>
      </c>
      <c r="E244" s="318" t="s">
        <v>310</v>
      </c>
      <c r="F244" s="318" t="s">
        <v>45</v>
      </c>
      <c r="G244" s="318" t="s">
        <v>362</v>
      </c>
      <c r="H244" s="318" t="s">
        <v>497</v>
      </c>
      <c r="I244" s="318" t="s">
        <v>499</v>
      </c>
      <c r="J244" s="318">
        <v>800</v>
      </c>
      <c r="K244" s="316">
        <v>0</v>
      </c>
      <c r="L244" s="337" t="s">
        <v>1362</v>
      </c>
      <c r="N244" s="339" t="e">
        <f>VLOOKUP(D244&amp;" "&amp;G244,'Table1B Planning of sampling '!Z:AO,O244,FALSE)</f>
        <v>#REF!</v>
      </c>
      <c r="O244" s="186">
        <f>O243+3</f>
        <v>18</v>
      </c>
    </row>
    <row r="245" spans="1:15" s="186" customFormat="1" ht="25.5">
      <c r="A245" s="318" t="s">
        <v>255</v>
      </c>
      <c r="B245" s="317" t="s">
        <v>255</v>
      </c>
      <c r="C245" s="316">
        <v>2020</v>
      </c>
      <c r="D245" s="335" t="s">
        <v>364</v>
      </c>
      <c r="E245" s="318" t="s">
        <v>310</v>
      </c>
      <c r="F245" s="318" t="s">
        <v>45</v>
      </c>
      <c r="G245" s="318" t="s">
        <v>321</v>
      </c>
      <c r="H245" s="318" t="s">
        <v>229</v>
      </c>
      <c r="I245" s="318" t="s">
        <v>107</v>
      </c>
      <c r="J245" s="318">
        <v>3000</v>
      </c>
      <c r="K245" s="316">
        <v>0</v>
      </c>
      <c r="L245" s="337"/>
      <c r="N245" s="339">
        <f>VLOOKUP(D245&amp;" "&amp;G245,'Table1B Planning of sampling '!Z:AO,O245,FALSE)</f>
        <v>0</v>
      </c>
      <c r="O245" s="186">
        <f>C245-2015</f>
        <v>5</v>
      </c>
    </row>
    <row r="246" spans="1:15" s="186" customFormat="1" ht="25.5">
      <c r="A246" s="318" t="s">
        <v>255</v>
      </c>
      <c r="B246" s="317" t="s">
        <v>255</v>
      </c>
      <c r="C246" s="316">
        <v>2020</v>
      </c>
      <c r="D246" s="335" t="s">
        <v>364</v>
      </c>
      <c r="E246" s="318" t="s">
        <v>310</v>
      </c>
      <c r="F246" s="318" t="s">
        <v>45</v>
      </c>
      <c r="G246" s="318" t="s">
        <v>321</v>
      </c>
      <c r="H246" s="318" t="s">
        <v>98</v>
      </c>
      <c r="I246" s="318" t="s">
        <v>107</v>
      </c>
      <c r="J246" s="318">
        <v>0</v>
      </c>
      <c r="K246" s="316">
        <v>0</v>
      </c>
      <c r="L246" s="337" t="s">
        <v>855</v>
      </c>
      <c r="N246" s="339" t="str">
        <f>VLOOKUP(D246&amp;" "&amp;G246,'Table1B Planning of sampling '!Z:AO,O246,FALSE)</f>
        <v>X</v>
      </c>
      <c r="O246" s="186">
        <f>O245+3</f>
        <v>8</v>
      </c>
    </row>
    <row r="247" spans="1:15" s="186" customFormat="1" ht="25.5">
      <c r="A247" s="318" t="s">
        <v>255</v>
      </c>
      <c r="B247" s="317" t="s">
        <v>255</v>
      </c>
      <c r="C247" s="316">
        <v>2020</v>
      </c>
      <c r="D247" s="335" t="s">
        <v>364</v>
      </c>
      <c r="E247" s="318" t="s">
        <v>310</v>
      </c>
      <c r="F247" s="318" t="s">
        <v>45</v>
      </c>
      <c r="G247" s="318" t="s">
        <v>321</v>
      </c>
      <c r="H247" s="318" t="s">
        <v>99</v>
      </c>
      <c r="I247" s="318" t="s">
        <v>107</v>
      </c>
      <c r="J247" s="318">
        <v>1000</v>
      </c>
      <c r="K247" s="316">
        <v>0</v>
      </c>
      <c r="L247" s="337"/>
      <c r="N247" s="339" t="str">
        <f>VLOOKUP(D247&amp;" "&amp;G247,'Table1B Planning of sampling '!Z:AO,O247,FALSE)</f>
        <v>X</v>
      </c>
      <c r="O247" s="186">
        <f>O246+3</f>
        <v>11</v>
      </c>
    </row>
    <row r="248" spans="1:15" s="186" customFormat="1" ht="25.5">
      <c r="A248" s="318" t="s">
        <v>255</v>
      </c>
      <c r="B248" s="317" t="s">
        <v>255</v>
      </c>
      <c r="C248" s="316">
        <v>2020</v>
      </c>
      <c r="D248" s="335" t="s">
        <v>364</v>
      </c>
      <c r="E248" s="318" t="s">
        <v>310</v>
      </c>
      <c r="F248" s="318" t="s">
        <v>45</v>
      </c>
      <c r="G248" s="318" t="s">
        <v>321</v>
      </c>
      <c r="H248" s="318" t="s">
        <v>496</v>
      </c>
      <c r="I248" s="318" t="s">
        <v>107</v>
      </c>
      <c r="J248" s="318">
        <v>3000</v>
      </c>
      <c r="K248" s="316">
        <v>0</v>
      </c>
      <c r="L248" s="337"/>
      <c r="N248" s="339">
        <f>VLOOKUP(D248&amp;" "&amp;G248,'Table1B Planning of sampling '!Z:AO,O248,FALSE)</f>
        <v>0</v>
      </c>
      <c r="O248" s="186">
        <f>O247+3</f>
        <v>14</v>
      </c>
    </row>
    <row r="249" spans="1:15" s="186" customFormat="1" ht="25.5">
      <c r="A249" s="318" t="s">
        <v>255</v>
      </c>
      <c r="B249" s="317" t="s">
        <v>255</v>
      </c>
      <c r="C249" s="316">
        <v>2020</v>
      </c>
      <c r="D249" s="335" t="s">
        <v>364</v>
      </c>
      <c r="E249" s="318" t="s">
        <v>310</v>
      </c>
      <c r="F249" s="318" t="s">
        <v>45</v>
      </c>
      <c r="G249" s="318" t="s">
        <v>321</v>
      </c>
      <c r="H249" s="318" t="s">
        <v>497</v>
      </c>
      <c r="I249" s="318" t="s">
        <v>107</v>
      </c>
      <c r="J249" s="318">
        <v>0</v>
      </c>
      <c r="K249" s="316">
        <v>0</v>
      </c>
      <c r="L249" s="337" t="s">
        <v>855</v>
      </c>
      <c r="N249" s="339" t="e">
        <f>VLOOKUP(D249&amp;" "&amp;G249,'Table1B Planning of sampling '!Z:AO,O249,FALSE)</f>
        <v>#REF!</v>
      </c>
      <c r="O249" s="186">
        <f>O248+3</f>
        <v>17</v>
      </c>
    </row>
    <row r="250" spans="1:15" s="186" customFormat="1" ht="25.5">
      <c r="A250" s="318" t="s">
        <v>255</v>
      </c>
      <c r="B250" s="317" t="s">
        <v>255</v>
      </c>
      <c r="C250" s="316">
        <v>2021</v>
      </c>
      <c r="D250" s="335" t="s">
        <v>364</v>
      </c>
      <c r="E250" s="318" t="s">
        <v>310</v>
      </c>
      <c r="F250" s="318" t="s">
        <v>45</v>
      </c>
      <c r="G250" s="318" t="s">
        <v>321</v>
      </c>
      <c r="H250" s="318" t="s">
        <v>229</v>
      </c>
      <c r="I250" s="318" t="s">
        <v>107</v>
      </c>
      <c r="J250" s="318">
        <f>J245</f>
        <v>3000</v>
      </c>
      <c r="K250" s="316">
        <v>0</v>
      </c>
      <c r="L250" s="337"/>
      <c r="N250" s="339">
        <f>VLOOKUP(D250&amp;" "&amp;G250,'Table1B Planning of sampling '!Z:AO,O250,FALSE)</f>
        <v>0</v>
      </c>
      <c r="O250" s="186">
        <f>C250-2015</f>
        <v>6</v>
      </c>
    </row>
    <row r="251" spans="1:15" s="186" customFormat="1" ht="25.5">
      <c r="A251" s="318" t="s">
        <v>255</v>
      </c>
      <c r="B251" s="317" t="s">
        <v>255</v>
      </c>
      <c r="C251" s="316">
        <v>2021</v>
      </c>
      <c r="D251" s="335" t="s">
        <v>364</v>
      </c>
      <c r="E251" s="318" t="s">
        <v>310</v>
      </c>
      <c r="F251" s="318" t="s">
        <v>45</v>
      </c>
      <c r="G251" s="318" t="s">
        <v>321</v>
      </c>
      <c r="H251" s="318" t="s">
        <v>98</v>
      </c>
      <c r="I251" s="318" t="s">
        <v>107</v>
      </c>
      <c r="J251" s="318">
        <f>J246</f>
        <v>0</v>
      </c>
      <c r="K251" s="316">
        <v>0</v>
      </c>
      <c r="L251" s="337" t="s">
        <v>855</v>
      </c>
      <c r="N251" s="339" t="str">
        <f>VLOOKUP(D251&amp;" "&amp;G251,'Table1B Planning of sampling '!Z:AO,O251,FALSE)</f>
        <v>X</v>
      </c>
      <c r="O251" s="186">
        <f>O250+3</f>
        <v>9</v>
      </c>
    </row>
    <row r="252" spans="1:15" s="186" customFormat="1" ht="25.5">
      <c r="A252" s="318" t="s">
        <v>255</v>
      </c>
      <c r="B252" s="317" t="s">
        <v>255</v>
      </c>
      <c r="C252" s="316">
        <v>2021</v>
      </c>
      <c r="D252" s="335" t="s">
        <v>364</v>
      </c>
      <c r="E252" s="318" t="s">
        <v>310</v>
      </c>
      <c r="F252" s="318" t="s">
        <v>45</v>
      </c>
      <c r="G252" s="318" t="s">
        <v>321</v>
      </c>
      <c r="H252" s="318" t="s">
        <v>99</v>
      </c>
      <c r="I252" s="318" t="s">
        <v>107</v>
      </c>
      <c r="J252" s="318">
        <f>J247</f>
        <v>1000</v>
      </c>
      <c r="K252" s="316">
        <v>0</v>
      </c>
      <c r="L252" s="337"/>
      <c r="N252" s="339" t="str">
        <f>VLOOKUP(D252&amp;" "&amp;G252,'Table1B Planning of sampling '!Z:AO,O252,FALSE)</f>
        <v>X</v>
      </c>
      <c r="O252" s="186">
        <f>O251+3</f>
        <v>12</v>
      </c>
    </row>
    <row r="253" spans="1:15" s="186" customFormat="1" ht="25.5">
      <c r="A253" s="318" t="s">
        <v>255</v>
      </c>
      <c r="B253" s="317" t="s">
        <v>255</v>
      </c>
      <c r="C253" s="316">
        <v>2021</v>
      </c>
      <c r="D253" s="335" t="s">
        <v>364</v>
      </c>
      <c r="E253" s="318" t="s">
        <v>310</v>
      </c>
      <c r="F253" s="318" t="s">
        <v>45</v>
      </c>
      <c r="G253" s="318" t="s">
        <v>321</v>
      </c>
      <c r="H253" s="318" t="s">
        <v>496</v>
      </c>
      <c r="I253" s="318" t="s">
        <v>107</v>
      </c>
      <c r="J253" s="318">
        <f>J248</f>
        <v>3000</v>
      </c>
      <c r="K253" s="316">
        <v>0</v>
      </c>
      <c r="L253" s="337"/>
      <c r="N253" s="339">
        <f>VLOOKUP(D253&amp;" "&amp;G253,'Table1B Planning of sampling '!Z:AO,O253,FALSE)</f>
        <v>0</v>
      </c>
      <c r="O253" s="186">
        <f>O252+3</f>
        <v>15</v>
      </c>
    </row>
    <row r="254" spans="1:15" s="186" customFormat="1" ht="25.5">
      <c r="A254" s="318" t="s">
        <v>255</v>
      </c>
      <c r="B254" s="317" t="s">
        <v>255</v>
      </c>
      <c r="C254" s="316">
        <v>2021</v>
      </c>
      <c r="D254" s="335" t="s">
        <v>364</v>
      </c>
      <c r="E254" s="318" t="s">
        <v>310</v>
      </c>
      <c r="F254" s="318" t="s">
        <v>45</v>
      </c>
      <c r="G254" s="318" t="s">
        <v>321</v>
      </c>
      <c r="H254" s="318" t="s">
        <v>497</v>
      </c>
      <c r="I254" s="318" t="s">
        <v>107</v>
      </c>
      <c r="J254" s="318">
        <f>J249</f>
        <v>0</v>
      </c>
      <c r="K254" s="316">
        <v>0</v>
      </c>
      <c r="L254" s="337" t="s">
        <v>855</v>
      </c>
      <c r="N254" s="339" t="e">
        <f>VLOOKUP(D254&amp;" "&amp;G254,'Table1B Planning of sampling '!Z:AO,O254,FALSE)</f>
        <v>#REF!</v>
      </c>
      <c r="O254" s="186">
        <f>O253+3</f>
        <v>18</v>
      </c>
    </row>
    <row r="255" spans="1:15" s="186" customFormat="1" ht="25.5">
      <c r="A255" s="318" t="s">
        <v>255</v>
      </c>
      <c r="B255" s="317" t="s">
        <v>255</v>
      </c>
      <c r="C255" s="316">
        <v>2020</v>
      </c>
      <c r="D255" s="335" t="s">
        <v>364</v>
      </c>
      <c r="E255" s="318" t="s">
        <v>310</v>
      </c>
      <c r="F255" s="318" t="s">
        <v>45</v>
      </c>
      <c r="G255" s="318" t="s">
        <v>321</v>
      </c>
      <c r="H255" s="318" t="s">
        <v>229</v>
      </c>
      <c r="I255" s="318" t="s">
        <v>107</v>
      </c>
      <c r="J255" s="318">
        <v>3000</v>
      </c>
      <c r="K255" s="316">
        <v>0</v>
      </c>
      <c r="L255" s="337"/>
      <c r="N255" s="339">
        <f>VLOOKUP(D255&amp;" "&amp;G255,'Table1B Planning of sampling '!Z:AO,O255,FALSE)</f>
        <v>0</v>
      </c>
      <c r="O255" s="186">
        <f>C255-2015</f>
        <v>5</v>
      </c>
    </row>
    <row r="256" spans="1:15" s="186" customFormat="1" ht="25.5">
      <c r="A256" s="318" t="s">
        <v>255</v>
      </c>
      <c r="B256" s="317" t="s">
        <v>255</v>
      </c>
      <c r="C256" s="316">
        <v>2020</v>
      </c>
      <c r="D256" s="335" t="s">
        <v>364</v>
      </c>
      <c r="E256" s="318" t="s">
        <v>310</v>
      </c>
      <c r="F256" s="318" t="s">
        <v>45</v>
      </c>
      <c r="G256" s="318" t="s">
        <v>321</v>
      </c>
      <c r="H256" s="318" t="s">
        <v>98</v>
      </c>
      <c r="I256" s="318" t="s">
        <v>107</v>
      </c>
      <c r="J256" s="318">
        <v>0</v>
      </c>
      <c r="K256" s="316">
        <v>0</v>
      </c>
      <c r="L256" s="337" t="s">
        <v>855</v>
      </c>
      <c r="N256" s="339" t="str">
        <f>VLOOKUP(D256&amp;" "&amp;G256,'Table1B Planning of sampling '!Z:AO,O256,FALSE)</f>
        <v>X</v>
      </c>
      <c r="O256" s="186">
        <f>O255+3</f>
        <v>8</v>
      </c>
    </row>
    <row r="257" spans="1:15" s="186" customFormat="1" ht="25.5">
      <c r="A257" s="318" t="s">
        <v>255</v>
      </c>
      <c r="B257" s="317" t="s">
        <v>255</v>
      </c>
      <c r="C257" s="316">
        <v>2020</v>
      </c>
      <c r="D257" s="335" t="s">
        <v>364</v>
      </c>
      <c r="E257" s="318" t="s">
        <v>310</v>
      </c>
      <c r="F257" s="318" t="s">
        <v>45</v>
      </c>
      <c r="G257" s="318" t="s">
        <v>321</v>
      </c>
      <c r="H257" s="318" t="s">
        <v>99</v>
      </c>
      <c r="I257" s="318" t="s">
        <v>107</v>
      </c>
      <c r="J257" s="318">
        <v>1000</v>
      </c>
      <c r="K257" s="316">
        <v>0</v>
      </c>
      <c r="L257" s="337"/>
      <c r="N257" s="339" t="str">
        <f>VLOOKUP(D257&amp;" "&amp;G257,'Table1B Planning of sampling '!Z:AO,O257,FALSE)</f>
        <v>X</v>
      </c>
      <c r="O257" s="186">
        <f>O256+3</f>
        <v>11</v>
      </c>
    </row>
    <row r="258" spans="1:15" s="186" customFormat="1" ht="25.5">
      <c r="A258" s="318" t="s">
        <v>255</v>
      </c>
      <c r="B258" s="317" t="s">
        <v>255</v>
      </c>
      <c r="C258" s="316">
        <v>2020</v>
      </c>
      <c r="D258" s="335" t="s">
        <v>364</v>
      </c>
      <c r="E258" s="318" t="s">
        <v>310</v>
      </c>
      <c r="F258" s="318" t="s">
        <v>45</v>
      </c>
      <c r="G258" s="318" t="s">
        <v>321</v>
      </c>
      <c r="H258" s="318" t="s">
        <v>496</v>
      </c>
      <c r="I258" s="318" t="s">
        <v>107</v>
      </c>
      <c r="J258" s="318">
        <v>3000</v>
      </c>
      <c r="K258" s="316">
        <v>0</v>
      </c>
      <c r="L258" s="337"/>
      <c r="N258" s="339">
        <f>VLOOKUP(D258&amp;" "&amp;G258,'Table1B Planning of sampling '!Z:AO,O258,FALSE)</f>
        <v>0</v>
      </c>
      <c r="O258" s="186">
        <f>O257+3</f>
        <v>14</v>
      </c>
    </row>
    <row r="259" spans="1:15" s="186" customFormat="1" ht="25.5">
      <c r="A259" s="318" t="s">
        <v>255</v>
      </c>
      <c r="B259" s="317" t="s">
        <v>255</v>
      </c>
      <c r="C259" s="316">
        <v>2020</v>
      </c>
      <c r="D259" s="335" t="s">
        <v>364</v>
      </c>
      <c r="E259" s="318" t="s">
        <v>310</v>
      </c>
      <c r="F259" s="318" t="s">
        <v>45</v>
      </c>
      <c r="G259" s="318" t="s">
        <v>321</v>
      </c>
      <c r="H259" s="318" t="s">
        <v>497</v>
      </c>
      <c r="I259" s="318" t="s">
        <v>107</v>
      </c>
      <c r="J259" s="318">
        <v>0</v>
      </c>
      <c r="K259" s="316">
        <v>0</v>
      </c>
      <c r="L259" s="337" t="s">
        <v>855</v>
      </c>
      <c r="N259" s="339" t="e">
        <f>VLOOKUP(D259&amp;" "&amp;G259,'Table1B Planning of sampling '!Z:AO,O259,FALSE)</f>
        <v>#REF!</v>
      </c>
      <c r="O259" s="186">
        <f>O258+3</f>
        <v>17</v>
      </c>
    </row>
    <row r="260" spans="1:15" s="186" customFormat="1" ht="25.5">
      <c r="A260" s="318" t="s">
        <v>255</v>
      </c>
      <c r="B260" s="317" t="s">
        <v>255</v>
      </c>
      <c r="C260" s="316">
        <v>2020</v>
      </c>
      <c r="D260" s="335" t="s">
        <v>370</v>
      </c>
      <c r="E260" s="318" t="s">
        <v>310</v>
      </c>
      <c r="F260" s="318" t="s">
        <v>21</v>
      </c>
      <c r="G260" s="318" t="s">
        <v>371</v>
      </c>
      <c r="H260" s="318" t="s">
        <v>229</v>
      </c>
      <c r="I260" s="318" t="s">
        <v>107</v>
      </c>
      <c r="J260" s="318">
        <v>10000</v>
      </c>
      <c r="K260" s="316">
        <v>0</v>
      </c>
      <c r="L260" s="337" t="s">
        <v>1345</v>
      </c>
      <c r="N260" s="339" t="str">
        <f>VLOOKUP(D260&amp;" "&amp;G260,'Table1B Planning of sampling '!Z:AO,O260,FALSE)</f>
        <v>X</v>
      </c>
      <c r="O260" s="186">
        <f>C260-2015</f>
        <v>5</v>
      </c>
    </row>
    <row r="261" spans="1:15" s="186" customFormat="1" ht="25.5">
      <c r="A261" s="318" t="s">
        <v>255</v>
      </c>
      <c r="B261" s="317" t="s">
        <v>255</v>
      </c>
      <c r="C261" s="316">
        <v>2020</v>
      </c>
      <c r="D261" s="335" t="s">
        <v>370</v>
      </c>
      <c r="E261" s="318" t="s">
        <v>310</v>
      </c>
      <c r="F261" s="318" t="s">
        <v>21</v>
      </c>
      <c r="G261" s="318" t="s">
        <v>371</v>
      </c>
      <c r="H261" s="318" t="s">
        <v>98</v>
      </c>
      <c r="I261" s="318" t="s">
        <v>107</v>
      </c>
      <c r="J261" s="318">
        <v>1000</v>
      </c>
      <c r="K261" s="316">
        <v>0</v>
      </c>
      <c r="L261" s="337" t="s">
        <v>757</v>
      </c>
      <c r="N261" s="339" t="str">
        <f>VLOOKUP(D261&amp;" "&amp;G261,'Table1B Planning of sampling '!Z:AO,O261,FALSE)</f>
        <v>X</v>
      </c>
      <c r="O261" s="186">
        <f>O260+3</f>
        <v>8</v>
      </c>
    </row>
    <row r="262" spans="1:15" s="186" customFormat="1" ht="25.5">
      <c r="A262" s="318" t="s">
        <v>255</v>
      </c>
      <c r="B262" s="317" t="s">
        <v>255</v>
      </c>
      <c r="C262" s="316">
        <v>2020</v>
      </c>
      <c r="D262" s="335" t="s">
        <v>370</v>
      </c>
      <c r="E262" s="318" t="s">
        <v>310</v>
      </c>
      <c r="F262" s="318" t="s">
        <v>21</v>
      </c>
      <c r="G262" s="318" t="s">
        <v>371</v>
      </c>
      <c r="H262" s="318" t="s">
        <v>99</v>
      </c>
      <c r="I262" s="318" t="s">
        <v>107</v>
      </c>
      <c r="J262" s="318">
        <v>1000</v>
      </c>
      <c r="K262" s="316">
        <v>0</v>
      </c>
      <c r="L262" s="337" t="s">
        <v>757</v>
      </c>
      <c r="N262" s="339" t="str">
        <f>VLOOKUP(D262&amp;" "&amp;G262,'Table1B Planning of sampling '!Z:AO,O262,FALSE)</f>
        <v>X</v>
      </c>
      <c r="O262" s="186">
        <f>O261+3</f>
        <v>11</v>
      </c>
    </row>
    <row r="263" spans="1:15" s="186" customFormat="1" ht="25.5">
      <c r="A263" s="318" t="s">
        <v>255</v>
      </c>
      <c r="B263" s="317" t="s">
        <v>255</v>
      </c>
      <c r="C263" s="316">
        <v>2020</v>
      </c>
      <c r="D263" s="335" t="s">
        <v>370</v>
      </c>
      <c r="E263" s="318" t="s">
        <v>310</v>
      </c>
      <c r="F263" s="318" t="s">
        <v>21</v>
      </c>
      <c r="G263" s="318" t="s">
        <v>371</v>
      </c>
      <c r="H263" s="318" t="s">
        <v>496</v>
      </c>
      <c r="I263" s="318" t="s">
        <v>107</v>
      </c>
      <c r="J263" s="318">
        <v>750</v>
      </c>
      <c r="K263" s="316">
        <v>0</v>
      </c>
      <c r="L263" s="337" t="s">
        <v>757</v>
      </c>
      <c r="N263" s="339" t="str">
        <f>VLOOKUP(D263&amp;" "&amp;G263,'Table1B Planning of sampling '!Z:AO,O263,FALSE)</f>
        <v>X</v>
      </c>
      <c r="O263" s="186">
        <f>O262+3</f>
        <v>14</v>
      </c>
    </row>
    <row r="264" spans="1:15" s="186" customFormat="1" ht="25.5">
      <c r="A264" s="318" t="s">
        <v>255</v>
      </c>
      <c r="B264" s="317" t="s">
        <v>255</v>
      </c>
      <c r="C264" s="316">
        <v>2020</v>
      </c>
      <c r="D264" s="335" t="s">
        <v>370</v>
      </c>
      <c r="E264" s="318" t="s">
        <v>310</v>
      </c>
      <c r="F264" s="318" t="s">
        <v>21</v>
      </c>
      <c r="G264" s="318" t="s">
        <v>371</v>
      </c>
      <c r="H264" s="318" t="s">
        <v>497</v>
      </c>
      <c r="I264" s="318" t="s">
        <v>107</v>
      </c>
      <c r="J264" s="318">
        <v>0</v>
      </c>
      <c r="K264" s="316">
        <v>0</v>
      </c>
      <c r="L264" s="337" t="s">
        <v>853</v>
      </c>
      <c r="N264" s="339" t="e">
        <f>VLOOKUP(D264&amp;" "&amp;G264,'Table1B Planning of sampling '!Z:AO,O264,FALSE)</f>
        <v>#REF!</v>
      </c>
      <c r="O264" s="186">
        <f>O263+3</f>
        <v>17</v>
      </c>
    </row>
    <row r="265" spans="1:15" s="186" customFormat="1" ht="25.5">
      <c r="A265" s="318" t="s">
        <v>255</v>
      </c>
      <c r="B265" s="317" t="s">
        <v>255</v>
      </c>
      <c r="C265" s="316">
        <v>2021</v>
      </c>
      <c r="D265" s="335" t="s">
        <v>370</v>
      </c>
      <c r="E265" s="318" t="s">
        <v>310</v>
      </c>
      <c r="F265" s="318" t="s">
        <v>21</v>
      </c>
      <c r="G265" s="318" t="s">
        <v>371</v>
      </c>
      <c r="H265" s="318" t="s">
        <v>229</v>
      </c>
      <c r="I265" s="318" t="s">
        <v>107</v>
      </c>
      <c r="J265" s="318">
        <v>10000</v>
      </c>
      <c r="K265" s="316">
        <v>0</v>
      </c>
      <c r="L265" s="337" t="s">
        <v>1345</v>
      </c>
      <c r="N265" s="339" t="str">
        <f>VLOOKUP(D265&amp;" "&amp;G265,'Table1B Planning of sampling '!Z:AO,O265,FALSE)</f>
        <v>X</v>
      </c>
      <c r="O265" s="186">
        <f>C265-2015</f>
        <v>6</v>
      </c>
    </row>
    <row r="266" spans="1:15" s="186" customFormat="1" ht="25.5">
      <c r="A266" s="318" t="s">
        <v>255</v>
      </c>
      <c r="B266" s="317" t="s">
        <v>255</v>
      </c>
      <c r="C266" s="316">
        <v>2021</v>
      </c>
      <c r="D266" s="335" t="s">
        <v>370</v>
      </c>
      <c r="E266" s="318" t="s">
        <v>310</v>
      </c>
      <c r="F266" s="318" t="s">
        <v>21</v>
      </c>
      <c r="G266" s="318" t="s">
        <v>371</v>
      </c>
      <c r="H266" s="318" t="s">
        <v>98</v>
      </c>
      <c r="I266" s="318" t="s">
        <v>107</v>
      </c>
      <c r="J266" s="318">
        <f>J261</f>
        <v>1000</v>
      </c>
      <c r="K266" s="316">
        <v>0</v>
      </c>
      <c r="L266" s="337" t="s">
        <v>757</v>
      </c>
      <c r="N266" s="339" t="str">
        <f>VLOOKUP(D266&amp;" "&amp;G266,'Table1B Planning of sampling '!Z:AO,O266,FALSE)</f>
        <v>X</v>
      </c>
      <c r="O266" s="186">
        <f>O265+3</f>
        <v>9</v>
      </c>
    </row>
    <row r="267" spans="1:15" s="186" customFormat="1" ht="25.5">
      <c r="A267" s="318" t="s">
        <v>255</v>
      </c>
      <c r="B267" s="317" t="s">
        <v>255</v>
      </c>
      <c r="C267" s="316">
        <v>2021</v>
      </c>
      <c r="D267" s="335" t="s">
        <v>370</v>
      </c>
      <c r="E267" s="318" t="s">
        <v>310</v>
      </c>
      <c r="F267" s="318" t="s">
        <v>21</v>
      </c>
      <c r="G267" s="318" t="s">
        <v>371</v>
      </c>
      <c r="H267" s="318" t="s">
        <v>99</v>
      </c>
      <c r="I267" s="318" t="s">
        <v>107</v>
      </c>
      <c r="J267" s="318">
        <f>J262</f>
        <v>1000</v>
      </c>
      <c r="K267" s="316">
        <v>0</v>
      </c>
      <c r="L267" s="337" t="s">
        <v>757</v>
      </c>
      <c r="N267" s="339" t="str">
        <f>VLOOKUP(D267&amp;" "&amp;G267,'Table1B Planning of sampling '!Z:AO,O267,FALSE)</f>
        <v>X</v>
      </c>
      <c r="O267" s="186">
        <f>O266+3</f>
        <v>12</v>
      </c>
    </row>
    <row r="268" spans="1:15" s="186" customFormat="1" ht="25.5">
      <c r="A268" s="318" t="s">
        <v>255</v>
      </c>
      <c r="B268" s="317" t="s">
        <v>255</v>
      </c>
      <c r="C268" s="316">
        <v>2021</v>
      </c>
      <c r="D268" s="335" t="s">
        <v>370</v>
      </c>
      <c r="E268" s="318" t="s">
        <v>310</v>
      </c>
      <c r="F268" s="318" t="s">
        <v>21</v>
      </c>
      <c r="G268" s="318" t="s">
        <v>371</v>
      </c>
      <c r="H268" s="318" t="s">
        <v>496</v>
      </c>
      <c r="I268" s="318" t="s">
        <v>107</v>
      </c>
      <c r="J268" s="318">
        <f>J263</f>
        <v>750</v>
      </c>
      <c r="K268" s="316">
        <v>0</v>
      </c>
      <c r="L268" s="337" t="s">
        <v>757</v>
      </c>
      <c r="N268" s="339" t="str">
        <f>VLOOKUP(D268&amp;" "&amp;G268,'Table1B Planning of sampling '!Z:AO,O268,FALSE)</f>
        <v>X</v>
      </c>
      <c r="O268" s="186">
        <f>O267+3</f>
        <v>15</v>
      </c>
    </row>
    <row r="269" spans="1:15" s="186" customFormat="1" ht="25.5">
      <c r="A269" s="318" t="s">
        <v>255</v>
      </c>
      <c r="B269" s="317" t="s">
        <v>255</v>
      </c>
      <c r="C269" s="316">
        <v>2021</v>
      </c>
      <c r="D269" s="335" t="s">
        <v>370</v>
      </c>
      <c r="E269" s="318" t="s">
        <v>310</v>
      </c>
      <c r="F269" s="318" t="s">
        <v>21</v>
      </c>
      <c r="G269" s="318" t="s">
        <v>371</v>
      </c>
      <c r="H269" s="318" t="s">
        <v>497</v>
      </c>
      <c r="I269" s="318" t="s">
        <v>107</v>
      </c>
      <c r="J269" s="318">
        <f>J264</f>
        <v>0</v>
      </c>
      <c r="K269" s="316">
        <v>0</v>
      </c>
      <c r="L269" s="337" t="s">
        <v>853</v>
      </c>
      <c r="N269" s="339" t="e">
        <f>VLOOKUP(D269&amp;" "&amp;G269,'Table1B Planning of sampling '!Z:AO,O269,FALSE)</f>
        <v>#REF!</v>
      </c>
      <c r="O269" s="186">
        <f>O268+3</f>
        <v>18</v>
      </c>
    </row>
    <row r="270" spans="1:15" s="186" customFormat="1" ht="25.5">
      <c r="A270" s="318" t="s">
        <v>255</v>
      </c>
      <c r="B270" s="317" t="s">
        <v>255</v>
      </c>
      <c r="C270" s="316">
        <v>2020</v>
      </c>
      <c r="D270" s="335" t="s">
        <v>370</v>
      </c>
      <c r="E270" s="318" t="s">
        <v>310</v>
      </c>
      <c r="F270" s="318" t="s">
        <v>21</v>
      </c>
      <c r="G270" s="318" t="s">
        <v>371</v>
      </c>
      <c r="H270" s="318" t="s">
        <v>229</v>
      </c>
      <c r="I270" s="318" t="s">
        <v>499</v>
      </c>
      <c r="J270" s="318">
        <v>500</v>
      </c>
      <c r="K270" s="316">
        <v>0</v>
      </c>
      <c r="L270" s="337" t="s">
        <v>1396</v>
      </c>
      <c r="N270" s="339" t="str">
        <f>VLOOKUP(D270&amp;" "&amp;G270,'Table1B Planning of sampling '!Z:AO,O270,FALSE)</f>
        <v>X</v>
      </c>
      <c r="O270" s="186">
        <f>C270-2015</f>
        <v>5</v>
      </c>
    </row>
    <row r="271" spans="1:15" s="186" customFormat="1" ht="25.5">
      <c r="A271" s="318" t="s">
        <v>255</v>
      </c>
      <c r="B271" s="317" t="s">
        <v>255</v>
      </c>
      <c r="C271" s="316">
        <v>2020</v>
      </c>
      <c r="D271" s="335" t="s">
        <v>370</v>
      </c>
      <c r="E271" s="318" t="s">
        <v>310</v>
      </c>
      <c r="F271" s="318" t="s">
        <v>21</v>
      </c>
      <c r="G271" s="318" t="s">
        <v>371</v>
      </c>
      <c r="H271" s="318" t="s">
        <v>98</v>
      </c>
      <c r="I271" s="318" t="s">
        <v>499</v>
      </c>
      <c r="J271" s="318">
        <v>400</v>
      </c>
      <c r="K271" s="316">
        <v>0</v>
      </c>
      <c r="L271" s="337" t="s">
        <v>1396</v>
      </c>
      <c r="N271" s="339" t="str">
        <f>VLOOKUP(D271&amp;" "&amp;G271,'Table1B Planning of sampling '!Z:AO,O271,FALSE)</f>
        <v>X</v>
      </c>
      <c r="O271" s="186">
        <f>O270+3</f>
        <v>8</v>
      </c>
    </row>
    <row r="272" spans="1:15" s="186" customFormat="1" ht="25.5">
      <c r="A272" s="318" t="s">
        <v>255</v>
      </c>
      <c r="B272" s="317" t="s">
        <v>255</v>
      </c>
      <c r="C272" s="316">
        <v>2020</v>
      </c>
      <c r="D272" s="335" t="s">
        <v>370</v>
      </c>
      <c r="E272" s="318" t="s">
        <v>310</v>
      </c>
      <c r="F272" s="318" t="s">
        <v>21</v>
      </c>
      <c r="G272" s="318" t="s">
        <v>371</v>
      </c>
      <c r="H272" s="318" t="s">
        <v>99</v>
      </c>
      <c r="I272" s="318" t="s">
        <v>499</v>
      </c>
      <c r="J272" s="318">
        <v>400</v>
      </c>
      <c r="K272" s="316">
        <v>0</v>
      </c>
      <c r="L272" s="337" t="s">
        <v>1396</v>
      </c>
      <c r="N272" s="339" t="str">
        <f>VLOOKUP(D272&amp;" "&amp;G272,'Table1B Planning of sampling '!Z:AO,O272,FALSE)</f>
        <v>X</v>
      </c>
      <c r="O272" s="186">
        <f>O271+3</f>
        <v>11</v>
      </c>
    </row>
    <row r="273" spans="1:15" s="186" customFormat="1" ht="25.5">
      <c r="A273" s="318" t="s">
        <v>255</v>
      </c>
      <c r="B273" s="317" t="s">
        <v>255</v>
      </c>
      <c r="C273" s="316">
        <v>2020</v>
      </c>
      <c r="D273" s="335" t="s">
        <v>370</v>
      </c>
      <c r="E273" s="318" t="s">
        <v>310</v>
      </c>
      <c r="F273" s="318" t="s">
        <v>21</v>
      </c>
      <c r="G273" s="318" t="s">
        <v>371</v>
      </c>
      <c r="H273" s="318" t="s">
        <v>496</v>
      </c>
      <c r="I273" s="318" t="s">
        <v>499</v>
      </c>
      <c r="J273" s="318">
        <v>400</v>
      </c>
      <c r="K273" s="316">
        <v>0</v>
      </c>
      <c r="L273" s="337" t="s">
        <v>1396</v>
      </c>
      <c r="N273" s="339" t="str">
        <f>VLOOKUP(D273&amp;" "&amp;G273,'Table1B Planning of sampling '!Z:AO,O273,FALSE)</f>
        <v>X</v>
      </c>
      <c r="O273" s="186">
        <f>O272+3</f>
        <v>14</v>
      </c>
    </row>
    <row r="274" spans="1:15" s="186" customFormat="1" ht="25.5">
      <c r="A274" s="318" t="s">
        <v>255</v>
      </c>
      <c r="B274" s="317" t="s">
        <v>255</v>
      </c>
      <c r="C274" s="316">
        <v>2020</v>
      </c>
      <c r="D274" s="335" t="s">
        <v>370</v>
      </c>
      <c r="E274" s="318" t="s">
        <v>310</v>
      </c>
      <c r="F274" s="318" t="s">
        <v>21</v>
      </c>
      <c r="G274" s="318" t="s">
        <v>371</v>
      </c>
      <c r="H274" s="318" t="s">
        <v>497</v>
      </c>
      <c r="I274" s="318" t="s">
        <v>499</v>
      </c>
      <c r="J274" s="318">
        <v>400</v>
      </c>
      <c r="K274" s="316">
        <v>0</v>
      </c>
      <c r="L274" s="337" t="s">
        <v>1396</v>
      </c>
      <c r="N274" s="339" t="e">
        <f>VLOOKUP(D274&amp;" "&amp;G274,'Table1B Planning of sampling '!Z:AO,O274,FALSE)</f>
        <v>#REF!</v>
      </c>
      <c r="O274" s="186">
        <f>O273+3</f>
        <v>17</v>
      </c>
    </row>
    <row r="275" spans="1:15" s="186" customFormat="1" ht="25.5">
      <c r="A275" s="318" t="s">
        <v>255</v>
      </c>
      <c r="B275" s="317" t="s">
        <v>255</v>
      </c>
      <c r="C275" s="316">
        <v>2021</v>
      </c>
      <c r="D275" s="335" t="s">
        <v>370</v>
      </c>
      <c r="E275" s="318" t="s">
        <v>310</v>
      </c>
      <c r="F275" s="318" t="s">
        <v>21</v>
      </c>
      <c r="G275" s="318" t="s">
        <v>371</v>
      </c>
      <c r="H275" s="318" t="s">
        <v>229</v>
      </c>
      <c r="I275" s="318" t="s">
        <v>499</v>
      </c>
      <c r="J275" s="318">
        <f>J270</f>
        <v>500</v>
      </c>
      <c r="K275" s="316">
        <v>0</v>
      </c>
      <c r="L275" s="337" t="s">
        <v>1396</v>
      </c>
      <c r="N275" s="339" t="str">
        <f>VLOOKUP(D275&amp;" "&amp;G275,'Table1B Planning of sampling '!Z:AO,O275,FALSE)</f>
        <v>X</v>
      </c>
      <c r="O275" s="186">
        <f>C275-2015</f>
        <v>6</v>
      </c>
    </row>
    <row r="276" spans="1:15" s="186" customFormat="1" ht="25.5">
      <c r="A276" s="318" t="s">
        <v>255</v>
      </c>
      <c r="B276" s="317" t="s">
        <v>255</v>
      </c>
      <c r="C276" s="316">
        <v>2021</v>
      </c>
      <c r="D276" s="335" t="s">
        <v>370</v>
      </c>
      <c r="E276" s="318" t="s">
        <v>310</v>
      </c>
      <c r="F276" s="318" t="s">
        <v>21</v>
      </c>
      <c r="G276" s="318" t="s">
        <v>371</v>
      </c>
      <c r="H276" s="318" t="s">
        <v>98</v>
      </c>
      <c r="I276" s="318" t="s">
        <v>499</v>
      </c>
      <c r="J276" s="318">
        <f>J271</f>
        <v>400</v>
      </c>
      <c r="K276" s="316">
        <v>0</v>
      </c>
      <c r="L276" s="337" t="s">
        <v>1396</v>
      </c>
      <c r="N276" s="339" t="str">
        <f>VLOOKUP(D276&amp;" "&amp;G276,'Table1B Planning of sampling '!Z:AO,O276,FALSE)</f>
        <v>X</v>
      </c>
      <c r="O276" s="186">
        <f>O275+3</f>
        <v>9</v>
      </c>
    </row>
    <row r="277" spans="1:15" s="186" customFormat="1" ht="25.5">
      <c r="A277" s="318" t="s">
        <v>255</v>
      </c>
      <c r="B277" s="317" t="s">
        <v>255</v>
      </c>
      <c r="C277" s="316">
        <v>2021</v>
      </c>
      <c r="D277" s="335" t="s">
        <v>370</v>
      </c>
      <c r="E277" s="318" t="s">
        <v>310</v>
      </c>
      <c r="F277" s="318" t="s">
        <v>21</v>
      </c>
      <c r="G277" s="318" t="s">
        <v>371</v>
      </c>
      <c r="H277" s="318" t="s">
        <v>99</v>
      </c>
      <c r="I277" s="318" t="s">
        <v>499</v>
      </c>
      <c r="J277" s="318">
        <f>J272</f>
        <v>400</v>
      </c>
      <c r="K277" s="316">
        <v>0</v>
      </c>
      <c r="L277" s="337" t="s">
        <v>1396</v>
      </c>
      <c r="N277" s="339" t="str">
        <f>VLOOKUP(D277&amp;" "&amp;G277,'Table1B Planning of sampling '!Z:AO,O277,FALSE)</f>
        <v>X</v>
      </c>
      <c r="O277" s="186">
        <f>O276+3</f>
        <v>12</v>
      </c>
    </row>
    <row r="278" spans="1:15" s="186" customFormat="1" ht="25.5">
      <c r="A278" s="318" t="s">
        <v>255</v>
      </c>
      <c r="B278" s="317" t="s">
        <v>255</v>
      </c>
      <c r="C278" s="316">
        <v>2021</v>
      </c>
      <c r="D278" s="335" t="s">
        <v>370</v>
      </c>
      <c r="E278" s="318" t="s">
        <v>310</v>
      </c>
      <c r="F278" s="318" t="s">
        <v>21</v>
      </c>
      <c r="G278" s="318" t="s">
        <v>371</v>
      </c>
      <c r="H278" s="318" t="s">
        <v>496</v>
      </c>
      <c r="I278" s="318" t="s">
        <v>499</v>
      </c>
      <c r="J278" s="318">
        <f>J273</f>
        <v>400</v>
      </c>
      <c r="K278" s="316">
        <v>0</v>
      </c>
      <c r="L278" s="337" t="s">
        <v>1396</v>
      </c>
      <c r="N278" s="339" t="str">
        <f>VLOOKUP(D278&amp;" "&amp;G278,'Table1B Planning of sampling '!Z:AO,O278,FALSE)</f>
        <v>X</v>
      </c>
      <c r="O278" s="186">
        <f>O277+3</f>
        <v>15</v>
      </c>
    </row>
    <row r="279" spans="1:15" s="186" customFormat="1" ht="25.5">
      <c r="A279" s="318" t="s">
        <v>255</v>
      </c>
      <c r="B279" s="317" t="s">
        <v>255</v>
      </c>
      <c r="C279" s="316">
        <v>2021</v>
      </c>
      <c r="D279" s="335" t="s">
        <v>370</v>
      </c>
      <c r="E279" s="318" t="s">
        <v>310</v>
      </c>
      <c r="F279" s="318" t="s">
        <v>21</v>
      </c>
      <c r="G279" s="318" t="s">
        <v>371</v>
      </c>
      <c r="H279" s="318" t="s">
        <v>497</v>
      </c>
      <c r="I279" s="318" t="s">
        <v>499</v>
      </c>
      <c r="J279" s="318">
        <f>J274</f>
        <v>400</v>
      </c>
      <c r="K279" s="316">
        <v>0</v>
      </c>
      <c r="L279" s="337" t="s">
        <v>1396</v>
      </c>
      <c r="N279" s="339" t="e">
        <f>VLOOKUP(D279&amp;" "&amp;G279,'Table1B Planning of sampling '!Z:AO,O279,FALSE)</f>
        <v>#REF!</v>
      </c>
      <c r="O279" s="186">
        <f>O278+3</f>
        <v>18</v>
      </c>
    </row>
    <row r="280" spans="1:15" s="186" customFormat="1" ht="25.5">
      <c r="A280" s="318" t="s">
        <v>255</v>
      </c>
      <c r="B280" s="317" t="s">
        <v>255</v>
      </c>
      <c r="C280" s="316">
        <v>2020</v>
      </c>
      <c r="D280" s="335" t="s">
        <v>370</v>
      </c>
      <c r="E280" s="318" t="s">
        <v>310</v>
      </c>
      <c r="F280" s="318" t="s">
        <v>21</v>
      </c>
      <c r="G280" s="318" t="s">
        <v>372</v>
      </c>
      <c r="H280" s="318" t="s">
        <v>229</v>
      </c>
      <c r="I280" s="318" t="s">
        <v>107</v>
      </c>
      <c r="J280" s="318">
        <v>10000</v>
      </c>
      <c r="K280" s="316">
        <v>0</v>
      </c>
      <c r="L280" s="337" t="s">
        <v>1345</v>
      </c>
      <c r="N280" s="339" t="str">
        <f>VLOOKUP(D280&amp;" "&amp;G280,'Table1B Planning of sampling '!Z:AO,O280,FALSE)</f>
        <v>X</v>
      </c>
      <c r="O280" s="186">
        <f>C280-2015</f>
        <v>5</v>
      </c>
    </row>
    <row r="281" spans="1:15" s="186" customFormat="1" ht="25.5">
      <c r="A281" s="318" t="s">
        <v>255</v>
      </c>
      <c r="B281" s="317" t="s">
        <v>255</v>
      </c>
      <c r="C281" s="316">
        <v>2020</v>
      </c>
      <c r="D281" s="335" t="s">
        <v>370</v>
      </c>
      <c r="E281" s="318" t="s">
        <v>310</v>
      </c>
      <c r="F281" s="318" t="s">
        <v>21</v>
      </c>
      <c r="G281" s="318" t="s">
        <v>372</v>
      </c>
      <c r="H281" s="318" t="s">
        <v>98</v>
      </c>
      <c r="I281" s="318" t="s">
        <v>107</v>
      </c>
      <c r="J281" s="318">
        <v>1000</v>
      </c>
      <c r="K281" s="316">
        <v>0</v>
      </c>
      <c r="L281" s="337" t="s">
        <v>757</v>
      </c>
      <c r="N281" s="339" t="str">
        <f>VLOOKUP(D281&amp;" "&amp;G281,'Table1B Planning of sampling '!Z:AO,O281,FALSE)</f>
        <v>X</v>
      </c>
      <c r="O281" s="186">
        <f>O280+3</f>
        <v>8</v>
      </c>
    </row>
    <row r="282" spans="1:15" s="186" customFormat="1" ht="25.5">
      <c r="A282" s="318" t="s">
        <v>255</v>
      </c>
      <c r="B282" s="317" t="s">
        <v>255</v>
      </c>
      <c r="C282" s="316">
        <v>2020</v>
      </c>
      <c r="D282" s="335" t="s">
        <v>370</v>
      </c>
      <c r="E282" s="318" t="s">
        <v>310</v>
      </c>
      <c r="F282" s="318" t="s">
        <v>21</v>
      </c>
      <c r="G282" s="318" t="s">
        <v>372</v>
      </c>
      <c r="H282" s="318" t="s">
        <v>99</v>
      </c>
      <c r="I282" s="318" t="s">
        <v>107</v>
      </c>
      <c r="J282" s="318">
        <v>1000</v>
      </c>
      <c r="K282" s="316">
        <v>0</v>
      </c>
      <c r="L282" s="337" t="s">
        <v>757</v>
      </c>
      <c r="N282" s="339" t="str">
        <f>VLOOKUP(D282&amp;" "&amp;G282,'Table1B Planning of sampling '!Z:AO,O282,FALSE)</f>
        <v>X</v>
      </c>
      <c r="O282" s="186">
        <f>O281+3</f>
        <v>11</v>
      </c>
    </row>
    <row r="283" spans="1:15" s="186" customFormat="1" ht="25.5">
      <c r="A283" s="318" t="s">
        <v>255</v>
      </c>
      <c r="B283" s="317" t="s">
        <v>255</v>
      </c>
      <c r="C283" s="316">
        <v>2020</v>
      </c>
      <c r="D283" s="335" t="s">
        <v>370</v>
      </c>
      <c r="E283" s="318" t="s">
        <v>310</v>
      </c>
      <c r="F283" s="318" t="s">
        <v>21</v>
      </c>
      <c r="G283" s="318" t="s">
        <v>372</v>
      </c>
      <c r="H283" s="318" t="s">
        <v>496</v>
      </c>
      <c r="I283" s="318" t="s">
        <v>107</v>
      </c>
      <c r="J283" s="318">
        <v>750</v>
      </c>
      <c r="K283" s="316">
        <v>0</v>
      </c>
      <c r="L283" s="337" t="s">
        <v>757</v>
      </c>
      <c r="N283" s="339" t="str">
        <f>VLOOKUP(D283&amp;" "&amp;G283,'Table1B Planning of sampling '!Z:AO,O283,FALSE)</f>
        <v>X</v>
      </c>
      <c r="O283" s="186">
        <f>O282+3</f>
        <v>14</v>
      </c>
    </row>
    <row r="284" spans="1:15" s="186" customFormat="1" ht="25.5">
      <c r="A284" s="318" t="s">
        <v>255</v>
      </c>
      <c r="B284" s="317" t="s">
        <v>255</v>
      </c>
      <c r="C284" s="316">
        <v>2020</v>
      </c>
      <c r="D284" s="335" t="s">
        <v>370</v>
      </c>
      <c r="E284" s="318" t="s">
        <v>310</v>
      </c>
      <c r="F284" s="318" t="s">
        <v>21</v>
      </c>
      <c r="G284" s="318" t="s">
        <v>372</v>
      </c>
      <c r="H284" s="318" t="s">
        <v>497</v>
      </c>
      <c r="I284" s="318" t="s">
        <v>107</v>
      </c>
      <c r="J284" s="318">
        <v>500</v>
      </c>
      <c r="K284" s="316">
        <v>0</v>
      </c>
      <c r="L284" s="337" t="s">
        <v>757</v>
      </c>
      <c r="N284" s="339" t="e">
        <f>VLOOKUP(D284&amp;" "&amp;G284,'Table1B Planning of sampling '!Z:AO,O284,FALSE)</f>
        <v>#REF!</v>
      </c>
      <c r="O284" s="186">
        <f>O283+3</f>
        <v>17</v>
      </c>
    </row>
    <row r="285" spans="1:15" s="186" customFormat="1" ht="25.5">
      <c r="A285" s="318" t="s">
        <v>255</v>
      </c>
      <c r="B285" s="317" t="s">
        <v>255</v>
      </c>
      <c r="C285" s="316">
        <v>2021</v>
      </c>
      <c r="D285" s="335" t="s">
        <v>370</v>
      </c>
      <c r="E285" s="318" t="s">
        <v>310</v>
      </c>
      <c r="F285" s="318" t="s">
        <v>21</v>
      </c>
      <c r="G285" s="318" t="s">
        <v>372</v>
      </c>
      <c r="H285" s="318" t="s">
        <v>229</v>
      </c>
      <c r="I285" s="318" t="s">
        <v>107</v>
      </c>
      <c r="J285" s="318">
        <v>10000</v>
      </c>
      <c r="K285" s="316">
        <v>0</v>
      </c>
      <c r="L285" s="337" t="s">
        <v>1345</v>
      </c>
      <c r="N285" s="339" t="str">
        <f>VLOOKUP(D285&amp;" "&amp;G285,'Table1B Planning of sampling '!Z:AO,O285,FALSE)</f>
        <v>X</v>
      </c>
      <c r="O285" s="186">
        <f>C285-2015</f>
        <v>6</v>
      </c>
    </row>
    <row r="286" spans="1:15" s="186" customFormat="1" ht="25.5">
      <c r="A286" s="318" t="s">
        <v>255</v>
      </c>
      <c r="B286" s="317" t="s">
        <v>255</v>
      </c>
      <c r="C286" s="316">
        <v>2021</v>
      </c>
      <c r="D286" s="335" t="s">
        <v>370</v>
      </c>
      <c r="E286" s="318" t="s">
        <v>310</v>
      </c>
      <c r="F286" s="318" t="s">
        <v>21</v>
      </c>
      <c r="G286" s="318" t="s">
        <v>372</v>
      </c>
      <c r="H286" s="318" t="s">
        <v>98</v>
      </c>
      <c r="I286" s="318" t="s">
        <v>107</v>
      </c>
      <c r="J286" s="318">
        <f>J281</f>
        <v>1000</v>
      </c>
      <c r="K286" s="316">
        <v>0</v>
      </c>
      <c r="L286" s="337" t="s">
        <v>757</v>
      </c>
      <c r="N286" s="339" t="str">
        <f>VLOOKUP(D286&amp;" "&amp;G286,'Table1B Planning of sampling '!Z:AO,O286,FALSE)</f>
        <v>X</v>
      </c>
      <c r="O286" s="186">
        <f>O285+3</f>
        <v>9</v>
      </c>
    </row>
    <row r="287" spans="1:15" s="186" customFormat="1" ht="25.5">
      <c r="A287" s="318" t="s">
        <v>255</v>
      </c>
      <c r="B287" s="317" t="s">
        <v>255</v>
      </c>
      <c r="C287" s="316">
        <v>2021</v>
      </c>
      <c r="D287" s="335" t="s">
        <v>370</v>
      </c>
      <c r="E287" s="318" t="s">
        <v>310</v>
      </c>
      <c r="F287" s="318" t="s">
        <v>21</v>
      </c>
      <c r="G287" s="318" t="s">
        <v>372</v>
      </c>
      <c r="H287" s="318" t="s">
        <v>99</v>
      </c>
      <c r="I287" s="318" t="s">
        <v>107</v>
      </c>
      <c r="J287" s="318">
        <f>J282</f>
        <v>1000</v>
      </c>
      <c r="K287" s="316">
        <v>0</v>
      </c>
      <c r="L287" s="337" t="s">
        <v>757</v>
      </c>
      <c r="N287" s="339" t="str">
        <f>VLOOKUP(D287&amp;" "&amp;G287,'Table1B Planning of sampling '!Z:AO,O287,FALSE)</f>
        <v>X</v>
      </c>
      <c r="O287" s="186">
        <f>O286+3</f>
        <v>12</v>
      </c>
    </row>
    <row r="288" spans="1:15" s="186" customFormat="1" ht="25.5">
      <c r="A288" s="318" t="s">
        <v>255</v>
      </c>
      <c r="B288" s="317" t="s">
        <v>255</v>
      </c>
      <c r="C288" s="316">
        <v>2021</v>
      </c>
      <c r="D288" s="335" t="s">
        <v>370</v>
      </c>
      <c r="E288" s="318" t="s">
        <v>310</v>
      </c>
      <c r="F288" s="318" t="s">
        <v>21</v>
      </c>
      <c r="G288" s="318" t="s">
        <v>372</v>
      </c>
      <c r="H288" s="318" t="s">
        <v>496</v>
      </c>
      <c r="I288" s="318" t="s">
        <v>107</v>
      </c>
      <c r="J288" s="318">
        <f>J283</f>
        <v>750</v>
      </c>
      <c r="K288" s="316">
        <v>0</v>
      </c>
      <c r="L288" s="337" t="s">
        <v>757</v>
      </c>
      <c r="N288" s="339" t="str">
        <f>VLOOKUP(D288&amp;" "&amp;G288,'Table1B Planning of sampling '!Z:AO,O288,FALSE)</f>
        <v>X</v>
      </c>
      <c r="O288" s="186">
        <f>O287+3</f>
        <v>15</v>
      </c>
    </row>
    <row r="289" spans="1:15" s="186" customFormat="1" ht="25.5">
      <c r="A289" s="318" t="s">
        <v>255</v>
      </c>
      <c r="B289" s="317" t="s">
        <v>255</v>
      </c>
      <c r="C289" s="316">
        <v>2021</v>
      </c>
      <c r="D289" s="335" t="s">
        <v>370</v>
      </c>
      <c r="E289" s="318" t="s">
        <v>310</v>
      </c>
      <c r="F289" s="318" t="s">
        <v>21</v>
      </c>
      <c r="G289" s="318" t="s">
        <v>372</v>
      </c>
      <c r="H289" s="318" t="s">
        <v>497</v>
      </c>
      <c r="I289" s="318" t="s">
        <v>107</v>
      </c>
      <c r="J289" s="318">
        <f>J284</f>
        <v>500</v>
      </c>
      <c r="K289" s="316">
        <v>0</v>
      </c>
      <c r="L289" s="337" t="s">
        <v>757</v>
      </c>
      <c r="N289" s="339" t="e">
        <f>VLOOKUP(D289&amp;" "&amp;G289,'Table1B Planning of sampling '!Z:AO,O289,FALSE)</f>
        <v>#REF!</v>
      </c>
      <c r="O289" s="186">
        <f>O288+3</f>
        <v>18</v>
      </c>
    </row>
    <row r="290" spans="1:15" s="186" customFormat="1" ht="25.5">
      <c r="A290" s="318" t="s">
        <v>255</v>
      </c>
      <c r="B290" s="317" t="s">
        <v>255</v>
      </c>
      <c r="C290" s="316">
        <v>2020</v>
      </c>
      <c r="D290" s="335" t="s">
        <v>370</v>
      </c>
      <c r="E290" s="318" t="s">
        <v>310</v>
      </c>
      <c r="F290" s="318" t="s">
        <v>21</v>
      </c>
      <c r="G290" s="318" t="s">
        <v>372</v>
      </c>
      <c r="H290" s="318" t="s">
        <v>229</v>
      </c>
      <c r="I290" s="318" t="s">
        <v>499</v>
      </c>
      <c r="J290" s="318">
        <v>8000</v>
      </c>
      <c r="K290" s="316">
        <v>0</v>
      </c>
      <c r="L290" s="337" t="s">
        <v>1396</v>
      </c>
      <c r="N290" s="339" t="str">
        <f>VLOOKUP(D290&amp;" "&amp;G290,'Table1B Planning of sampling '!Z:AO,O290,FALSE)</f>
        <v>X</v>
      </c>
      <c r="O290" s="186">
        <f>C290-2015</f>
        <v>5</v>
      </c>
    </row>
    <row r="291" spans="1:15" s="186" customFormat="1" ht="25.5">
      <c r="A291" s="318" t="s">
        <v>255</v>
      </c>
      <c r="B291" s="317" t="s">
        <v>255</v>
      </c>
      <c r="C291" s="316">
        <v>2020</v>
      </c>
      <c r="D291" s="335" t="s">
        <v>370</v>
      </c>
      <c r="E291" s="318" t="s">
        <v>310</v>
      </c>
      <c r="F291" s="318" t="s">
        <v>21</v>
      </c>
      <c r="G291" s="318" t="s">
        <v>372</v>
      </c>
      <c r="H291" s="318" t="s">
        <v>98</v>
      </c>
      <c r="I291" s="318" t="s">
        <v>499</v>
      </c>
      <c r="J291" s="318">
        <v>3000</v>
      </c>
      <c r="K291" s="316">
        <v>0</v>
      </c>
      <c r="L291" s="337" t="s">
        <v>1396</v>
      </c>
      <c r="N291" s="339" t="str">
        <f>VLOOKUP(D291&amp;" "&amp;G291,'Table1B Planning of sampling '!Z:AO,O291,FALSE)</f>
        <v>X</v>
      </c>
      <c r="O291" s="186">
        <f>O290+3</f>
        <v>8</v>
      </c>
    </row>
    <row r="292" spans="1:15" s="186" customFormat="1" ht="25.5">
      <c r="A292" s="318" t="s">
        <v>255</v>
      </c>
      <c r="B292" s="317" t="s">
        <v>255</v>
      </c>
      <c r="C292" s="316">
        <v>2020</v>
      </c>
      <c r="D292" s="335" t="s">
        <v>370</v>
      </c>
      <c r="E292" s="318" t="s">
        <v>310</v>
      </c>
      <c r="F292" s="318" t="s">
        <v>21</v>
      </c>
      <c r="G292" s="318" t="s">
        <v>372</v>
      </c>
      <c r="H292" s="318" t="s">
        <v>99</v>
      </c>
      <c r="I292" s="318" t="s">
        <v>499</v>
      </c>
      <c r="J292" s="318">
        <v>3000</v>
      </c>
      <c r="K292" s="316">
        <v>0</v>
      </c>
      <c r="L292" s="337" t="s">
        <v>1396</v>
      </c>
      <c r="N292" s="339" t="str">
        <f>VLOOKUP(D292&amp;" "&amp;G292,'Table1B Planning of sampling '!Z:AO,O292,FALSE)</f>
        <v>X</v>
      </c>
      <c r="O292" s="186">
        <f>O291+3</f>
        <v>11</v>
      </c>
    </row>
    <row r="293" spans="1:15" s="186" customFormat="1" ht="25.5">
      <c r="A293" s="318" t="s">
        <v>255</v>
      </c>
      <c r="B293" s="317" t="s">
        <v>255</v>
      </c>
      <c r="C293" s="316">
        <v>2020</v>
      </c>
      <c r="D293" s="335" t="s">
        <v>370</v>
      </c>
      <c r="E293" s="318" t="s">
        <v>310</v>
      </c>
      <c r="F293" s="318" t="s">
        <v>21</v>
      </c>
      <c r="G293" s="318" t="s">
        <v>372</v>
      </c>
      <c r="H293" s="318" t="s">
        <v>496</v>
      </c>
      <c r="I293" s="318" t="s">
        <v>499</v>
      </c>
      <c r="J293" s="318">
        <v>3000</v>
      </c>
      <c r="K293" s="316">
        <v>0</v>
      </c>
      <c r="L293" s="337" t="s">
        <v>1396</v>
      </c>
      <c r="N293" s="339" t="str">
        <f>VLOOKUP(D293&amp;" "&amp;G293,'Table1B Planning of sampling '!Z:AO,O293,FALSE)</f>
        <v>X</v>
      </c>
      <c r="O293" s="186">
        <f>O292+3</f>
        <v>14</v>
      </c>
    </row>
    <row r="294" spans="1:15" s="186" customFormat="1" ht="25.5">
      <c r="A294" s="318" t="s">
        <v>255</v>
      </c>
      <c r="B294" s="317" t="s">
        <v>255</v>
      </c>
      <c r="C294" s="316">
        <v>2020</v>
      </c>
      <c r="D294" s="335" t="s">
        <v>370</v>
      </c>
      <c r="E294" s="318" t="s">
        <v>310</v>
      </c>
      <c r="F294" s="318" t="s">
        <v>21</v>
      </c>
      <c r="G294" s="318" t="s">
        <v>372</v>
      </c>
      <c r="H294" s="318" t="s">
        <v>497</v>
      </c>
      <c r="I294" s="318" t="s">
        <v>499</v>
      </c>
      <c r="J294" s="318">
        <v>3000</v>
      </c>
      <c r="K294" s="316">
        <v>0</v>
      </c>
      <c r="L294" s="337" t="s">
        <v>1396</v>
      </c>
      <c r="N294" s="339" t="e">
        <f>VLOOKUP(D294&amp;" "&amp;G294,'Table1B Planning of sampling '!Z:AO,O294,FALSE)</f>
        <v>#REF!</v>
      </c>
      <c r="O294" s="186">
        <f>O293+3</f>
        <v>17</v>
      </c>
    </row>
    <row r="295" spans="1:15" s="186" customFormat="1" ht="25.5">
      <c r="A295" s="318" t="s">
        <v>255</v>
      </c>
      <c r="B295" s="317" t="s">
        <v>255</v>
      </c>
      <c r="C295" s="316">
        <v>2021</v>
      </c>
      <c r="D295" s="335" t="s">
        <v>370</v>
      </c>
      <c r="E295" s="318" t="s">
        <v>310</v>
      </c>
      <c r="F295" s="318" t="s">
        <v>21</v>
      </c>
      <c r="G295" s="318" t="s">
        <v>372</v>
      </c>
      <c r="H295" s="318" t="s">
        <v>229</v>
      </c>
      <c r="I295" s="318" t="s">
        <v>499</v>
      </c>
      <c r="J295" s="318">
        <f>J290</f>
        <v>8000</v>
      </c>
      <c r="K295" s="316">
        <v>0</v>
      </c>
      <c r="L295" s="337" t="s">
        <v>1396</v>
      </c>
      <c r="N295" s="339" t="str">
        <f>VLOOKUP(D295&amp;" "&amp;G295,'Table1B Planning of sampling '!Z:AO,O295,FALSE)</f>
        <v>X</v>
      </c>
      <c r="O295" s="186">
        <f>C295-2015</f>
        <v>6</v>
      </c>
    </row>
    <row r="296" spans="1:15" s="186" customFormat="1" ht="25.5">
      <c r="A296" s="318" t="s">
        <v>255</v>
      </c>
      <c r="B296" s="317" t="s">
        <v>255</v>
      </c>
      <c r="C296" s="316">
        <v>2021</v>
      </c>
      <c r="D296" s="335" t="s">
        <v>370</v>
      </c>
      <c r="E296" s="318" t="s">
        <v>310</v>
      </c>
      <c r="F296" s="318" t="s">
        <v>21</v>
      </c>
      <c r="G296" s="318" t="s">
        <v>372</v>
      </c>
      <c r="H296" s="318" t="s">
        <v>98</v>
      </c>
      <c r="I296" s="318" t="s">
        <v>499</v>
      </c>
      <c r="J296" s="318">
        <f>J291</f>
        <v>3000</v>
      </c>
      <c r="K296" s="316">
        <v>0</v>
      </c>
      <c r="L296" s="337" t="s">
        <v>1396</v>
      </c>
      <c r="N296" s="339" t="str">
        <f>VLOOKUP(D296&amp;" "&amp;G296,'Table1B Planning of sampling '!Z:AO,O296,FALSE)</f>
        <v>X</v>
      </c>
      <c r="O296" s="186">
        <f>O295+3</f>
        <v>9</v>
      </c>
    </row>
    <row r="297" spans="1:15" s="186" customFormat="1" ht="25.5">
      <c r="A297" s="318" t="s">
        <v>255</v>
      </c>
      <c r="B297" s="317" t="s">
        <v>255</v>
      </c>
      <c r="C297" s="316">
        <v>2021</v>
      </c>
      <c r="D297" s="335" t="s">
        <v>370</v>
      </c>
      <c r="E297" s="318" t="s">
        <v>310</v>
      </c>
      <c r="F297" s="318" t="s">
        <v>21</v>
      </c>
      <c r="G297" s="318" t="s">
        <v>372</v>
      </c>
      <c r="H297" s="318" t="s">
        <v>99</v>
      </c>
      <c r="I297" s="318" t="s">
        <v>499</v>
      </c>
      <c r="J297" s="318">
        <f>J292</f>
        <v>3000</v>
      </c>
      <c r="K297" s="316">
        <v>0</v>
      </c>
      <c r="L297" s="337" t="s">
        <v>1396</v>
      </c>
      <c r="N297" s="339" t="str">
        <f>VLOOKUP(D297&amp;" "&amp;G297,'Table1B Planning of sampling '!Z:AO,O297,FALSE)</f>
        <v>X</v>
      </c>
      <c r="O297" s="186">
        <f>O296+3</f>
        <v>12</v>
      </c>
    </row>
    <row r="298" spans="1:15" s="186" customFormat="1" ht="25.5">
      <c r="A298" s="318" t="s">
        <v>255</v>
      </c>
      <c r="B298" s="317" t="s">
        <v>255</v>
      </c>
      <c r="C298" s="316">
        <v>2021</v>
      </c>
      <c r="D298" s="335" t="s">
        <v>370</v>
      </c>
      <c r="E298" s="318" t="s">
        <v>310</v>
      </c>
      <c r="F298" s="318" t="s">
        <v>21</v>
      </c>
      <c r="G298" s="318" t="s">
        <v>372</v>
      </c>
      <c r="H298" s="318" t="s">
        <v>496</v>
      </c>
      <c r="I298" s="318" t="s">
        <v>499</v>
      </c>
      <c r="J298" s="318">
        <f>J293</f>
        <v>3000</v>
      </c>
      <c r="K298" s="316">
        <v>0</v>
      </c>
      <c r="L298" s="337" t="s">
        <v>1396</v>
      </c>
      <c r="N298" s="339" t="str">
        <f>VLOOKUP(D298&amp;" "&amp;G298,'Table1B Planning of sampling '!Z:AO,O298,FALSE)</f>
        <v>X</v>
      </c>
      <c r="O298" s="186">
        <f>O297+3</f>
        <v>15</v>
      </c>
    </row>
    <row r="299" spans="1:15" s="186" customFormat="1" ht="25.5">
      <c r="A299" s="318" t="s">
        <v>255</v>
      </c>
      <c r="B299" s="317" t="s">
        <v>255</v>
      </c>
      <c r="C299" s="316">
        <v>2021</v>
      </c>
      <c r="D299" s="335" t="s">
        <v>370</v>
      </c>
      <c r="E299" s="318" t="s">
        <v>310</v>
      </c>
      <c r="F299" s="318" t="s">
        <v>21</v>
      </c>
      <c r="G299" s="318" t="s">
        <v>372</v>
      </c>
      <c r="H299" s="318" t="s">
        <v>497</v>
      </c>
      <c r="I299" s="318" t="s">
        <v>499</v>
      </c>
      <c r="J299" s="318">
        <f>J294</f>
        <v>3000</v>
      </c>
      <c r="K299" s="316">
        <v>0</v>
      </c>
      <c r="L299" s="337" t="s">
        <v>1396</v>
      </c>
      <c r="N299" s="339" t="e">
        <f>VLOOKUP(D299&amp;" "&amp;G299,'Table1B Planning of sampling '!Z:AO,O299,FALSE)</f>
        <v>#REF!</v>
      </c>
      <c r="O299" s="186">
        <f>O298+3</f>
        <v>18</v>
      </c>
    </row>
    <row r="300" spans="1:15" s="186" customFormat="1" ht="25.5">
      <c r="A300" s="318" t="s">
        <v>255</v>
      </c>
      <c r="B300" s="317" t="s">
        <v>255</v>
      </c>
      <c r="C300" s="316">
        <v>2020</v>
      </c>
      <c r="D300" s="335" t="s">
        <v>1348</v>
      </c>
      <c r="E300" s="318" t="s">
        <v>310</v>
      </c>
      <c r="F300" s="318" t="s">
        <v>21</v>
      </c>
      <c r="G300" s="318" t="s">
        <v>379</v>
      </c>
      <c r="H300" s="318" t="s">
        <v>229</v>
      </c>
      <c r="I300" s="318" t="s">
        <v>107</v>
      </c>
      <c r="J300" s="318">
        <v>2500</v>
      </c>
      <c r="K300" s="316">
        <v>0</v>
      </c>
      <c r="L300" s="337"/>
      <c r="N300" s="339" t="e">
        <f>VLOOKUP(D300&amp;" "&amp;G300,'Table1B Planning of sampling '!Z:AO,O300,FALSE)</f>
        <v>#N/A</v>
      </c>
      <c r="O300" s="186">
        <f>C320-2015</f>
        <v>5</v>
      </c>
    </row>
    <row r="301" spans="1:15" s="186" customFormat="1" ht="25.5">
      <c r="A301" s="318" t="s">
        <v>255</v>
      </c>
      <c r="B301" s="317" t="s">
        <v>255</v>
      </c>
      <c r="C301" s="316">
        <v>2020</v>
      </c>
      <c r="D301" s="335" t="s">
        <v>1348</v>
      </c>
      <c r="E301" s="318" t="s">
        <v>310</v>
      </c>
      <c r="F301" s="318" t="s">
        <v>21</v>
      </c>
      <c r="G301" s="318" t="s">
        <v>379</v>
      </c>
      <c r="H301" s="318" t="s">
        <v>98</v>
      </c>
      <c r="I301" s="318" t="s">
        <v>107</v>
      </c>
      <c r="J301" s="318">
        <v>0</v>
      </c>
      <c r="K301" s="316">
        <v>0</v>
      </c>
      <c r="L301" s="337"/>
      <c r="N301" s="339" t="e">
        <f>VLOOKUP(D301&amp;" "&amp;G301,'Table1B Planning of sampling '!Z:AO,O301,FALSE)</f>
        <v>#N/A</v>
      </c>
      <c r="O301" s="186">
        <f>O300+3</f>
        <v>8</v>
      </c>
    </row>
    <row r="302" spans="1:15" s="186" customFormat="1" ht="25.5">
      <c r="A302" s="318" t="s">
        <v>255</v>
      </c>
      <c r="B302" s="317" t="s">
        <v>255</v>
      </c>
      <c r="C302" s="316">
        <v>2020</v>
      </c>
      <c r="D302" s="335" t="s">
        <v>1348</v>
      </c>
      <c r="E302" s="318" t="s">
        <v>310</v>
      </c>
      <c r="F302" s="318" t="s">
        <v>21</v>
      </c>
      <c r="G302" s="318" t="s">
        <v>379</v>
      </c>
      <c r="H302" s="318" t="s">
        <v>99</v>
      </c>
      <c r="I302" s="318" t="s">
        <v>107</v>
      </c>
      <c r="J302" s="318">
        <v>0</v>
      </c>
      <c r="K302" s="316">
        <v>0</v>
      </c>
      <c r="L302" s="337"/>
      <c r="N302" s="339" t="e">
        <f>VLOOKUP(D302&amp;" "&amp;G302,'Table1B Planning of sampling '!Z:AO,O302,FALSE)</f>
        <v>#N/A</v>
      </c>
      <c r="O302" s="186">
        <f>O301+3</f>
        <v>11</v>
      </c>
    </row>
    <row r="303" spans="1:15" s="186" customFormat="1" ht="25.5">
      <c r="A303" s="318" t="s">
        <v>255</v>
      </c>
      <c r="B303" s="317" t="s">
        <v>255</v>
      </c>
      <c r="C303" s="316">
        <v>2020</v>
      </c>
      <c r="D303" s="335" t="s">
        <v>1348</v>
      </c>
      <c r="E303" s="318" t="s">
        <v>310</v>
      </c>
      <c r="F303" s="318" t="s">
        <v>21</v>
      </c>
      <c r="G303" s="318" t="s">
        <v>379</v>
      </c>
      <c r="H303" s="318" t="s">
        <v>496</v>
      </c>
      <c r="I303" s="318" t="s">
        <v>107</v>
      </c>
      <c r="J303" s="318">
        <v>0</v>
      </c>
      <c r="K303" s="316">
        <v>0</v>
      </c>
      <c r="L303" s="337"/>
      <c r="N303" s="339" t="e">
        <f>VLOOKUP(D303&amp;" "&amp;G303,'Table1B Planning of sampling '!Z:AO,O303,FALSE)</f>
        <v>#N/A</v>
      </c>
      <c r="O303" s="186">
        <f>O302+3</f>
        <v>14</v>
      </c>
    </row>
    <row r="304" spans="1:15" s="186" customFormat="1" ht="25.5">
      <c r="A304" s="318" t="s">
        <v>255</v>
      </c>
      <c r="B304" s="317" t="s">
        <v>255</v>
      </c>
      <c r="C304" s="316">
        <v>2020</v>
      </c>
      <c r="D304" s="335" t="s">
        <v>1348</v>
      </c>
      <c r="E304" s="318" t="s">
        <v>310</v>
      </c>
      <c r="F304" s="318" t="s">
        <v>21</v>
      </c>
      <c r="G304" s="318" t="s">
        <v>379</v>
      </c>
      <c r="H304" s="318" t="s">
        <v>497</v>
      </c>
      <c r="I304" s="318" t="s">
        <v>107</v>
      </c>
      <c r="J304" s="318">
        <v>0</v>
      </c>
      <c r="K304" s="316">
        <v>0</v>
      </c>
      <c r="L304" s="337"/>
      <c r="N304" s="339" t="e">
        <f>VLOOKUP(D304&amp;" "&amp;G304,'Table1B Planning of sampling '!Z:AO,O304,FALSE)</f>
        <v>#N/A</v>
      </c>
      <c r="O304" s="186">
        <f>O303+3</f>
        <v>17</v>
      </c>
    </row>
    <row r="305" spans="1:15" s="186" customFormat="1" ht="25.5">
      <c r="A305" s="318" t="s">
        <v>255</v>
      </c>
      <c r="B305" s="317" t="s">
        <v>255</v>
      </c>
      <c r="C305" s="316">
        <v>2021</v>
      </c>
      <c r="D305" s="335" t="s">
        <v>1348</v>
      </c>
      <c r="E305" s="318" t="s">
        <v>310</v>
      </c>
      <c r="F305" s="318" t="s">
        <v>21</v>
      </c>
      <c r="G305" s="318" t="s">
        <v>379</v>
      </c>
      <c r="H305" s="318" t="s">
        <v>229</v>
      </c>
      <c r="I305" s="318" t="s">
        <v>107</v>
      </c>
      <c r="J305" s="318">
        <v>2500</v>
      </c>
      <c r="K305" s="316">
        <v>0</v>
      </c>
      <c r="L305" s="337"/>
      <c r="N305" s="339" t="e">
        <f>VLOOKUP(D305&amp;" "&amp;G305,'Table1B Planning of sampling '!Z:AO,O305,FALSE)</f>
        <v>#N/A</v>
      </c>
      <c r="O305" s="186">
        <f>C325-2015</f>
        <v>6</v>
      </c>
    </row>
    <row r="306" spans="1:15" s="186" customFormat="1" ht="25.5">
      <c r="A306" s="318" t="s">
        <v>255</v>
      </c>
      <c r="B306" s="317" t="s">
        <v>255</v>
      </c>
      <c r="C306" s="316">
        <v>2021</v>
      </c>
      <c r="D306" s="335" t="s">
        <v>1348</v>
      </c>
      <c r="E306" s="318" t="s">
        <v>310</v>
      </c>
      <c r="F306" s="318" t="s">
        <v>21</v>
      </c>
      <c r="G306" s="318" t="s">
        <v>379</v>
      </c>
      <c r="H306" s="318" t="s">
        <v>98</v>
      </c>
      <c r="I306" s="318" t="s">
        <v>107</v>
      </c>
      <c r="J306" s="318">
        <f>J301</f>
        <v>0</v>
      </c>
      <c r="K306" s="316">
        <v>0</v>
      </c>
      <c r="L306" s="337"/>
      <c r="N306" s="339" t="e">
        <f>VLOOKUP(D306&amp;" "&amp;G306,'Table1B Planning of sampling '!Z:AO,O306,FALSE)</f>
        <v>#N/A</v>
      </c>
      <c r="O306" s="186">
        <f>O305+3</f>
        <v>9</v>
      </c>
    </row>
    <row r="307" spans="1:15" s="186" customFormat="1" ht="25.5">
      <c r="A307" s="318" t="s">
        <v>255</v>
      </c>
      <c r="B307" s="317" t="s">
        <v>255</v>
      </c>
      <c r="C307" s="316">
        <v>2021</v>
      </c>
      <c r="D307" s="335" t="s">
        <v>1348</v>
      </c>
      <c r="E307" s="318" t="s">
        <v>310</v>
      </c>
      <c r="F307" s="318" t="s">
        <v>21</v>
      </c>
      <c r="G307" s="318" t="s">
        <v>379</v>
      </c>
      <c r="H307" s="318" t="s">
        <v>99</v>
      </c>
      <c r="I307" s="318" t="s">
        <v>107</v>
      </c>
      <c r="J307" s="318">
        <f>J302</f>
        <v>0</v>
      </c>
      <c r="K307" s="316">
        <v>0</v>
      </c>
      <c r="L307" s="337"/>
      <c r="N307" s="339" t="e">
        <f>VLOOKUP(D307&amp;" "&amp;G307,'Table1B Planning of sampling '!Z:AO,O307,FALSE)</f>
        <v>#N/A</v>
      </c>
      <c r="O307" s="186">
        <f>O306+3</f>
        <v>12</v>
      </c>
    </row>
    <row r="308" spans="1:15" s="186" customFormat="1" ht="25.5">
      <c r="A308" s="318" t="s">
        <v>255</v>
      </c>
      <c r="B308" s="317" t="s">
        <v>255</v>
      </c>
      <c r="C308" s="316">
        <v>2021</v>
      </c>
      <c r="D308" s="335" t="s">
        <v>1348</v>
      </c>
      <c r="E308" s="318" t="s">
        <v>310</v>
      </c>
      <c r="F308" s="318" t="s">
        <v>21</v>
      </c>
      <c r="G308" s="318" t="s">
        <v>379</v>
      </c>
      <c r="H308" s="318" t="s">
        <v>496</v>
      </c>
      <c r="I308" s="318" t="s">
        <v>107</v>
      </c>
      <c r="J308" s="318">
        <f>J303</f>
        <v>0</v>
      </c>
      <c r="K308" s="316">
        <v>0</v>
      </c>
      <c r="L308" s="337"/>
      <c r="N308" s="339" t="e">
        <f>VLOOKUP(D308&amp;" "&amp;G308,'Table1B Planning of sampling '!Z:AO,O308,FALSE)</f>
        <v>#N/A</v>
      </c>
      <c r="O308" s="186">
        <f>O307+3</f>
        <v>15</v>
      </c>
    </row>
    <row r="309" spans="1:15" s="186" customFormat="1" ht="25.5">
      <c r="A309" s="318" t="s">
        <v>255</v>
      </c>
      <c r="B309" s="317" t="s">
        <v>255</v>
      </c>
      <c r="C309" s="316">
        <v>2021</v>
      </c>
      <c r="D309" s="335" t="s">
        <v>1348</v>
      </c>
      <c r="E309" s="318" t="s">
        <v>310</v>
      </c>
      <c r="F309" s="318" t="s">
        <v>21</v>
      </c>
      <c r="G309" s="318" t="s">
        <v>379</v>
      </c>
      <c r="H309" s="318" t="s">
        <v>497</v>
      </c>
      <c r="I309" s="318" t="s">
        <v>107</v>
      </c>
      <c r="J309" s="318">
        <f>J304</f>
        <v>0</v>
      </c>
      <c r="K309" s="316">
        <v>0</v>
      </c>
      <c r="L309" s="337"/>
      <c r="N309" s="339" t="e">
        <f>VLOOKUP(D309&amp;" "&amp;G309,'Table1B Planning of sampling '!Z:AO,O309,FALSE)</f>
        <v>#N/A</v>
      </c>
      <c r="O309" s="186">
        <f>O308+3</f>
        <v>18</v>
      </c>
    </row>
    <row r="310" spans="1:15" s="186" customFormat="1" ht="25.5">
      <c r="A310" s="318" t="s">
        <v>255</v>
      </c>
      <c r="B310" s="317" t="s">
        <v>255</v>
      </c>
      <c r="C310" s="316">
        <v>2020</v>
      </c>
      <c r="D310" s="335" t="s">
        <v>1348</v>
      </c>
      <c r="E310" s="318" t="s">
        <v>310</v>
      </c>
      <c r="F310" s="318" t="s">
        <v>21</v>
      </c>
      <c r="G310" s="318" t="s">
        <v>379</v>
      </c>
      <c r="H310" s="318" t="s">
        <v>229</v>
      </c>
      <c r="I310" s="318" t="s">
        <v>499</v>
      </c>
      <c r="J310" s="318">
        <v>2000</v>
      </c>
      <c r="K310" s="316">
        <v>0</v>
      </c>
      <c r="L310" s="337" t="s">
        <v>1164</v>
      </c>
      <c r="N310" s="339" t="e">
        <f>VLOOKUP(D310&amp;" "&amp;G310,'Table1B Planning of sampling '!Z:AO,O310,FALSE)</f>
        <v>#N/A</v>
      </c>
      <c r="O310" s="186">
        <f>C330-2015</f>
        <v>5</v>
      </c>
    </row>
    <row r="311" spans="1:15" s="186" customFormat="1" ht="25.5">
      <c r="A311" s="318" t="s">
        <v>255</v>
      </c>
      <c r="B311" s="317" t="s">
        <v>255</v>
      </c>
      <c r="C311" s="316">
        <v>2020</v>
      </c>
      <c r="D311" s="335" t="s">
        <v>1348</v>
      </c>
      <c r="E311" s="318" t="s">
        <v>310</v>
      </c>
      <c r="F311" s="318" t="s">
        <v>21</v>
      </c>
      <c r="G311" s="318" t="s">
        <v>379</v>
      </c>
      <c r="H311" s="318" t="s">
        <v>98</v>
      </c>
      <c r="I311" s="318" t="s">
        <v>499</v>
      </c>
      <c r="J311" s="318">
        <v>0</v>
      </c>
      <c r="K311" s="316">
        <v>0</v>
      </c>
      <c r="L311" s="337" t="s">
        <v>1164</v>
      </c>
      <c r="N311" s="339" t="e">
        <f>VLOOKUP(D311&amp;" "&amp;G311,'Table1B Planning of sampling '!Z:AO,O311,FALSE)</f>
        <v>#N/A</v>
      </c>
      <c r="O311" s="186">
        <f>O310+3</f>
        <v>8</v>
      </c>
    </row>
    <row r="312" spans="1:15" s="186" customFormat="1" ht="25.5">
      <c r="A312" s="318" t="s">
        <v>255</v>
      </c>
      <c r="B312" s="317" t="s">
        <v>255</v>
      </c>
      <c r="C312" s="316">
        <v>2020</v>
      </c>
      <c r="D312" s="335" t="s">
        <v>1348</v>
      </c>
      <c r="E312" s="318" t="s">
        <v>310</v>
      </c>
      <c r="F312" s="318" t="s">
        <v>21</v>
      </c>
      <c r="G312" s="318" t="s">
        <v>379</v>
      </c>
      <c r="H312" s="318" t="s">
        <v>99</v>
      </c>
      <c r="I312" s="318" t="s">
        <v>499</v>
      </c>
      <c r="J312" s="318">
        <v>0</v>
      </c>
      <c r="K312" s="316">
        <v>0</v>
      </c>
      <c r="L312" s="337" t="s">
        <v>1164</v>
      </c>
      <c r="N312" s="339" t="e">
        <f>VLOOKUP(D312&amp;" "&amp;G312,'Table1B Planning of sampling '!Z:AO,O312,FALSE)</f>
        <v>#N/A</v>
      </c>
      <c r="O312" s="186">
        <f>O311+3</f>
        <v>11</v>
      </c>
    </row>
    <row r="313" spans="1:15" s="186" customFormat="1" ht="25.5">
      <c r="A313" s="318" t="s">
        <v>255</v>
      </c>
      <c r="B313" s="317" t="s">
        <v>255</v>
      </c>
      <c r="C313" s="316">
        <v>2020</v>
      </c>
      <c r="D313" s="335" t="s">
        <v>1348</v>
      </c>
      <c r="E313" s="318" t="s">
        <v>310</v>
      </c>
      <c r="F313" s="318" t="s">
        <v>21</v>
      </c>
      <c r="G313" s="318" t="s">
        <v>379</v>
      </c>
      <c r="H313" s="318" t="s">
        <v>496</v>
      </c>
      <c r="I313" s="318" t="s">
        <v>499</v>
      </c>
      <c r="J313" s="318">
        <v>0</v>
      </c>
      <c r="K313" s="316">
        <v>0</v>
      </c>
      <c r="L313" s="337" t="s">
        <v>1164</v>
      </c>
      <c r="N313" s="339" t="e">
        <f>VLOOKUP(D313&amp;" "&amp;G313,'Table1B Planning of sampling '!Z:AO,O313,FALSE)</f>
        <v>#N/A</v>
      </c>
      <c r="O313" s="186">
        <f>O312+3</f>
        <v>14</v>
      </c>
    </row>
    <row r="314" spans="1:15" s="186" customFormat="1" ht="25.5">
      <c r="A314" s="318" t="s">
        <v>255</v>
      </c>
      <c r="B314" s="317" t="s">
        <v>255</v>
      </c>
      <c r="C314" s="316">
        <v>2020</v>
      </c>
      <c r="D314" s="335" t="s">
        <v>1348</v>
      </c>
      <c r="E314" s="318" t="s">
        <v>310</v>
      </c>
      <c r="F314" s="318" t="s">
        <v>21</v>
      </c>
      <c r="G314" s="318" t="s">
        <v>379</v>
      </c>
      <c r="H314" s="318" t="s">
        <v>497</v>
      </c>
      <c r="I314" s="318" t="s">
        <v>499</v>
      </c>
      <c r="J314" s="318">
        <v>0</v>
      </c>
      <c r="K314" s="316">
        <v>0</v>
      </c>
      <c r="L314" s="337" t="s">
        <v>1164</v>
      </c>
      <c r="N314" s="339" t="e">
        <f>VLOOKUP(D314&amp;" "&amp;G314,'Table1B Planning of sampling '!Z:AO,O314,FALSE)</f>
        <v>#N/A</v>
      </c>
      <c r="O314" s="186">
        <f>O313+3</f>
        <v>17</v>
      </c>
    </row>
    <row r="315" spans="1:15" s="186" customFormat="1" ht="25.5">
      <c r="A315" s="318" t="s">
        <v>255</v>
      </c>
      <c r="B315" s="317" t="s">
        <v>255</v>
      </c>
      <c r="C315" s="316">
        <v>2021</v>
      </c>
      <c r="D315" s="335" t="s">
        <v>1348</v>
      </c>
      <c r="E315" s="318" t="s">
        <v>310</v>
      </c>
      <c r="F315" s="318" t="s">
        <v>21</v>
      </c>
      <c r="G315" s="318" t="s">
        <v>379</v>
      </c>
      <c r="H315" s="318" t="s">
        <v>229</v>
      </c>
      <c r="I315" s="318" t="s">
        <v>499</v>
      </c>
      <c r="J315" s="318">
        <f>J310</f>
        <v>2000</v>
      </c>
      <c r="K315" s="316">
        <v>0</v>
      </c>
      <c r="L315" s="337" t="s">
        <v>1164</v>
      </c>
      <c r="N315" s="339" t="e">
        <f>VLOOKUP(D315&amp;" "&amp;G315,'Table1B Planning of sampling '!Z:AO,O315,FALSE)</f>
        <v>#N/A</v>
      </c>
      <c r="O315" s="186">
        <f>C335-2015</f>
        <v>6</v>
      </c>
    </row>
    <row r="316" spans="1:15" s="186" customFormat="1" ht="25.5">
      <c r="A316" s="318" t="s">
        <v>255</v>
      </c>
      <c r="B316" s="317" t="s">
        <v>255</v>
      </c>
      <c r="C316" s="316">
        <v>2021</v>
      </c>
      <c r="D316" s="335" t="s">
        <v>1348</v>
      </c>
      <c r="E316" s="318" t="s">
        <v>310</v>
      </c>
      <c r="F316" s="318" t="s">
        <v>21</v>
      </c>
      <c r="G316" s="318" t="s">
        <v>379</v>
      </c>
      <c r="H316" s="318" t="s">
        <v>98</v>
      </c>
      <c r="I316" s="318" t="s">
        <v>499</v>
      </c>
      <c r="J316" s="318">
        <f>J311</f>
        <v>0</v>
      </c>
      <c r="K316" s="316">
        <v>0</v>
      </c>
      <c r="L316" s="337" t="s">
        <v>1164</v>
      </c>
      <c r="N316" s="339" t="e">
        <f>VLOOKUP(D316&amp;" "&amp;G316,'Table1B Planning of sampling '!Z:AO,O316,FALSE)</f>
        <v>#N/A</v>
      </c>
      <c r="O316" s="186">
        <f>O315+3</f>
        <v>9</v>
      </c>
    </row>
    <row r="317" spans="1:15" s="186" customFormat="1" ht="25.5">
      <c r="A317" s="318" t="s">
        <v>255</v>
      </c>
      <c r="B317" s="317" t="s">
        <v>255</v>
      </c>
      <c r="C317" s="316">
        <v>2021</v>
      </c>
      <c r="D317" s="335" t="s">
        <v>1348</v>
      </c>
      <c r="E317" s="318" t="s">
        <v>310</v>
      </c>
      <c r="F317" s="318" t="s">
        <v>21</v>
      </c>
      <c r="G317" s="318" t="s">
        <v>379</v>
      </c>
      <c r="H317" s="318" t="s">
        <v>99</v>
      </c>
      <c r="I317" s="318" t="s">
        <v>499</v>
      </c>
      <c r="J317" s="318">
        <f>J312</f>
        <v>0</v>
      </c>
      <c r="K317" s="316">
        <v>0</v>
      </c>
      <c r="L317" s="337" t="s">
        <v>1164</v>
      </c>
      <c r="N317" s="339" t="e">
        <f>VLOOKUP(D317&amp;" "&amp;G317,'Table1B Planning of sampling '!Z:AO,O317,FALSE)</f>
        <v>#N/A</v>
      </c>
      <c r="O317" s="186">
        <f>O316+3</f>
        <v>12</v>
      </c>
    </row>
    <row r="318" spans="1:15" s="186" customFormat="1" ht="25.5">
      <c r="A318" s="318" t="s">
        <v>255</v>
      </c>
      <c r="B318" s="317" t="s">
        <v>255</v>
      </c>
      <c r="C318" s="316">
        <v>2021</v>
      </c>
      <c r="D318" s="335" t="s">
        <v>1348</v>
      </c>
      <c r="E318" s="318" t="s">
        <v>310</v>
      </c>
      <c r="F318" s="318" t="s">
        <v>21</v>
      </c>
      <c r="G318" s="318" t="s">
        <v>379</v>
      </c>
      <c r="H318" s="318" t="s">
        <v>496</v>
      </c>
      <c r="I318" s="318" t="s">
        <v>499</v>
      </c>
      <c r="J318" s="318">
        <f>J313</f>
        <v>0</v>
      </c>
      <c r="K318" s="316">
        <v>0</v>
      </c>
      <c r="L318" s="337" t="s">
        <v>1164</v>
      </c>
      <c r="N318" s="339" t="e">
        <f>VLOOKUP(D318&amp;" "&amp;G318,'Table1B Planning of sampling '!Z:AO,O318,FALSE)</f>
        <v>#N/A</v>
      </c>
      <c r="O318" s="186">
        <f>O317+3</f>
        <v>15</v>
      </c>
    </row>
    <row r="319" spans="1:15" s="186" customFormat="1" ht="25.5">
      <c r="A319" s="318" t="s">
        <v>255</v>
      </c>
      <c r="B319" s="317" t="s">
        <v>255</v>
      </c>
      <c r="C319" s="316">
        <v>2021</v>
      </c>
      <c r="D319" s="335" t="s">
        <v>1348</v>
      </c>
      <c r="E319" s="318" t="s">
        <v>310</v>
      </c>
      <c r="F319" s="318" t="s">
        <v>21</v>
      </c>
      <c r="G319" s="318" t="s">
        <v>379</v>
      </c>
      <c r="H319" s="318" t="s">
        <v>497</v>
      </c>
      <c r="I319" s="318" t="s">
        <v>499</v>
      </c>
      <c r="J319" s="318">
        <f>J314</f>
        <v>0</v>
      </c>
      <c r="K319" s="316">
        <v>0</v>
      </c>
      <c r="L319" s="337" t="s">
        <v>1164</v>
      </c>
      <c r="N319" s="339" t="e">
        <f>VLOOKUP(D319&amp;" "&amp;G319,'Table1B Planning of sampling '!Z:AO,O319,FALSE)</f>
        <v>#N/A</v>
      </c>
      <c r="O319" s="186">
        <f>O318+3</f>
        <v>18</v>
      </c>
    </row>
    <row r="320" spans="1:15" s="186" customFormat="1" ht="25.5">
      <c r="A320" s="318" t="s">
        <v>255</v>
      </c>
      <c r="B320" s="317" t="s">
        <v>255</v>
      </c>
      <c r="C320" s="316">
        <v>2020</v>
      </c>
      <c r="D320" s="335" t="s">
        <v>378</v>
      </c>
      <c r="E320" s="318" t="s">
        <v>310</v>
      </c>
      <c r="F320" s="318" t="s">
        <v>21</v>
      </c>
      <c r="G320" s="318" t="s">
        <v>379</v>
      </c>
      <c r="H320" s="318" t="s">
        <v>229</v>
      </c>
      <c r="I320" s="318" t="s">
        <v>107</v>
      </c>
      <c r="J320" s="318">
        <v>250</v>
      </c>
      <c r="K320" s="316">
        <v>0</v>
      </c>
      <c r="L320" s="337"/>
      <c r="N320" s="339" t="str">
        <f>VLOOKUP(D320&amp;" "&amp;G320,'Table1B Planning of sampling '!Z:AO,O320,FALSE)</f>
        <v>Q</v>
      </c>
      <c r="O320" s="186">
        <f>C340-2015</f>
        <v>5</v>
      </c>
    </row>
    <row r="321" spans="1:15" s="186" customFormat="1" ht="25.5">
      <c r="A321" s="318" t="s">
        <v>255</v>
      </c>
      <c r="B321" s="317" t="s">
        <v>255</v>
      </c>
      <c r="C321" s="316">
        <v>2020</v>
      </c>
      <c r="D321" s="335" t="s">
        <v>378</v>
      </c>
      <c r="E321" s="318" t="s">
        <v>310</v>
      </c>
      <c r="F321" s="318" t="s">
        <v>21</v>
      </c>
      <c r="G321" s="318" t="s">
        <v>379</v>
      </c>
      <c r="H321" s="318" t="s">
        <v>98</v>
      </c>
      <c r="I321" s="318" t="s">
        <v>107</v>
      </c>
      <c r="J321" s="318">
        <v>50</v>
      </c>
      <c r="K321" s="316">
        <v>0</v>
      </c>
      <c r="L321" s="337" t="s">
        <v>755</v>
      </c>
      <c r="N321" s="339" t="str">
        <f>VLOOKUP(D321&amp;" "&amp;G321,'Table1B Planning of sampling '!Z:AO,O321,FALSE)</f>
        <v>Q</v>
      </c>
      <c r="O321" s="186">
        <f>O320+3</f>
        <v>8</v>
      </c>
    </row>
    <row r="322" spans="1:15" s="186" customFormat="1" ht="25.5">
      <c r="A322" s="318" t="s">
        <v>255</v>
      </c>
      <c r="B322" s="317" t="s">
        <v>255</v>
      </c>
      <c r="C322" s="316">
        <v>2020</v>
      </c>
      <c r="D322" s="335" t="s">
        <v>378</v>
      </c>
      <c r="E322" s="318" t="s">
        <v>310</v>
      </c>
      <c r="F322" s="318" t="s">
        <v>21</v>
      </c>
      <c r="G322" s="318" t="s">
        <v>379</v>
      </c>
      <c r="H322" s="318" t="s">
        <v>99</v>
      </c>
      <c r="I322" s="318" t="s">
        <v>107</v>
      </c>
      <c r="J322" s="318">
        <v>50</v>
      </c>
      <c r="K322" s="316">
        <v>0</v>
      </c>
      <c r="L322" s="337" t="s">
        <v>755</v>
      </c>
      <c r="N322" s="339" t="str">
        <f>VLOOKUP(D322&amp;" "&amp;G322,'Table1B Planning of sampling '!Z:AO,O322,FALSE)</f>
        <v>A</v>
      </c>
      <c r="O322" s="186">
        <f>O321+3</f>
        <v>11</v>
      </c>
    </row>
    <row r="323" spans="1:15" s="186" customFormat="1" ht="25.5">
      <c r="A323" s="318" t="s">
        <v>255</v>
      </c>
      <c r="B323" s="317" t="s">
        <v>255</v>
      </c>
      <c r="C323" s="316">
        <v>2020</v>
      </c>
      <c r="D323" s="335" t="s">
        <v>378</v>
      </c>
      <c r="E323" s="318" t="s">
        <v>310</v>
      </c>
      <c r="F323" s="318" t="s">
        <v>21</v>
      </c>
      <c r="G323" s="318" t="s">
        <v>379</v>
      </c>
      <c r="H323" s="318" t="s">
        <v>496</v>
      </c>
      <c r="I323" s="318" t="s">
        <v>107</v>
      </c>
      <c r="J323" s="318">
        <v>0</v>
      </c>
      <c r="K323" s="316">
        <v>0</v>
      </c>
      <c r="L323" s="337" t="s">
        <v>853</v>
      </c>
      <c r="N323" s="339" t="str">
        <f>VLOOKUP(D323&amp;" "&amp;G323,'Table1B Planning of sampling '!Z:AO,O323,FALSE)</f>
        <v>A</v>
      </c>
      <c r="O323" s="186">
        <f>O322+3</f>
        <v>14</v>
      </c>
    </row>
    <row r="324" spans="1:15" s="186" customFormat="1" ht="25.5">
      <c r="A324" s="318" t="s">
        <v>255</v>
      </c>
      <c r="B324" s="317" t="s">
        <v>255</v>
      </c>
      <c r="C324" s="316">
        <v>2020</v>
      </c>
      <c r="D324" s="335" t="s">
        <v>378</v>
      </c>
      <c r="E324" s="318" t="s">
        <v>310</v>
      </c>
      <c r="F324" s="318" t="s">
        <v>21</v>
      </c>
      <c r="G324" s="318" t="s">
        <v>379</v>
      </c>
      <c r="H324" s="318" t="s">
        <v>497</v>
      </c>
      <c r="I324" s="318" t="s">
        <v>107</v>
      </c>
      <c r="J324" s="318">
        <v>0</v>
      </c>
      <c r="K324" s="316">
        <v>0</v>
      </c>
      <c r="L324" s="337" t="s">
        <v>853</v>
      </c>
      <c r="N324" s="339" t="e">
        <f>VLOOKUP(D324&amp;" "&amp;G324,'Table1B Planning of sampling '!Z:AO,O324,FALSE)</f>
        <v>#REF!</v>
      </c>
      <c r="O324" s="186">
        <f>O323+3</f>
        <v>17</v>
      </c>
    </row>
    <row r="325" spans="1:15" s="186" customFormat="1" ht="25.5">
      <c r="A325" s="318" t="s">
        <v>255</v>
      </c>
      <c r="B325" s="317" t="s">
        <v>255</v>
      </c>
      <c r="C325" s="316">
        <v>2021</v>
      </c>
      <c r="D325" s="335" t="s">
        <v>378</v>
      </c>
      <c r="E325" s="318" t="s">
        <v>310</v>
      </c>
      <c r="F325" s="318" t="s">
        <v>21</v>
      </c>
      <c r="G325" s="318" t="s">
        <v>379</v>
      </c>
      <c r="H325" s="318" t="s">
        <v>229</v>
      </c>
      <c r="I325" s="318" t="s">
        <v>107</v>
      </c>
      <c r="J325" s="318">
        <f>J320</f>
        <v>250</v>
      </c>
      <c r="K325" s="316">
        <v>0</v>
      </c>
      <c r="L325" s="337"/>
      <c r="N325" s="339" t="str">
        <f>VLOOKUP(D325&amp;" "&amp;G325,'Table1B Planning of sampling '!Z:AO,O325,FALSE)</f>
        <v>Q</v>
      </c>
      <c r="O325" s="186">
        <f>C345-2015</f>
        <v>6</v>
      </c>
    </row>
    <row r="326" spans="1:15" s="186" customFormat="1" ht="25.5">
      <c r="A326" s="318" t="s">
        <v>255</v>
      </c>
      <c r="B326" s="317" t="s">
        <v>255</v>
      </c>
      <c r="C326" s="316">
        <v>2021</v>
      </c>
      <c r="D326" s="335" t="s">
        <v>378</v>
      </c>
      <c r="E326" s="318" t="s">
        <v>310</v>
      </c>
      <c r="F326" s="318" t="s">
        <v>21</v>
      </c>
      <c r="G326" s="318" t="s">
        <v>379</v>
      </c>
      <c r="H326" s="318" t="s">
        <v>98</v>
      </c>
      <c r="I326" s="318" t="s">
        <v>107</v>
      </c>
      <c r="J326" s="318">
        <f>J321</f>
        <v>50</v>
      </c>
      <c r="K326" s="316">
        <v>0</v>
      </c>
      <c r="L326" s="337" t="s">
        <v>755</v>
      </c>
      <c r="N326" s="339" t="str">
        <f>VLOOKUP(D326&amp;" "&amp;G326,'Table1B Planning of sampling '!Z:AO,O326,FALSE)</f>
        <v>Q</v>
      </c>
      <c r="O326" s="186">
        <f>O325+3</f>
        <v>9</v>
      </c>
    </row>
    <row r="327" spans="1:15" s="186" customFormat="1" ht="25.5">
      <c r="A327" s="318" t="s">
        <v>255</v>
      </c>
      <c r="B327" s="317" t="s">
        <v>255</v>
      </c>
      <c r="C327" s="316">
        <v>2021</v>
      </c>
      <c r="D327" s="335" t="s">
        <v>378</v>
      </c>
      <c r="E327" s="318" t="s">
        <v>310</v>
      </c>
      <c r="F327" s="318" t="s">
        <v>21</v>
      </c>
      <c r="G327" s="318" t="s">
        <v>379</v>
      </c>
      <c r="H327" s="318" t="s">
        <v>99</v>
      </c>
      <c r="I327" s="318" t="s">
        <v>107</v>
      </c>
      <c r="J327" s="318">
        <f>J322</f>
        <v>50</v>
      </c>
      <c r="K327" s="316">
        <v>0</v>
      </c>
      <c r="L327" s="337" t="s">
        <v>755</v>
      </c>
      <c r="N327" s="339" t="str">
        <f>VLOOKUP(D327&amp;" "&amp;G327,'Table1B Planning of sampling '!Z:AO,O327,FALSE)</f>
        <v>A</v>
      </c>
      <c r="O327" s="186">
        <f>O326+3</f>
        <v>12</v>
      </c>
    </row>
    <row r="328" spans="1:15" s="186" customFormat="1" ht="25.5">
      <c r="A328" s="318" t="s">
        <v>255</v>
      </c>
      <c r="B328" s="317" t="s">
        <v>255</v>
      </c>
      <c r="C328" s="316">
        <v>2021</v>
      </c>
      <c r="D328" s="335" t="s">
        <v>378</v>
      </c>
      <c r="E328" s="318" t="s">
        <v>310</v>
      </c>
      <c r="F328" s="318" t="s">
        <v>21</v>
      </c>
      <c r="G328" s="318" t="s">
        <v>379</v>
      </c>
      <c r="H328" s="318" t="s">
        <v>496</v>
      </c>
      <c r="I328" s="318" t="s">
        <v>107</v>
      </c>
      <c r="J328" s="318">
        <f>J323</f>
        <v>0</v>
      </c>
      <c r="K328" s="316">
        <v>0</v>
      </c>
      <c r="L328" s="337" t="s">
        <v>853</v>
      </c>
      <c r="N328" s="339" t="str">
        <f>VLOOKUP(D328&amp;" "&amp;G328,'Table1B Planning of sampling '!Z:AO,O328,FALSE)</f>
        <v>A</v>
      </c>
      <c r="O328" s="186">
        <f>O327+3</f>
        <v>15</v>
      </c>
    </row>
    <row r="329" spans="1:15" s="186" customFormat="1" ht="25.5">
      <c r="A329" s="318" t="s">
        <v>255</v>
      </c>
      <c r="B329" s="317" t="s">
        <v>255</v>
      </c>
      <c r="C329" s="316">
        <v>2021</v>
      </c>
      <c r="D329" s="335" t="s">
        <v>378</v>
      </c>
      <c r="E329" s="318" t="s">
        <v>310</v>
      </c>
      <c r="F329" s="318" t="s">
        <v>21</v>
      </c>
      <c r="G329" s="318" t="s">
        <v>379</v>
      </c>
      <c r="H329" s="318" t="s">
        <v>497</v>
      </c>
      <c r="I329" s="318" t="s">
        <v>107</v>
      </c>
      <c r="J329" s="318">
        <f>J324</f>
        <v>0</v>
      </c>
      <c r="K329" s="316">
        <v>0</v>
      </c>
      <c r="L329" s="337" t="s">
        <v>853</v>
      </c>
      <c r="N329" s="339" t="e">
        <f>VLOOKUP(D329&amp;" "&amp;G329,'Table1B Planning of sampling '!Z:AO,O329,FALSE)</f>
        <v>#REF!</v>
      </c>
      <c r="O329" s="186">
        <f>O328+3</f>
        <v>18</v>
      </c>
    </row>
    <row r="330" spans="1:15" s="186" customFormat="1" ht="25.5">
      <c r="A330" s="318" t="s">
        <v>255</v>
      </c>
      <c r="B330" s="317" t="s">
        <v>255</v>
      </c>
      <c r="C330" s="316">
        <v>2020</v>
      </c>
      <c r="D330" s="335" t="s">
        <v>378</v>
      </c>
      <c r="E330" s="318" t="s">
        <v>310</v>
      </c>
      <c r="F330" s="318" t="s">
        <v>21</v>
      </c>
      <c r="G330" s="318" t="s">
        <v>379</v>
      </c>
      <c r="H330" s="318" t="s">
        <v>229</v>
      </c>
      <c r="I330" s="318" t="s">
        <v>499</v>
      </c>
      <c r="J330" s="318">
        <v>150</v>
      </c>
      <c r="K330" s="316">
        <v>0</v>
      </c>
      <c r="L330" s="337" t="s">
        <v>1164</v>
      </c>
      <c r="N330" s="339" t="str">
        <f>VLOOKUP(D330&amp;" "&amp;G330,'Table1B Planning of sampling '!Z:AO,O330,FALSE)</f>
        <v>Q</v>
      </c>
      <c r="O330" s="186">
        <f>C350-2015</f>
        <v>5</v>
      </c>
    </row>
    <row r="331" spans="1:15" s="186" customFormat="1" ht="25.5">
      <c r="A331" s="318" t="s">
        <v>255</v>
      </c>
      <c r="B331" s="317" t="s">
        <v>255</v>
      </c>
      <c r="C331" s="316">
        <v>2020</v>
      </c>
      <c r="D331" s="335" t="s">
        <v>378</v>
      </c>
      <c r="E331" s="318" t="s">
        <v>310</v>
      </c>
      <c r="F331" s="318" t="s">
        <v>21</v>
      </c>
      <c r="G331" s="318" t="s">
        <v>379</v>
      </c>
      <c r="H331" s="318" t="s">
        <v>98</v>
      </c>
      <c r="I331" s="318" t="s">
        <v>499</v>
      </c>
      <c r="J331" s="318">
        <v>150</v>
      </c>
      <c r="K331" s="316">
        <v>0</v>
      </c>
      <c r="L331" s="337" t="s">
        <v>1164</v>
      </c>
      <c r="N331" s="339" t="str">
        <f>VLOOKUP(D331&amp;" "&amp;G331,'Table1B Planning of sampling '!Z:AO,O331,FALSE)</f>
        <v>Q</v>
      </c>
      <c r="O331" s="186">
        <f>O330+3</f>
        <v>8</v>
      </c>
    </row>
    <row r="332" spans="1:15" s="186" customFormat="1" ht="25.5">
      <c r="A332" s="318" t="s">
        <v>255</v>
      </c>
      <c r="B332" s="317" t="s">
        <v>255</v>
      </c>
      <c r="C332" s="316">
        <v>2020</v>
      </c>
      <c r="D332" s="335" t="s">
        <v>378</v>
      </c>
      <c r="E332" s="318" t="s">
        <v>310</v>
      </c>
      <c r="F332" s="318" t="s">
        <v>21</v>
      </c>
      <c r="G332" s="318" t="s">
        <v>379</v>
      </c>
      <c r="H332" s="318" t="s">
        <v>99</v>
      </c>
      <c r="I332" s="318" t="s">
        <v>499</v>
      </c>
      <c r="J332" s="318">
        <v>150</v>
      </c>
      <c r="K332" s="316">
        <v>0</v>
      </c>
      <c r="L332" s="337" t="s">
        <v>1164</v>
      </c>
      <c r="N332" s="339" t="str">
        <f>VLOOKUP(D332&amp;" "&amp;G332,'Table1B Planning of sampling '!Z:AO,O332,FALSE)</f>
        <v>A</v>
      </c>
      <c r="O332" s="186">
        <f>O331+3</f>
        <v>11</v>
      </c>
    </row>
    <row r="333" spans="1:15" s="186" customFormat="1" ht="25.5">
      <c r="A333" s="318" t="s">
        <v>255</v>
      </c>
      <c r="B333" s="317" t="s">
        <v>255</v>
      </c>
      <c r="C333" s="316">
        <v>2020</v>
      </c>
      <c r="D333" s="335" t="s">
        <v>378</v>
      </c>
      <c r="E333" s="318" t="s">
        <v>310</v>
      </c>
      <c r="F333" s="318" t="s">
        <v>21</v>
      </c>
      <c r="G333" s="318" t="s">
        <v>379</v>
      </c>
      <c r="H333" s="318" t="s">
        <v>496</v>
      </c>
      <c r="I333" s="318" t="s">
        <v>499</v>
      </c>
      <c r="J333" s="318">
        <v>150</v>
      </c>
      <c r="K333" s="316">
        <v>0</v>
      </c>
      <c r="L333" s="337" t="s">
        <v>1164</v>
      </c>
      <c r="N333" s="339" t="str">
        <f>VLOOKUP(D333&amp;" "&amp;G333,'Table1B Planning of sampling '!Z:AO,O333,FALSE)</f>
        <v>A</v>
      </c>
      <c r="O333" s="186">
        <f>O332+3</f>
        <v>14</v>
      </c>
    </row>
    <row r="334" spans="1:15" s="186" customFormat="1" ht="25.5">
      <c r="A334" s="318" t="s">
        <v>255</v>
      </c>
      <c r="B334" s="317" t="s">
        <v>255</v>
      </c>
      <c r="C334" s="316">
        <v>2020</v>
      </c>
      <c r="D334" s="335" t="s">
        <v>378</v>
      </c>
      <c r="E334" s="318" t="s">
        <v>310</v>
      </c>
      <c r="F334" s="318" t="s">
        <v>21</v>
      </c>
      <c r="G334" s="318" t="s">
        <v>379</v>
      </c>
      <c r="H334" s="318" t="s">
        <v>497</v>
      </c>
      <c r="I334" s="318" t="s">
        <v>499</v>
      </c>
      <c r="J334" s="318">
        <v>150</v>
      </c>
      <c r="K334" s="316">
        <v>0</v>
      </c>
      <c r="L334" s="337" t="s">
        <v>1164</v>
      </c>
      <c r="N334" s="339" t="e">
        <f>VLOOKUP(D334&amp;" "&amp;G334,'Table1B Planning of sampling '!Z:AO,O334,FALSE)</f>
        <v>#REF!</v>
      </c>
      <c r="O334" s="186">
        <f>O333+3</f>
        <v>17</v>
      </c>
    </row>
    <row r="335" spans="1:15" s="186" customFormat="1" ht="25.5">
      <c r="A335" s="318" t="s">
        <v>255</v>
      </c>
      <c r="B335" s="317" t="s">
        <v>255</v>
      </c>
      <c r="C335" s="316">
        <v>2021</v>
      </c>
      <c r="D335" s="335" t="s">
        <v>378</v>
      </c>
      <c r="E335" s="318" t="s">
        <v>310</v>
      </c>
      <c r="F335" s="318" t="s">
        <v>21</v>
      </c>
      <c r="G335" s="318" t="s">
        <v>379</v>
      </c>
      <c r="H335" s="318" t="s">
        <v>229</v>
      </c>
      <c r="I335" s="318" t="s">
        <v>499</v>
      </c>
      <c r="J335" s="318">
        <f>J330</f>
        <v>150</v>
      </c>
      <c r="K335" s="316">
        <v>0</v>
      </c>
      <c r="L335" s="337" t="s">
        <v>1164</v>
      </c>
      <c r="N335" s="339" t="str">
        <f>VLOOKUP(D335&amp;" "&amp;G335,'Table1B Planning of sampling '!Z:AO,O335,FALSE)</f>
        <v>Q</v>
      </c>
      <c r="O335" s="186">
        <f>C355-2015</f>
        <v>6</v>
      </c>
    </row>
    <row r="336" spans="1:15" s="186" customFormat="1" ht="25.5">
      <c r="A336" s="318" t="s">
        <v>255</v>
      </c>
      <c r="B336" s="317" t="s">
        <v>255</v>
      </c>
      <c r="C336" s="316">
        <v>2021</v>
      </c>
      <c r="D336" s="335" t="s">
        <v>378</v>
      </c>
      <c r="E336" s="318" t="s">
        <v>310</v>
      </c>
      <c r="F336" s="318" t="s">
        <v>21</v>
      </c>
      <c r="G336" s="318" t="s">
        <v>379</v>
      </c>
      <c r="H336" s="318" t="s">
        <v>98</v>
      </c>
      <c r="I336" s="318" t="s">
        <v>499</v>
      </c>
      <c r="J336" s="318">
        <f>J331</f>
        <v>150</v>
      </c>
      <c r="K336" s="316">
        <v>0</v>
      </c>
      <c r="L336" s="337" t="s">
        <v>1164</v>
      </c>
      <c r="N336" s="339" t="str">
        <f>VLOOKUP(D336&amp;" "&amp;G336,'Table1B Planning of sampling '!Z:AO,O336,FALSE)</f>
        <v>Q</v>
      </c>
      <c r="O336" s="186">
        <f>O335+3</f>
        <v>9</v>
      </c>
    </row>
    <row r="337" spans="1:15" s="186" customFormat="1" ht="25.5">
      <c r="A337" s="318" t="s">
        <v>255</v>
      </c>
      <c r="B337" s="317" t="s">
        <v>255</v>
      </c>
      <c r="C337" s="316">
        <v>2021</v>
      </c>
      <c r="D337" s="335" t="s">
        <v>378</v>
      </c>
      <c r="E337" s="318" t="s">
        <v>310</v>
      </c>
      <c r="F337" s="318" t="s">
        <v>21</v>
      </c>
      <c r="G337" s="318" t="s">
        <v>379</v>
      </c>
      <c r="H337" s="318" t="s">
        <v>99</v>
      </c>
      <c r="I337" s="318" t="s">
        <v>499</v>
      </c>
      <c r="J337" s="318">
        <f>J332</f>
        <v>150</v>
      </c>
      <c r="K337" s="316">
        <v>0</v>
      </c>
      <c r="L337" s="337" t="s">
        <v>1164</v>
      </c>
      <c r="N337" s="339" t="str">
        <f>VLOOKUP(D337&amp;" "&amp;G337,'Table1B Planning of sampling '!Z:AO,O337,FALSE)</f>
        <v>A</v>
      </c>
      <c r="O337" s="186">
        <f>O336+3</f>
        <v>12</v>
      </c>
    </row>
    <row r="338" spans="1:15" s="186" customFormat="1" ht="25.5">
      <c r="A338" s="318" t="s">
        <v>255</v>
      </c>
      <c r="B338" s="317" t="s">
        <v>255</v>
      </c>
      <c r="C338" s="316">
        <v>2021</v>
      </c>
      <c r="D338" s="335" t="s">
        <v>378</v>
      </c>
      <c r="E338" s="318" t="s">
        <v>310</v>
      </c>
      <c r="F338" s="318" t="s">
        <v>21</v>
      </c>
      <c r="G338" s="318" t="s">
        <v>379</v>
      </c>
      <c r="H338" s="318" t="s">
        <v>496</v>
      </c>
      <c r="I338" s="318" t="s">
        <v>499</v>
      </c>
      <c r="J338" s="318">
        <f>J333</f>
        <v>150</v>
      </c>
      <c r="K338" s="316">
        <v>0</v>
      </c>
      <c r="L338" s="337" t="s">
        <v>1164</v>
      </c>
      <c r="N338" s="339" t="str">
        <f>VLOOKUP(D338&amp;" "&amp;G338,'Table1B Planning of sampling '!Z:AO,O338,FALSE)</f>
        <v>A</v>
      </c>
      <c r="O338" s="186">
        <f>O337+3</f>
        <v>15</v>
      </c>
    </row>
    <row r="339" spans="1:15" s="186" customFormat="1" ht="25.5">
      <c r="A339" s="318" t="s">
        <v>255</v>
      </c>
      <c r="B339" s="317" t="s">
        <v>255</v>
      </c>
      <c r="C339" s="316">
        <v>2021</v>
      </c>
      <c r="D339" s="335" t="s">
        <v>378</v>
      </c>
      <c r="E339" s="318" t="s">
        <v>310</v>
      </c>
      <c r="F339" s="318" t="s">
        <v>21</v>
      </c>
      <c r="G339" s="318" t="s">
        <v>379</v>
      </c>
      <c r="H339" s="318" t="s">
        <v>497</v>
      </c>
      <c r="I339" s="318" t="s">
        <v>499</v>
      </c>
      <c r="J339" s="318">
        <f>J334</f>
        <v>150</v>
      </c>
      <c r="K339" s="316">
        <v>0</v>
      </c>
      <c r="L339" s="337" t="s">
        <v>1164</v>
      </c>
      <c r="N339" s="339" t="e">
        <f>VLOOKUP(D339&amp;" "&amp;G339,'Table1B Planning of sampling '!Z:AO,O339,FALSE)</f>
        <v>#REF!</v>
      </c>
      <c r="O339" s="186">
        <f>O338+3</f>
        <v>18</v>
      </c>
    </row>
    <row r="340" spans="1:15" s="186" customFormat="1" ht="25.5">
      <c r="A340" s="318" t="s">
        <v>255</v>
      </c>
      <c r="B340" s="317" t="s">
        <v>255</v>
      </c>
      <c r="C340" s="316">
        <v>2020</v>
      </c>
      <c r="D340" s="335" t="s">
        <v>378</v>
      </c>
      <c r="E340" s="318" t="s">
        <v>310</v>
      </c>
      <c r="F340" s="318" t="s">
        <v>21</v>
      </c>
      <c r="G340" s="318" t="s">
        <v>380</v>
      </c>
      <c r="H340" s="318" t="s">
        <v>229</v>
      </c>
      <c r="I340" s="318" t="s">
        <v>107</v>
      </c>
      <c r="J340" s="318">
        <v>2000</v>
      </c>
      <c r="K340" s="316">
        <v>0</v>
      </c>
      <c r="L340" s="337"/>
      <c r="N340" s="339" t="str">
        <f>VLOOKUP(D340&amp;" "&amp;G340,'Table1B Planning of sampling '!Z:AO,O340,FALSE)</f>
        <v>Q</v>
      </c>
      <c r="O340" s="186">
        <f>C360-2015</f>
        <v>5</v>
      </c>
    </row>
    <row r="341" spans="1:15" s="186" customFormat="1" ht="25.5">
      <c r="A341" s="318" t="s">
        <v>255</v>
      </c>
      <c r="B341" s="317" t="s">
        <v>255</v>
      </c>
      <c r="C341" s="316">
        <v>2020</v>
      </c>
      <c r="D341" s="335" t="s">
        <v>378</v>
      </c>
      <c r="E341" s="318" t="s">
        <v>310</v>
      </c>
      <c r="F341" s="318" t="s">
        <v>21</v>
      </c>
      <c r="G341" s="318" t="s">
        <v>380</v>
      </c>
      <c r="H341" s="318" t="s">
        <v>98</v>
      </c>
      <c r="I341" s="318" t="s">
        <v>107</v>
      </c>
      <c r="J341" s="318">
        <v>500</v>
      </c>
      <c r="K341" s="316">
        <v>0</v>
      </c>
      <c r="L341" s="337" t="s">
        <v>755</v>
      </c>
      <c r="N341" s="339" t="str">
        <f>VLOOKUP(D341&amp;" "&amp;G341,'Table1B Planning of sampling '!Z:AO,O341,FALSE)</f>
        <v>Q</v>
      </c>
      <c r="O341" s="186">
        <f>O340+3</f>
        <v>8</v>
      </c>
    </row>
    <row r="342" spans="1:15" s="186" customFormat="1" ht="25.5">
      <c r="A342" s="318" t="s">
        <v>255</v>
      </c>
      <c r="B342" s="317" t="s">
        <v>255</v>
      </c>
      <c r="C342" s="316">
        <v>2020</v>
      </c>
      <c r="D342" s="335" t="s">
        <v>378</v>
      </c>
      <c r="E342" s="318" t="s">
        <v>310</v>
      </c>
      <c r="F342" s="318" t="s">
        <v>21</v>
      </c>
      <c r="G342" s="318" t="s">
        <v>380</v>
      </c>
      <c r="H342" s="318" t="s">
        <v>99</v>
      </c>
      <c r="I342" s="318" t="s">
        <v>107</v>
      </c>
      <c r="J342" s="318">
        <v>500</v>
      </c>
      <c r="K342" s="316">
        <v>0</v>
      </c>
      <c r="L342" s="337" t="s">
        <v>755</v>
      </c>
      <c r="N342" s="339" t="str">
        <f>VLOOKUP(D342&amp;" "&amp;G342,'Table1B Planning of sampling '!Z:AO,O342,FALSE)</f>
        <v>A</v>
      </c>
      <c r="O342" s="186">
        <f>O341+3</f>
        <v>11</v>
      </c>
    </row>
    <row r="343" spans="1:15" s="186" customFormat="1" ht="25.5">
      <c r="A343" s="318" t="s">
        <v>255</v>
      </c>
      <c r="B343" s="317" t="s">
        <v>255</v>
      </c>
      <c r="C343" s="316">
        <v>2020</v>
      </c>
      <c r="D343" s="335" t="s">
        <v>378</v>
      </c>
      <c r="E343" s="318" t="s">
        <v>310</v>
      </c>
      <c r="F343" s="318" t="s">
        <v>21</v>
      </c>
      <c r="G343" s="318" t="s">
        <v>380</v>
      </c>
      <c r="H343" s="318" t="s">
        <v>496</v>
      </c>
      <c r="I343" s="318" t="s">
        <v>107</v>
      </c>
      <c r="J343" s="318">
        <v>200</v>
      </c>
      <c r="K343" s="316">
        <v>0</v>
      </c>
      <c r="L343" s="337" t="s">
        <v>755</v>
      </c>
      <c r="N343" s="339" t="str">
        <f>VLOOKUP(D343&amp;" "&amp;G343,'Table1B Planning of sampling '!Z:AO,O343,FALSE)</f>
        <v>A</v>
      </c>
      <c r="O343" s="186">
        <f>O342+3</f>
        <v>14</v>
      </c>
    </row>
    <row r="344" spans="1:15" s="186" customFormat="1" ht="25.5">
      <c r="A344" s="318" t="s">
        <v>255</v>
      </c>
      <c r="B344" s="317" t="s">
        <v>255</v>
      </c>
      <c r="C344" s="316">
        <v>2020</v>
      </c>
      <c r="D344" s="335" t="s">
        <v>378</v>
      </c>
      <c r="E344" s="318" t="s">
        <v>310</v>
      </c>
      <c r="F344" s="318" t="s">
        <v>21</v>
      </c>
      <c r="G344" s="318" t="s">
        <v>380</v>
      </c>
      <c r="H344" s="318" t="s">
        <v>497</v>
      </c>
      <c r="I344" s="318" t="s">
        <v>107</v>
      </c>
      <c r="J344" s="318">
        <v>200</v>
      </c>
      <c r="K344" s="316">
        <v>0</v>
      </c>
      <c r="L344" s="337" t="s">
        <v>755</v>
      </c>
      <c r="N344" s="339" t="e">
        <f>VLOOKUP(D344&amp;" "&amp;G344,'Table1B Planning of sampling '!Z:AO,O344,FALSE)</f>
        <v>#REF!</v>
      </c>
      <c r="O344" s="186">
        <f>O343+3</f>
        <v>17</v>
      </c>
    </row>
    <row r="345" spans="1:15" s="186" customFormat="1" ht="25.5">
      <c r="A345" s="318" t="s">
        <v>255</v>
      </c>
      <c r="B345" s="317" t="s">
        <v>255</v>
      </c>
      <c r="C345" s="316">
        <v>2021</v>
      </c>
      <c r="D345" s="335" t="s">
        <v>378</v>
      </c>
      <c r="E345" s="318" t="s">
        <v>310</v>
      </c>
      <c r="F345" s="318" t="s">
        <v>21</v>
      </c>
      <c r="G345" s="318" t="s">
        <v>380</v>
      </c>
      <c r="H345" s="318" t="s">
        <v>229</v>
      </c>
      <c r="I345" s="318" t="s">
        <v>107</v>
      </c>
      <c r="J345" s="318">
        <f>J340</f>
        <v>2000</v>
      </c>
      <c r="K345" s="316">
        <v>0</v>
      </c>
      <c r="L345" s="337"/>
      <c r="N345" s="339" t="str">
        <f>VLOOKUP(D345&amp;" "&amp;G345,'Table1B Planning of sampling '!Z:AO,O345,FALSE)</f>
        <v>Q</v>
      </c>
      <c r="O345" s="186">
        <f>C365-2015</f>
        <v>6</v>
      </c>
    </row>
    <row r="346" spans="1:15" s="186" customFormat="1" ht="25.5">
      <c r="A346" s="318" t="s">
        <v>255</v>
      </c>
      <c r="B346" s="317" t="s">
        <v>255</v>
      </c>
      <c r="C346" s="316">
        <v>2021</v>
      </c>
      <c r="D346" s="335" t="s">
        <v>378</v>
      </c>
      <c r="E346" s="318" t="s">
        <v>310</v>
      </c>
      <c r="F346" s="318" t="s">
        <v>21</v>
      </c>
      <c r="G346" s="318" t="s">
        <v>380</v>
      </c>
      <c r="H346" s="318" t="s">
        <v>98</v>
      </c>
      <c r="I346" s="318" t="s">
        <v>107</v>
      </c>
      <c r="J346" s="318">
        <f>J341</f>
        <v>500</v>
      </c>
      <c r="K346" s="316">
        <v>0</v>
      </c>
      <c r="L346" s="337" t="s">
        <v>755</v>
      </c>
      <c r="N346" s="339" t="str">
        <f>VLOOKUP(D346&amp;" "&amp;G346,'Table1B Planning of sampling '!Z:AO,O346,FALSE)</f>
        <v>Q</v>
      </c>
      <c r="O346" s="186">
        <f>O345+3</f>
        <v>9</v>
      </c>
    </row>
    <row r="347" spans="1:15" s="186" customFormat="1" ht="25.5">
      <c r="A347" s="318" t="s">
        <v>255</v>
      </c>
      <c r="B347" s="317" t="s">
        <v>255</v>
      </c>
      <c r="C347" s="316">
        <v>2021</v>
      </c>
      <c r="D347" s="335" t="s">
        <v>378</v>
      </c>
      <c r="E347" s="318" t="s">
        <v>310</v>
      </c>
      <c r="F347" s="318" t="s">
        <v>21</v>
      </c>
      <c r="G347" s="318" t="s">
        <v>380</v>
      </c>
      <c r="H347" s="318" t="s">
        <v>99</v>
      </c>
      <c r="I347" s="318" t="s">
        <v>107</v>
      </c>
      <c r="J347" s="318">
        <f>J342</f>
        <v>500</v>
      </c>
      <c r="K347" s="316">
        <v>0</v>
      </c>
      <c r="L347" s="337" t="s">
        <v>755</v>
      </c>
      <c r="N347" s="339" t="str">
        <f>VLOOKUP(D347&amp;" "&amp;G347,'Table1B Planning of sampling '!Z:AO,O347,FALSE)</f>
        <v>A</v>
      </c>
      <c r="O347" s="186">
        <f>O346+3</f>
        <v>12</v>
      </c>
    </row>
    <row r="348" spans="1:15" s="186" customFormat="1" ht="25.5">
      <c r="A348" s="318" t="s">
        <v>255</v>
      </c>
      <c r="B348" s="317" t="s">
        <v>255</v>
      </c>
      <c r="C348" s="316">
        <v>2021</v>
      </c>
      <c r="D348" s="335" t="s">
        <v>378</v>
      </c>
      <c r="E348" s="318" t="s">
        <v>310</v>
      </c>
      <c r="F348" s="318" t="s">
        <v>21</v>
      </c>
      <c r="G348" s="318" t="s">
        <v>380</v>
      </c>
      <c r="H348" s="318" t="s">
        <v>496</v>
      </c>
      <c r="I348" s="318" t="s">
        <v>107</v>
      </c>
      <c r="J348" s="318">
        <f>J343</f>
        <v>200</v>
      </c>
      <c r="K348" s="316">
        <v>0</v>
      </c>
      <c r="L348" s="337" t="s">
        <v>755</v>
      </c>
      <c r="N348" s="339" t="str">
        <f>VLOOKUP(D348&amp;" "&amp;G348,'Table1B Planning of sampling '!Z:AO,O348,FALSE)</f>
        <v>A</v>
      </c>
      <c r="O348" s="186">
        <f>O347+3</f>
        <v>15</v>
      </c>
    </row>
    <row r="349" spans="1:15" s="186" customFormat="1" ht="25.5">
      <c r="A349" s="318" t="s">
        <v>255</v>
      </c>
      <c r="B349" s="317" t="s">
        <v>255</v>
      </c>
      <c r="C349" s="316">
        <v>2021</v>
      </c>
      <c r="D349" s="335" t="s">
        <v>378</v>
      </c>
      <c r="E349" s="318" t="s">
        <v>310</v>
      </c>
      <c r="F349" s="318" t="s">
        <v>21</v>
      </c>
      <c r="G349" s="318" t="s">
        <v>380</v>
      </c>
      <c r="H349" s="318" t="s">
        <v>497</v>
      </c>
      <c r="I349" s="318" t="s">
        <v>107</v>
      </c>
      <c r="J349" s="318">
        <f>J344</f>
        <v>200</v>
      </c>
      <c r="K349" s="316">
        <v>0</v>
      </c>
      <c r="L349" s="337" t="s">
        <v>755</v>
      </c>
      <c r="N349" s="339" t="e">
        <f>VLOOKUP(D349&amp;" "&amp;G349,'Table1B Planning of sampling '!Z:AO,O349,FALSE)</f>
        <v>#REF!</v>
      </c>
      <c r="O349" s="186">
        <f>O348+3</f>
        <v>18</v>
      </c>
    </row>
    <row r="350" spans="1:15" s="186" customFormat="1" ht="25.5">
      <c r="A350" s="318" t="s">
        <v>255</v>
      </c>
      <c r="B350" s="317" t="s">
        <v>255</v>
      </c>
      <c r="C350" s="316">
        <v>2020</v>
      </c>
      <c r="D350" s="335" t="s">
        <v>378</v>
      </c>
      <c r="E350" s="318" t="s">
        <v>310</v>
      </c>
      <c r="F350" s="318" t="s">
        <v>21</v>
      </c>
      <c r="G350" s="318" t="s">
        <v>380</v>
      </c>
      <c r="H350" s="318" t="s">
        <v>229</v>
      </c>
      <c r="I350" s="318" t="s">
        <v>499</v>
      </c>
      <c r="J350" s="318">
        <v>1000</v>
      </c>
      <c r="K350" s="316">
        <v>0</v>
      </c>
      <c r="L350" s="337" t="s">
        <v>1164</v>
      </c>
      <c r="N350" s="339" t="str">
        <f>VLOOKUP(D350&amp;" "&amp;G350,'Table1B Planning of sampling '!Z:AO,O350,FALSE)</f>
        <v>Q</v>
      </c>
      <c r="O350" s="186">
        <f>C370-2015</f>
        <v>5</v>
      </c>
    </row>
    <row r="351" spans="1:15" s="186" customFormat="1" ht="25.5">
      <c r="A351" s="318" t="s">
        <v>255</v>
      </c>
      <c r="B351" s="317" t="s">
        <v>255</v>
      </c>
      <c r="C351" s="316">
        <v>2020</v>
      </c>
      <c r="D351" s="335" t="s">
        <v>378</v>
      </c>
      <c r="E351" s="318" t="s">
        <v>310</v>
      </c>
      <c r="F351" s="318" t="s">
        <v>21</v>
      </c>
      <c r="G351" s="318" t="s">
        <v>380</v>
      </c>
      <c r="H351" s="318" t="s">
        <v>98</v>
      </c>
      <c r="I351" s="318" t="s">
        <v>499</v>
      </c>
      <c r="J351" s="318">
        <v>1000</v>
      </c>
      <c r="K351" s="316">
        <v>0</v>
      </c>
      <c r="L351" s="337" t="s">
        <v>1164</v>
      </c>
      <c r="N351" s="339" t="str">
        <f>VLOOKUP(D351&amp;" "&amp;G351,'Table1B Planning of sampling '!Z:AO,O351,FALSE)</f>
        <v>Q</v>
      </c>
      <c r="O351" s="186">
        <f>O350+3</f>
        <v>8</v>
      </c>
    </row>
    <row r="352" spans="1:15" s="186" customFormat="1" ht="25.5">
      <c r="A352" s="318" t="s">
        <v>255</v>
      </c>
      <c r="B352" s="317" t="s">
        <v>255</v>
      </c>
      <c r="C352" s="316">
        <v>2020</v>
      </c>
      <c r="D352" s="335" t="s">
        <v>378</v>
      </c>
      <c r="E352" s="318" t="s">
        <v>310</v>
      </c>
      <c r="F352" s="318" t="s">
        <v>21</v>
      </c>
      <c r="G352" s="318" t="s">
        <v>380</v>
      </c>
      <c r="H352" s="318" t="s">
        <v>99</v>
      </c>
      <c r="I352" s="318" t="s">
        <v>499</v>
      </c>
      <c r="J352" s="318">
        <v>1000</v>
      </c>
      <c r="K352" s="316">
        <v>0</v>
      </c>
      <c r="L352" s="337" t="s">
        <v>1164</v>
      </c>
      <c r="N352" s="339" t="str">
        <f>VLOOKUP(D352&amp;" "&amp;G352,'Table1B Planning of sampling '!Z:AO,O352,FALSE)</f>
        <v>A</v>
      </c>
      <c r="O352" s="186">
        <f>O351+3</f>
        <v>11</v>
      </c>
    </row>
    <row r="353" spans="1:15" s="186" customFormat="1" ht="25.5">
      <c r="A353" s="318" t="s">
        <v>255</v>
      </c>
      <c r="B353" s="317" t="s">
        <v>255</v>
      </c>
      <c r="C353" s="316">
        <v>2020</v>
      </c>
      <c r="D353" s="335" t="s">
        <v>378</v>
      </c>
      <c r="E353" s="318" t="s">
        <v>310</v>
      </c>
      <c r="F353" s="318" t="s">
        <v>21</v>
      </c>
      <c r="G353" s="318" t="s">
        <v>380</v>
      </c>
      <c r="H353" s="318" t="s">
        <v>496</v>
      </c>
      <c r="I353" s="318" t="s">
        <v>499</v>
      </c>
      <c r="J353" s="318">
        <v>1000</v>
      </c>
      <c r="K353" s="316">
        <v>0</v>
      </c>
      <c r="L353" s="337" t="s">
        <v>1164</v>
      </c>
      <c r="N353" s="339" t="str">
        <f>VLOOKUP(D353&amp;" "&amp;G353,'Table1B Planning of sampling '!Z:AO,O353,FALSE)</f>
        <v>A</v>
      </c>
      <c r="O353" s="186">
        <f>O352+3</f>
        <v>14</v>
      </c>
    </row>
    <row r="354" spans="1:15" s="186" customFormat="1" ht="25.5">
      <c r="A354" s="318" t="s">
        <v>255</v>
      </c>
      <c r="B354" s="317" t="s">
        <v>255</v>
      </c>
      <c r="C354" s="316">
        <v>2020</v>
      </c>
      <c r="D354" s="335" t="s">
        <v>378</v>
      </c>
      <c r="E354" s="318" t="s">
        <v>310</v>
      </c>
      <c r="F354" s="318" t="s">
        <v>21</v>
      </c>
      <c r="G354" s="318" t="s">
        <v>380</v>
      </c>
      <c r="H354" s="318" t="s">
        <v>497</v>
      </c>
      <c r="I354" s="318" t="s">
        <v>499</v>
      </c>
      <c r="J354" s="318">
        <v>1000</v>
      </c>
      <c r="K354" s="316">
        <v>0</v>
      </c>
      <c r="L354" s="337" t="s">
        <v>1164</v>
      </c>
      <c r="N354" s="339" t="e">
        <f>VLOOKUP(D354&amp;" "&amp;G354,'Table1B Planning of sampling '!Z:AO,O354,FALSE)</f>
        <v>#REF!</v>
      </c>
      <c r="O354" s="186">
        <f>O353+3</f>
        <v>17</v>
      </c>
    </row>
    <row r="355" spans="1:15" s="186" customFormat="1" ht="25.5">
      <c r="A355" s="318" t="s">
        <v>255</v>
      </c>
      <c r="B355" s="317" t="s">
        <v>255</v>
      </c>
      <c r="C355" s="316">
        <v>2021</v>
      </c>
      <c r="D355" s="335" t="s">
        <v>378</v>
      </c>
      <c r="E355" s="318" t="s">
        <v>310</v>
      </c>
      <c r="F355" s="318" t="s">
        <v>21</v>
      </c>
      <c r="G355" s="318" t="s">
        <v>380</v>
      </c>
      <c r="H355" s="318" t="s">
        <v>229</v>
      </c>
      <c r="I355" s="318" t="s">
        <v>499</v>
      </c>
      <c r="J355" s="318">
        <f>J350</f>
        <v>1000</v>
      </c>
      <c r="K355" s="316">
        <v>0</v>
      </c>
      <c r="L355" s="337" t="s">
        <v>1164</v>
      </c>
      <c r="N355" s="339" t="str">
        <f>VLOOKUP(D355&amp;" "&amp;G355,'Table1B Planning of sampling '!Z:AO,O355,FALSE)</f>
        <v>Q</v>
      </c>
      <c r="O355" s="186">
        <f>C375-2015</f>
        <v>6</v>
      </c>
    </row>
    <row r="356" spans="1:15" s="186" customFormat="1" ht="25.5">
      <c r="A356" s="318" t="s">
        <v>255</v>
      </c>
      <c r="B356" s="317" t="s">
        <v>255</v>
      </c>
      <c r="C356" s="316">
        <v>2021</v>
      </c>
      <c r="D356" s="335" t="s">
        <v>378</v>
      </c>
      <c r="E356" s="318" t="s">
        <v>310</v>
      </c>
      <c r="F356" s="318" t="s">
        <v>21</v>
      </c>
      <c r="G356" s="318" t="s">
        <v>380</v>
      </c>
      <c r="H356" s="318" t="s">
        <v>98</v>
      </c>
      <c r="I356" s="318" t="s">
        <v>499</v>
      </c>
      <c r="J356" s="318">
        <f>J351</f>
        <v>1000</v>
      </c>
      <c r="K356" s="316">
        <v>0</v>
      </c>
      <c r="L356" s="337" t="s">
        <v>1164</v>
      </c>
      <c r="N356" s="339" t="str">
        <f>VLOOKUP(D356&amp;" "&amp;G356,'Table1B Planning of sampling '!Z:AO,O356,FALSE)</f>
        <v>Q</v>
      </c>
      <c r="O356" s="186">
        <f>O355+3</f>
        <v>9</v>
      </c>
    </row>
    <row r="357" spans="1:15" s="186" customFormat="1" ht="25.5">
      <c r="A357" s="318" t="s">
        <v>255</v>
      </c>
      <c r="B357" s="317" t="s">
        <v>255</v>
      </c>
      <c r="C357" s="316">
        <v>2021</v>
      </c>
      <c r="D357" s="335" t="s">
        <v>378</v>
      </c>
      <c r="E357" s="318" t="s">
        <v>310</v>
      </c>
      <c r="F357" s="318" t="s">
        <v>21</v>
      </c>
      <c r="G357" s="318" t="s">
        <v>380</v>
      </c>
      <c r="H357" s="318" t="s">
        <v>99</v>
      </c>
      <c r="I357" s="318" t="s">
        <v>499</v>
      </c>
      <c r="J357" s="318">
        <f>J352</f>
        <v>1000</v>
      </c>
      <c r="K357" s="316">
        <v>0</v>
      </c>
      <c r="L357" s="337" t="s">
        <v>1164</v>
      </c>
      <c r="N357" s="339" t="str">
        <f>VLOOKUP(D357&amp;" "&amp;G357,'Table1B Planning of sampling '!Z:AO,O357,FALSE)</f>
        <v>A</v>
      </c>
      <c r="O357" s="186">
        <f>O356+3</f>
        <v>12</v>
      </c>
    </row>
    <row r="358" spans="1:15" s="186" customFormat="1" ht="25.5">
      <c r="A358" s="318" t="s">
        <v>255</v>
      </c>
      <c r="B358" s="317" t="s">
        <v>255</v>
      </c>
      <c r="C358" s="316">
        <v>2021</v>
      </c>
      <c r="D358" s="335" t="s">
        <v>378</v>
      </c>
      <c r="E358" s="318" t="s">
        <v>310</v>
      </c>
      <c r="F358" s="318" t="s">
        <v>21</v>
      </c>
      <c r="G358" s="318" t="s">
        <v>380</v>
      </c>
      <c r="H358" s="318" t="s">
        <v>496</v>
      </c>
      <c r="I358" s="318" t="s">
        <v>499</v>
      </c>
      <c r="J358" s="318">
        <f>J353</f>
        <v>1000</v>
      </c>
      <c r="K358" s="316">
        <v>0</v>
      </c>
      <c r="L358" s="337" t="s">
        <v>1164</v>
      </c>
      <c r="N358" s="339" t="str">
        <f>VLOOKUP(D358&amp;" "&amp;G358,'Table1B Planning of sampling '!Z:AO,O358,FALSE)</f>
        <v>A</v>
      </c>
      <c r="O358" s="186">
        <f>O357+3</f>
        <v>15</v>
      </c>
    </row>
    <row r="359" spans="1:15" s="186" customFormat="1" ht="25.5">
      <c r="A359" s="318" t="s">
        <v>255</v>
      </c>
      <c r="B359" s="317" t="s">
        <v>255</v>
      </c>
      <c r="C359" s="316">
        <v>2021</v>
      </c>
      <c r="D359" s="335" t="s">
        <v>378</v>
      </c>
      <c r="E359" s="318" t="s">
        <v>310</v>
      </c>
      <c r="F359" s="318" t="s">
        <v>21</v>
      </c>
      <c r="G359" s="318" t="s">
        <v>380</v>
      </c>
      <c r="H359" s="318" t="s">
        <v>497</v>
      </c>
      <c r="I359" s="318" t="s">
        <v>499</v>
      </c>
      <c r="J359" s="318">
        <f>J354</f>
        <v>1000</v>
      </c>
      <c r="K359" s="316">
        <v>0</v>
      </c>
      <c r="L359" s="337" t="s">
        <v>1164</v>
      </c>
      <c r="N359" s="339" t="e">
        <f>VLOOKUP(D359&amp;" "&amp;G359,'Table1B Planning of sampling '!Z:AO,O359,FALSE)</f>
        <v>#REF!</v>
      </c>
      <c r="O359" s="186">
        <f>O358+3</f>
        <v>18</v>
      </c>
    </row>
    <row r="360" spans="1:15" s="186" customFormat="1" ht="25.5">
      <c r="A360" s="318" t="s">
        <v>255</v>
      </c>
      <c r="B360" s="317" t="s">
        <v>255</v>
      </c>
      <c r="C360" s="316">
        <v>2020</v>
      </c>
      <c r="D360" s="335" t="s">
        <v>381</v>
      </c>
      <c r="E360" s="318" t="s">
        <v>310</v>
      </c>
      <c r="F360" s="318" t="s">
        <v>21</v>
      </c>
      <c r="G360" s="318" t="s">
        <v>379</v>
      </c>
      <c r="H360" s="318" t="s">
        <v>229</v>
      </c>
      <c r="I360" s="318" t="s">
        <v>107</v>
      </c>
      <c r="J360" s="318">
        <v>2000</v>
      </c>
      <c r="K360" s="316">
        <v>0</v>
      </c>
      <c r="L360" s="337"/>
      <c r="N360" s="339" t="str">
        <f>VLOOKUP(D360&amp;" "&amp;G360,'Table1B Planning of sampling '!Z:AO,O360,FALSE)</f>
        <v>Q</v>
      </c>
      <c r="O360" s="186">
        <f>C380-2015</f>
        <v>5</v>
      </c>
    </row>
    <row r="361" spans="1:15" s="186" customFormat="1" ht="25.5">
      <c r="A361" s="318" t="s">
        <v>255</v>
      </c>
      <c r="B361" s="317" t="s">
        <v>255</v>
      </c>
      <c r="C361" s="316">
        <v>2020</v>
      </c>
      <c r="D361" s="335" t="s">
        <v>381</v>
      </c>
      <c r="E361" s="318" t="s">
        <v>310</v>
      </c>
      <c r="F361" s="318" t="s">
        <v>21</v>
      </c>
      <c r="G361" s="318" t="s">
        <v>379</v>
      </c>
      <c r="H361" s="318" t="s">
        <v>98</v>
      </c>
      <c r="I361" s="318" t="s">
        <v>107</v>
      </c>
      <c r="J361" s="318">
        <v>500</v>
      </c>
      <c r="K361" s="316">
        <v>0</v>
      </c>
      <c r="L361" s="337" t="s">
        <v>755</v>
      </c>
      <c r="N361" s="339" t="str">
        <f>VLOOKUP(D361&amp;" "&amp;G361,'Table1B Planning of sampling '!Z:AO,O361,FALSE)</f>
        <v>Q</v>
      </c>
      <c r="O361" s="186">
        <f>O360+3</f>
        <v>8</v>
      </c>
    </row>
    <row r="362" spans="1:15" s="186" customFormat="1" ht="25.5">
      <c r="A362" s="318" t="s">
        <v>255</v>
      </c>
      <c r="B362" s="317" t="s">
        <v>255</v>
      </c>
      <c r="C362" s="316">
        <v>2020</v>
      </c>
      <c r="D362" s="335" t="s">
        <v>381</v>
      </c>
      <c r="E362" s="318" t="s">
        <v>310</v>
      </c>
      <c r="F362" s="318" t="s">
        <v>21</v>
      </c>
      <c r="G362" s="318" t="s">
        <v>379</v>
      </c>
      <c r="H362" s="318" t="s">
        <v>99</v>
      </c>
      <c r="I362" s="318" t="s">
        <v>107</v>
      </c>
      <c r="J362" s="318">
        <v>500</v>
      </c>
      <c r="K362" s="316">
        <v>0</v>
      </c>
      <c r="L362" s="337" t="s">
        <v>755</v>
      </c>
      <c r="N362" s="339" t="str">
        <f>VLOOKUP(D362&amp;" "&amp;G362,'Table1B Planning of sampling '!Z:AO,O362,FALSE)</f>
        <v>A</v>
      </c>
      <c r="O362" s="186">
        <f>O361+3</f>
        <v>11</v>
      </c>
    </row>
    <row r="363" spans="1:15" s="186" customFormat="1" ht="25.5">
      <c r="A363" s="318" t="s">
        <v>255</v>
      </c>
      <c r="B363" s="317" t="s">
        <v>255</v>
      </c>
      <c r="C363" s="316">
        <v>2020</v>
      </c>
      <c r="D363" s="335" t="s">
        <v>381</v>
      </c>
      <c r="E363" s="318" t="s">
        <v>310</v>
      </c>
      <c r="F363" s="318" t="s">
        <v>21</v>
      </c>
      <c r="G363" s="318" t="s">
        <v>379</v>
      </c>
      <c r="H363" s="318" t="s">
        <v>496</v>
      </c>
      <c r="I363" s="318" t="s">
        <v>107</v>
      </c>
      <c r="J363" s="318">
        <v>0</v>
      </c>
      <c r="K363" s="316">
        <v>0</v>
      </c>
      <c r="L363" s="337" t="s">
        <v>853</v>
      </c>
      <c r="N363" s="339" t="str">
        <f>VLOOKUP(D363&amp;" "&amp;G363,'Table1B Planning of sampling '!Z:AO,O363,FALSE)</f>
        <v>A</v>
      </c>
      <c r="O363" s="186">
        <f>O362+3</f>
        <v>14</v>
      </c>
    </row>
    <row r="364" spans="1:15" s="186" customFormat="1" ht="25.5">
      <c r="A364" s="318" t="s">
        <v>255</v>
      </c>
      <c r="B364" s="317" t="s">
        <v>255</v>
      </c>
      <c r="C364" s="316">
        <v>2020</v>
      </c>
      <c r="D364" s="335" t="s">
        <v>381</v>
      </c>
      <c r="E364" s="318" t="s">
        <v>310</v>
      </c>
      <c r="F364" s="318" t="s">
        <v>21</v>
      </c>
      <c r="G364" s="318" t="s">
        <v>379</v>
      </c>
      <c r="H364" s="318" t="s">
        <v>497</v>
      </c>
      <c r="I364" s="318" t="s">
        <v>107</v>
      </c>
      <c r="J364" s="318">
        <v>0</v>
      </c>
      <c r="K364" s="316">
        <v>0</v>
      </c>
      <c r="L364" s="337" t="s">
        <v>853</v>
      </c>
      <c r="N364" s="339" t="e">
        <f>VLOOKUP(D364&amp;" "&amp;G364,'Table1B Planning of sampling '!Z:AO,O364,FALSE)</f>
        <v>#REF!</v>
      </c>
      <c r="O364" s="186">
        <f>O363+3</f>
        <v>17</v>
      </c>
    </row>
    <row r="365" spans="1:15" s="186" customFormat="1" ht="25.5">
      <c r="A365" s="318" t="s">
        <v>255</v>
      </c>
      <c r="B365" s="317" t="s">
        <v>255</v>
      </c>
      <c r="C365" s="316">
        <v>2021</v>
      </c>
      <c r="D365" s="335" t="s">
        <v>381</v>
      </c>
      <c r="E365" s="318" t="s">
        <v>310</v>
      </c>
      <c r="F365" s="318" t="s">
        <v>21</v>
      </c>
      <c r="G365" s="318" t="s">
        <v>379</v>
      </c>
      <c r="H365" s="318" t="s">
        <v>229</v>
      </c>
      <c r="I365" s="318" t="s">
        <v>107</v>
      </c>
      <c r="J365" s="318">
        <f>J360</f>
        <v>2000</v>
      </c>
      <c r="K365" s="316">
        <v>0</v>
      </c>
      <c r="L365" s="337"/>
      <c r="N365" s="339" t="str">
        <f>VLOOKUP(D365&amp;" "&amp;G365,'Table1B Planning of sampling '!Z:AO,O365,FALSE)</f>
        <v>Q</v>
      </c>
      <c r="O365" s="186">
        <f>C385-2015</f>
        <v>6</v>
      </c>
    </row>
    <row r="366" spans="1:15" s="186" customFormat="1" ht="25.5">
      <c r="A366" s="318" t="s">
        <v>255</v>
      </c>
      <c r="B366" s="317" t="s">
        <v>255</v>
      </c>
      <c r="C366" s="316">
        <v>2021</v>
      </c>
      <c r="D366" s="335" t="s">
        <v>381</v>
      </c>
      <c r="E366" s="318" t="s">
        <v>310</v>
      </c>
      <c r="F366" s="318" t="s">
        <v>21</v>
      </c>
      <c r="G366" s="318" t="s">
        <v>379</v>
      </c>
      <c r="H366" s="318" t="s">
        <v>98</v>
      </c>
      <c r="I366" s="318" t="s">
        <v>107</v>
      </c>
      <c r="J366" s="318">
        <f>J361</f>
        <v>500</v>
      </c>
      <c r="K366" s="316">
        <v>0</v>
      </c>
      <c r="L366" s="337" t="s">
        <v>755</v>
      </c>
      <c r="N366" s="339" t="str">
        <f>VLOOKUP(D366&amp;" "&amp;G366,'Table1B Planning of sampling '!Z:AO,O366,FALSE)</f>
        <v>Q</v>
      </c>
      <c r="O366" s="186">
        <f>O365+3</f>
        <v>9</v>
      </c>
    </row>
    <row r="367" spans="1:15" s="186" customFormat="1" ht="25.5">
      <c r="A367" s="318" t="s">
        <v>255</v>
      </c>
      <c r="B367" s="317" t="s">
        <v>255</v>
      </c>
      <c r="C367" s="316">
        <v>2021</v>
      </c>
      <c r="D367" s="335" t="s">
        <v>381</v>
      </c>
      <c r="E367" s="318" t="s">
        <v>310</v>
      </c>
      <c r="F367" s="318" t="s">
        <v>21</v>
      </c>
      <c r="G367" s="318" t="s">
        <v>379</v>
      </c>
      <c r="H367" s="318" t="s">
        <v>99</v>
      </c>
      <c r="I367" s="318" t="s">
        <v>107</v>
      </c>
      <c r="J367" s="318">
        <f>J362</f>
        <v>500</v>
      </c>
      <c r="K367" s="316">
        <v>0</v>
      </c>
      <c r="L367" s="337" t="s">
        <v>755</v>
      </c>
      <c r="N367" s="339" t="str">
        <f>VLOOKUP(D367&amp;" "&amp;G367,'Table1B Planning of sampling '!Z:AO,O367,FALSE)</f>
        <v>A</v>
      </c>
      <c r="O367" s="186">
        <f>O366+3</f>
        <v>12</v>
      </c>
    </row>
    <row r="368" spans="1:15" s="186" customFormat="1" ht="25.5">
      <c r="A368" s="318" t="s">
        <v>255</v>
      </c>
      <c r="B368" s="317" t="s">
        <v>255</v>
      </c>
      <c r="C368" s="316">
        <v>2021</v>
      </c>
      <c r="D368" s="335" t="s">
        <v>381</v>
      </c>
      <c r="E368" s="318" t="s">
        <v>310</v>
      </c>
      <c r="F368" s="318" t="s">
        <v>21</v>
      </c>
      <c r="G368" s="318" t="s">
        <v>379</v>
      </c>
      <c r="H368" s="318" t="s">
        <v>496</v>
      </c>
      <c r="I368" s="318" t="s">
        <v>107</v>
      </c>
      <c r="J368" s="318">
        <f>J363</f>
        <v>0</v>
      </c>
      <c r="K368" s="316">
        <v>0</v>
      </c>
      <c r="L368" s="337" t="s">
        <v>853</v>
      </c>
      <c r="N368" s="339" t="str">
        <f>VLOOKUP(D368&amp;" "&amp;G368,'Table1B Planning of sampling '!Z:AO,O368,FALSE)</f>
        <v>A</v>
      </c>
      <c r="O368" s="186">
        <f>O367+3</f>
        <v>15</v>
      </c>
    </row>
    <row r="369" spans="1:15" s="186" customFormat="1" ht="25.5">
      <c r="A369" s="318" t="s">
        <v>255</v>
      </c>
      <c r="B369" s="317" t="s">
        <v>255</v>
      </c>
      <c r="C369" s="316">
        <v>2021</v>
      </c>
      <c r="D369" s="335" t="s">
        <v>381</v>
      </c>
      <c r="E369" s="318" t="s">
        <v>310</v>
      </c>
      <c r="F369" s="318" t="s">
        <v>21</v>
      </c>
      <c r="G369" s="318" t="s">
        <v>379</v>
      </c>
      <c r="H369" s="318" t="s">
        <v>497</v>
      </c>
      <c r="I369" s="318" t="s">
        <v>107</v>
      </c>
      <c r="J369" s="318">
        <f>J364</f>
        <v>0</v>
      </c>
      <c r="K369" s="316">
        <v>0</v>
      </c>
      <c r="L369" s="337" t="s">
        <v>853</v>
      </c>
      <c r="N369" s="339" t="e">
        <f>VLOOKUP(D369&amp;" "&amp;G369,'Table1B Planning of sampling '!Z:AO,O369,FALSE)</f>
        <v>#REF!</v>
      </c>
      <c r="O369" s="186">
        <f>O368+3</f>
        <v>18</v>
      </c>
    </row>
    <row r="370" spans="1:15" s="186" customFormat="1" ht="25.5">
      <c r="A370" s="318" t="s">
        <v>255</v>
      </c>
      <c r="B370" s="317" t="s">
        <v>255</v>
      </c>
      <c r="C370" s="316">
        <v>2020</v>
      </c>
      <c r="D370" s="335" t="s">
        <v>381</v>
      </c>
      <c r="E370" s="318" t="s">
        <v>310</v>
      </c>
      <c r="F370" s="318" t="s">
        <v>21</v>
      </c>
      <c r="G370" s="318" t="s">
        <v>379</v>
      </c>
      <c r="H370" s="318" t="s">
        <v>229</v>
      </c>
      <c r="I370" s="318" t="s">
        <v>499</v>
      </c>
      <c r="J370" s="318">
        <v>750</v>
      </c>
      <c r="K370" s="316">
        <v>0</v>
      </c>
      <c r="L370" s="337" t="s">
        <v>1164</v>
      </c>
      <c r="N370" s="339" t="str">
        <f>VLOOKUP(D370&amp;" "&amp;G370,'Table1B Planning of sampling '!Z:AO,O370,FALSE)</f>
        <v>Q</v>
      </c>
      <c r="O370" s="186">
        <f>C390-2015</f>
        <v>5</v>
      </c>
    </row>
    <row r="371" spans="1:15" s="186" customFormat="1" ht="25.5">
      <c r="A371" s="318" t="s">
        <v>255</v>
      </c>
      <c r="B371" s="317" t="s">
        <v>255</v>
      </c>
      <c r="C371" s="316">
        <v>2020</v>
      </c>
      <c r="D371" s="335" t="s">
        <v>381</v>
      </c>
      <c r="E371" s="318" t="s">
        <v>310</v>
      </c>
      <c r="F371" s="318" t="s">
        <v>21</v>
      </c>
      <c r="G371" s="318" t="s">
        <v>379</v>
      </c>
      <c r="H371" s="318" t="s">
        <v>98</v>
      </c>
      <c r="I371" s="318" t="s">
        <v>499</v>
      </c>
      <c r="J371" s="318">
        <v>750</v>
      </c>
      <c r="K371" s="316">
        <v>0</v>
      </c>
      <c r="L371" s="337" t="s">
        <v>1164</v>
      </c>
      <c r="N371" s="339" t="str">
        <f>VLOOKUP(D371&amp;" "&amp;G371,'Table1B Planning of sampling '!Z:AO,O371,FALSE)</f>
        <v>Q</v>
      </c>
      <c r="O371" s="186">
        <f>O370+3</f>
        <v>8</v>
      </c>
    </row>
    <row r="372" spans="1:15" s="186" customFormat="1" ht="25.5">
      <c r="A372" s="318" t="s">
        <v>255</v>
      </c>
      <c r="B372" s="317" t="s">
        <v>255</v>
      </c>
      <c r="C372" s="316">
        <v>2020</v>
      </c>
      <c r="D372" s="335" t="s">
        <v>381</v>
      </c>
      <c r="E372" s="318" t="s">
        <v>310</v>
      </c>
      <c r="F372" s="318" t="s">
        <v>21</v>
      </c>
      <c r="G372" s="318" t="s">
        <v>379</v>
      </c>
      <c r="H372" s="318" t="s">
        <v>99</v>
      </c>
      <c r="I372" s="318" t="s">
        <v>499</v>
      </c>
      <c r="J372" s="318">
        <v>750</v>
      </c>
      <c r="K372" s="316">
        <v>0</v>
      </c>
      <c r="L372" s="337" t="s">
        <v>1164</v>
      </c>
      <c r="N372" s="339" t="str">
        <f>VLOOKUP(D372&amp;" "&amp;G372,'Table1B Planning of sampling '!Z:AO,O372,FALSE)</f>
        <v>A</v>
      </c>
      <c r="O372" s="186">
        <f>O371+3</f>
        <v>11</v>
      </c>
    </row>
    <row r="373" spans="1:15" s="186" customFormat="1" ht="25.5">
      <c r="A373" s="318" t="s">
        <v>255</v>
      </c>
      <c r="B373" s="317" t="s">
        <v>255</v>
      </c>
      <c r="C373" s="316">
        <v>2020</v>
      </c>
      <c r="D373" s="335" t="s">
        <v>381</v>
      </c>
      <c r="E373" s="318" t="s">
        <v>310</v>
      </c>
      <c r="F373" s="318" t="s">
        <v>21</v>
      </c>
      <c r="G373" s="318" t="s">
        <v>379</v>
      </c>
      <c r="H373" s="318" t="s">
        <v>496</v>
      </c>
      <c r="I373" s="318" t="s">
        <v>499</v>
      </c>
      <c r="J373" s="318">
        <v>750</v>
      </c>
      <c r="K373" s="316">
        <v>0</v>
      </c>
      <c r="L373" s="337" t="s">
        <v>1164</v>
      </c>
      <c r="N373" s="339" t="str">
        <f>VLOOKUP(D373&amp;" "&amp;G373,'Table1B Planning of sampling '!Z:AO,O373,FALSE)</f>
        <v>A</v>
      </c>
      <c r="O373" s="186">
        <f>O372+3</f>
        <v>14</v>
      </c>
    </row>
    <row r="374" spans="1:15" s="186" customFormat="1" ht="25.5">
      <c r="A374" s="318" t="s">
        <v>255</v>
      </c>
      <c r="B374" s="317" t="s">
        <v>255</v>
      </c>
      <c r="C374" s="316">
        <v>2020</v>
      </c>
      <c r="D374" s="335" t="s">
        <v>381</v>
      </c>
      <c r="E374" s="318" t="s">
        <v>310</v>
      </c>
      <c r="F374" s="318" t="s">
        <v>21</v>
      </c>
      <c r="G374" s="318" t="s">
        <v>379</v>
      </c>
      <c r="H374" s="318" t="s">
        <v>497</v>
      </c>
      <c r="I374" s="318" t="s">
        <v>499</v>
      </c>
      <c r="J374" s="318">
        <v>750</v>
      </c>
      <c r="K374" s="316">
        <v>0</v>
      </c>
      <c r="L374" s="337" t="s">
        <v>1164</v>
      </c>
      <c r="N374" s="339" t="e">
        <f>VLOOKUP(D374&amp;" "&amp;G374,'Table1B Planning of sampling '!Z:AO,O374,FALSE)</f>
        <v>#REF!</v>
      </c>
      <c r="O374" s="186">
        <f>O373+3</f>
        <v>17</v>
      </c>
    </row>
    <row r="375" spans="1:15" s="186" customFormat="1" ht="25.5">
      <c r="A375" s="318" t="s">
        <v>255</v>
      </c>
      <c r="B375" s="317" t="s">
        <v>255</v>
      </c>
      <c r="C375" s="316">
        <v>2021</v>
      </c>
      <c r="D375" s="335" t="s">
        <v>381</v>
      </c>
      <c r="E375" s="318" t="s">
        <v>310</v>
      </c>
      <c r="F375" s="318" t="s">
        <v>21</v>
      </c>
      <c r="G375" s="318" t="s">
        <v>379</v>
      </c>
      <c r="H375" s="318" t="s">
        <v>229</v>
      </c>
      <c r="I375" s="318" t="s">
        <v>499</v>
      </c>
      <c r="J375" s="318">
        <f>J370</f>
        <v>750</v>
      </c>
      <c r="K375" s="316">
        <v>0</v>
      </c>
      <c r="L375" s="337" t="s">
        <v>1164</v>
      </c>
      <c r="N375" s="339" t="str">
        <f>VLOOKUP(D375&amp;" "&amp;G375,'Table1B Planning of sampling '!Z:AO,O375,FALSE)</f>
        <v>Q</v>
      </c>
      <c r="O375" s="186">
        <f>C395-2015</f>
        <v>6</v>
      </c>
    </row>
    <row r="376" spans="1:15" s="186" customFormat="1" ht="25.5">
      <c r="A376" s="318" t="s">
        <v>255</v>
      </c>
      <c r="B376" s="317" t="s">
        <v>255</v>
      </c>
      <c r="C376" s="316">
        <v>2021</v>
      </c>
      <c r="D376" s="335" t="s">
        <v>381</v>
      </c>
      <c r="E376" s="318" t="s">
        <v>310</v>
      </c>
      <c r="F376" s="318" t="s">
        <v>21</v>
      </c>
      <c r="G376" s="318" t="s">
        <v>379</v>
      </c>
      <c r="H376" s="318" t="s">
        <v>98</v>
      </c>
      <c r="I376" s="318" t="s">
        <v>499</v>
      </c>
      <c r="J376" s="318">
        <f>J371</f>
        <v>750</v>
      </c>
      <c r="K376" s="316">
        <v>0</v>
      </c>
      <c r="L376" s="337" t="s">
        <v>1164</v>
      </c>
      <c r="N376" s="339" t="str">
        <f>VLOOKUP(D376&amp;" "&amp;G376,'Table1B Planning of sampling '!Z:AO,O376,FALSE)</f>
        <v>Q</v>
      </c>
      <c r="O376" s="186">
        <f>O375+3</f>
        <v>9</v>
      </c>
    </row>
    <row r="377" spans="1:15" s="186" customFormat="1" ht="25.5">
      <c r="A377" s="318" t="s">
        <v>255</v>
      </c>
      <c r="B377" s="317" t="s">
        <v>255</v>
      </c>
      <c r="C377" s="316">
        <v>2021</v>
      </c>
      <c r="D377" s="335" t="s">
        <v>381</v>
      </c>
      <c r="E377" s="318" t="s">
        <v>310</v>
      </c>
      <c r="F377" s="318" t="s">
        <v>21</v>
      </c>
      <c r="G377" s="318" t="s">
        <v>379</v>
      </c>
      <c r="H377" s="318" t="s">
        <v>99</v>
      </c>
      <c r="I377" s="318" t="s">
        <v>499</v>
      </c>
      <c r="J377" s="318">
        <f>J372</f>
        <v>750</v>
      </c>
      <c r="K377" s="316">
        <v>0</v>
      </c>
      <c r="L377" s="337" t="s">
        <v>1164</v>
      </c>
      <c r="N377" s="339" t="str">
        <f>VLOOKUP(D377&amp;" "&amp;G377,'Table1B Planning of sampling '!Z:AO,O377,FALSE)</f>
        <v>A</v>
      </c>
      <c r="O377" s="186">
        <f>O376+3</f>
        <v>12</v>
      </c>
    </row>
    <row r="378" spans="1:15" s="186" customFormat="1" ht="25.5">
      <c r="A378" s="318" t="s">
        <v>255</v>
      </c>
      <c r="B378" s="317" t="s">
        <v>255</v>
      </c>
      <c r="C378" s="316">
        <v>2021</v>
      </c>
      <c r="D378" s="335" t="s">
        <v>381</v>
      </c>
      <c r="E378" s="318" t="s">
        <v>310</v>
      </c>
      <c r="F378" s="318" t="s">
        <v>21</v>
      </c>
      <c r="G378" s="318" t="s">
        <v>379</v>
      </c>
      <c r="H378" s="318" t="s">
        <v>496</v>
      </c>
      <c r="I378" s="318" t="s">
        <v>499</v>
      </c>
      <c r="J378" s="318">
        <f>J373</f>
        <v>750</v>
      </c>
      <c r="K378" s="316">
        <v>0</v>
      </c>
      <c r="L378" s="337" t="s">
        <v>1164</v>
      </c>
      <c r="N378" s="339" t="str">
        <f>VLOOKUP(D378&amp;" "&amp;G378,'Table1B Planning of sampling '!Z:AO,O378,FALSE)</f>
        <v>A</v>
      </c>
      <c r="O378" s="186">
        <f>O377+3</f>
        <v>15</v>
      </c>
    </row>
    <row r="379" spans="1:15" s="186" customFormat="1" ht="25.5">
      <c r="A379" s="318" t="s">
        <v>255</v>
      </c>
      <c r="B379" s="317" t="s">
        <v>255</v>
      </c>
      <c r="C379" s="316">
        <v>2021</v>
      </c>
      <c r="D379" s="335" t="s">
        <v>381</v>
      </c>
      <c r="E379" s="318" t="s">
        <v>310</v>
      </c>
      <c r="F379" s="318" t="s">
        <v>21</v>
      </c>
      <c r="G379" s="318" t="s">
        <v>379</v>
      </c>
      <c r="H379" s="318" t="s">
        <v>497</v>
      </c>
      <c r="I379" s="318" t="s">
        <v>499</v>
      </c>
      <c r="J379" s="318">
        <f>J374</f>
        <v>750</v>
      </c>
      <c r="K379" s="316">
        <v>0</v>
      </c>
      <c r="L379" s="337" t="s">
        <v>1164</v>
      </c>
      <c r="N379" s="339" t="e">
        <f>VLOOKUP(D379&amp;" "&amp;G379,'Table1B Planning of sampling '!Z:AO,O379,FALSE)</f>
        <v>#REF!</v>
      </c>
      <c r="O379" s="186">
        <f>O378+3</f>
        <v>18</v>
      </c>
    </row>
    <row r="380" spans="1:15" s="186" customFormat="1" ht="25.5">
      <c r="A380" s="318" t="s">
        <v>255</v>
      </c>
      <c r="B380" s="317" t="s">
        <v>255</v>
      </c>
      <c r="C380" s="316">
        <v>2020</v>
      </c>
      <c r="D380" s="335" t="s">
        <v>381</v>
      </c>
      <c r="E380" s="318" t="s">
        <v>310</v>
      </c>
      <c r="F380" s="318" t="s">
        <v>21</v>
      </c>
      <c r="G380" s="318" t="s">
        <v>380</v>
      </c>
      <c r="H380" s="318" t="s">
        <v>229</v>
      </c>
      <c r="I380" s="318" t="s">
        <v>107</v>
      </c>
      <c r="J380" s="318">
        <v>2000</v>
      </c>
      <c r="K380" s="316">
        <v>0</v>
      </c>
      <c r="L380" s="337"/>
      <c r="N380" s="339" t="str">
        <f>VLOOKUP(D380&amp;" "&amp;G380,'Table1B Planning of sampling '!Z:AO,O380,FALSE)</f>
        <v>Q</v>
      </c>
      <c r="O380" s="186">
        <v>2</v>
      </c>
    </row>
    <row r="381" spans="1:15" s="186" customFormat="1" ht="25.5">
      <c r="A381" s="318" t="s">
        <v>255</v>
      </c>
      <c r="B381" s="317" t="s">
        <v>255</v>
      </c>
      <c r="C381" s="316">
        <v>2020</v>
      </c>
      <c r="D381" s="335" t="s">
        <v>381</v>
      </c>
      <c r="E381" s="318" t="s">
        <v>310</v>
      </c>
      <c r="F381" s="318" t="s">
        <v>21</v>
      </c>
      <c r="G381" s="318" t="s">
        <v>380</v>
      </c>
      <c r="H381" s="318" t="s">
        <v>98</v>
      </c>
      <c r="I381" s="318" t="s">
        <v>107</v>
      </c>
      <c r="J381" s="318">
        <v>750</v>
      </c>
      <c r="K381" s="316">
        <v>0</v>
      </c>
      <c r="L381" s="337" t="s">
        <v>755</v>
      </c>
      <c r="N381" s="339" t="str">
        <f>VLOOKUP(D381&amp;" "&amp;G381,'Table1B Planning of sampling '!Z:AO,O381,FALSE)</f>
        <v>Q</v>
      </c>
      <c r="O381" s="186">
        <v>5</v>
      </c>
    </row>
    <row r="382" spans="1:15" s="186" customFormat="1" ht="25.5">
      <c r="A382" s="318" t="s">
        <v>255</v>
      </c>
      <c r="B382" s="317" t="s">
        <v>255</v>
      </c>
      <c r="C382" s="316">
        <v>2020</v>
      </c>
      <c r="D382" s="335" t="s">
        <v>381</v>
      </c>
      <c r="E382" s="318" t="s">
        <v>310</v>
      </c>
      <c r="F382" s="318" t="s">
        <v>21</v>
      </c>
      <c r="G382" s="318" t="s">
        <v>380</v>
      </c>
      <c r="H382" s="318" t="s">
        <v>99</v>
      </c>
      <c r="I382" s="318" t="s">
        <v>107</v>
      </c>
      <c r="J382" s="318">
        <v>750</v>
      </c>
      <c r="K382" s="316">
        <v>0</v>
      </c>
      <c r="L382" s="337" t="s">
        <v>755</v>
      </c>
      <c r="N382" s="339" t="str">
        <f>VLOOKUP(D382&amp;" "&amp;G382,'Table1B Planning of sampling '!Z:AO,O382,FALSE)</f>
        <v>Q</v>
      </c>
      <c r="O382" s="186">
        <v>8</v>
      </c>
    </row>
    <row r="383" spans="1:15" s="186" customFormat="1" ht="25.5">
      <c r="A383" s="318" t="s">
        <v>255</v>
      </c>
      <c r="B383" s="317" t="s">
        <v>255</v>
      </c>
      <c r="C383" s="316">
        <v>2020</v>
      </c>
      <c r="D383" s="335" t="s">
        <v>381</v>
      </c>
      <c r="E383" s="318" t="s">
        <v>310</v>
      </c>
      <c r="F383" s="318" t="s">
        <v>21</v>
      </c>
      <c r="G383" s="318" t="s">
        <v>380</v>
      </c>
      <c r="H383" s="318" t="s">
        <v>496</v>
      </c>
      <c r="I383" s="318" t="s">
        <v>107</v>
      </c>
      <c r="J383" s="318">
        <v>0</v>
      </c>
      <c r="K383" s="316">
        <v>0</v>
      </c>
      <c r="L383" s="337" t="s">
        <v>853</v>
      </c>
      <c r="N383" s="339" t="str">
        <f>VLOOKUP(D383&amp;" "&amp;G383,'Table1B Planning of sampling '!Z:AO,O383,FALSE)</f>
        <v>A</v>
      </c>
      <c r="O383" s="186">
        <v>11</v>
      </c>
    </row>
    <row r="384" spans="1:15" s="186" customFormat="1" ht="25.5">
      <c r="A384" s="318" t="s">
        <v>255</v>
      </c>
      <c r="B384" s="317" t="s">
        <v>255</v>
      </c>
      <c r="C384" s="316">
        <v>2020</v>
      </c>
      <c r="D384" s="335" t="s">
        <v>381</v>
      </c>
      <c r="E384" s="318" t="s">
        <v>310</v>
      </c>
      <c r="F384" s="318" t="s">
        <v>21</v>
      </c>
      <c r="G384" s="318" t="s">
        <v>380</v>
      </c>
      <c r="H384" s="318" t="s">
        <v>497</v>
      </c>
      <c r="I384" s="318" t="s">
        <v>107</v>
      </c>
      <c r="J384" s="318">
        <v>0</v>
      </c>
      <c r="K384" s="316">
        <v>0</v>
      </c>
      <c r="L384" s="337" t="s">
        <v>853</v>
      </c>
      <c r="N384" s="339" t="str">
        <f>VLOOKUP(D384&amp;" "&amp;G384,'Table1B Planning of sampling '!Z:AO,O384,FALSE)</f>
        <v>A</v>
      </c>
      <c r="O384" s="186">
        <v>14</v>
      </c>
    </row>
    <row r="385" spans="1:15" s="186" customFormat="1" ht="25.5">
      <c r="A385" s="318" t="s">
        <v>255</v>
      </c>
      <c r="B385" s="317" t="s">
        <v>255</v>
      </c>
      <c r="C385" s="316">
        <v>2021</v>
      </c>
      <c r="D385" s="335" t="s">
        <v>381</v>
      </c>
      <c r="E385" s="318" t="s">
        <v>310</v>
      </c>
      <c r="F385" s="318" t="s">
        <v>21</v>
      </c>
      <c r="G385" s="318" t="s">
        <v>380</v>
      </c>
      <c r="H385" s="318" t="s">
        <v>229</v>
      </c>
      <c r="I385" s="318" t="s">
        <v>107</v>
      </c>
      <c r="J385" s="318">
        <f>J380</f>
        <v>2000</v>
      </c>
      <c r="K385" s="316">
        <v>0</v>
      </c>
      <c r="L385" s="337"/>
      <c r="N385" s="339" t="str">
        <f>VLOOKUP(D385&amp;" "&amp;G385,'Table1B Planning of sampling '!Z:AO,O385,FALSE)</f>
        <v>Q</v>
      </c>
      <c r="O385" s="186">
        <v>3</v>
      </c>
    </row>
    <row r="386" spans="1:15" s="186" customFormat="1" ht="25.5">
      <c r="A386" s="318" t="s">
        <v>255</v>
      </c>
      <c r="B386" s="317" t="s">
        <v>255</v>
      </c>
      <c r="C386" s="316">
        <v>2021</v>
      </c>
      <c r="D386" s="335" t="s">
        <v>381</v>
      </c>
      <c r="E386" s="318" t="s">
        <v>310</v>
      </c>
      <c r="F386" s="318" t="s">
        <v>21</v>
      </c>
      <c r="G386" s="318" t="s">
        <v>380</v>
      </c>
      <c r="H386" s="318" t="s">
        <v>98</v>
      </c>
      <c r="I386" s="318" t="s">
        <v>107</v>
      </c>
      <c r="J386" s="318">
        <f>J381</f>
        <v>750</v>
      </c>
      <c r="K386" s="316">
        <v>0</v>
      </c>
      <c r="L386" s="337" t="s">
        <v>755</v>
      </c>
      <c r="N386" s="339" t="str">
        <f>VLOOKUP(D386&amp;" "&amp;G386,'Table1B Planning of sampling '!Z:AO,O386,FALSE)</f>
        <v>Q</v>
      </c>
      <c r="O386" s="186">
        <v>6</v>
      </c>
    </row>
    <row r="387" spans="1:15" s="186" customFormat="1" ht="25.5">
      <c r="A387" s="318" t="s">
        <v>255</v>
      </c>
      <c r="B387" s="317" t="s">
        <v>255</v>
      </c>
      <c r="C387" s="316">
        <v>2021</v>
      </c>
      <c r="D387" s="335" t="s">
        <v>381</v>
      </c>
      <c r="E387" s="318" t="s">
        <v>310</v>
      </c>
      <c r="F387" s="318" t="s">
        <v>21</v>
      </c>
      <c r="G387" s="318" t="s">
        <v>380</v>
      </c>
      <c r="H387" s="318" t="s">
        <v>99</v>
      </c>
      <c r="I387" s="318" t="s">
        <v>107</v>
      </c>
      <c r="J387" s="318">
        <f>J382</f>
        <v>750</v>
      </c>
      <c r="K387" s="316">
        <v>0</v>
      </c>
      <c r="L387" s="337" t="s">
        <v>755</v>
      </c>
      <c r="N387" s="339" t="str">
        <f>VLOOKUP(D387&amp;" "&amp;G387,'Table1B Planning of sampling '!Z:AO,O387,FALSE)</f>
        <v>Q</v>
      </c>
      <c r="O387" s="186">
        <v>9</v>
      </c>
    </row>
    <row r="388" spans="1:15" s="186" customFormat="1" ht="25.5">
      <c r="A388" s="318" t="s">
        <v>255</v>
      </c>
      <c r="B388" s="317" t="s">
        <v>255</v>
      </c>
      <c r="C388" s="316">
        <v>2021</v>
      </c>
      <c r="D388" s="335" t="s">
        <v>381</v>
      </c>
      <c r="E388" s="318" t="s">
        <v>310</v>
      </c>
      <c r="F388" s="318" t="s">
        <v>21</v>
      </c>
      <c r="G388" s="318" t="s">
        <v>380</v>
      </c>
      <c r="H388" s="318" t="s">
        <v>496</v>
      </c>
      <c r="I388" s="318" t="s">
        <v>107</v>
      </c>
      <c r="J388" s="318">
        <f>J383</f>
        <v>0</v>
      </c>
      <c r="K388" s="316">
        <v>0</v>
      </c>
      <c r="L388" s="337" t="s">
        <v>853</v>
      </c>
      <c r="N388" s="339" t="str">
        <f>VLOOKUP(D388&amp;" "&amp;G388,'Table1B Planning of sampling '!Z:AO,O388,FALSE)</f>
        <v>A</v>
      </c>
      <c r="O388" s="186">
        <v>12</v>
      </c>
    </row>
    <row r="389" spans="1:15" s="186" customFormat="1" ht="25.5">
      <c r="A389" s="318" t="s">
        <v>255</v>
      </c>
      <c r="B389" s="317" t="s">
        <v>255</v>
      </c>
      <c r="C389" s="316">
        <v>2021</v>
      </c>
      <c r="D389" s="335" t="s">
        <v>381</v>
      </c>
      <c r="E389" s="318" t="s">
        <v>310</v>
      </c>
      <c r="F389" s="318" t="s">
        <v>21</v>
      </c>
      <c r="G389" s="318" t="s">
        <v>380</v>
      </c>
      <c r="H389" s="318" t="s">
        <v>497</v>
      </c>
      <c r="I389" s="318" t="s">
        <v>107</v>
      </c>
      <c r="J389" s="318">
        <f>J384</f>
        <v>0</v>
      </c>
      <c r="K389" s="316">
        <v>0</v>
      </c>
      <c r="L389" s="337" t="s">
        <v>853</v>
      </c>
      <c r="N389" s="339" t="str">
        <f>VLOOKUP(D389&amp;" "&amp;G389,'Table1B Planning of sampling '!Z:AO,O389,FALSE)</f>
        <v>A</v>
      </c>
      <c r="O389" s="186">
        <v>15</v>
      </c>
    </row>
    <row r="390" spans="1:15" s="186" customFormat="1" ht="25.5">
      <c r="A390" s="318" t="s">
        <v>255</v>
      </c>
      <c r="B390" s="317" t="s">
        <v>255</v>
      </c>
      <c r="C390" s="316">
        <v>2020</v>
      </c>
      <c r="D390" s="335" t="s">
        <v>381</v>
      </c>
      <c r="E390" s="318" t="s">
        <v>310</v>
      </c>
      <c r="F390" s="318" t="s">
        <v>21</v>
      </c>
      <c r="G390" s="318" t="s">
        <v>380</v>
      </c>
      <c r="H390" s="318" t="s">
        <v>229</v>
      </c>
      <c r="I390" s="318" t="s">
        <v>499</v>
      </c>
      <c r="J390" s="318">
        <v>750</v>
      </c>
      <c r="K390" s="316">
        <v>0</v>
      </c>
      <c r="L390" s="337" t="s">
        <v>1164</v>
      </c>
      <c r="N390" s="339" t="str">
        <f>VLOOKUP(D390&amp;" "&amp;G390,'Table1B Planning of sampling '!Z:AO,O390,FALSE)</f>
        <v>Q</v>
      </c>
      <c r="O390" s="186">
        <v>2</v>
      </c>
    </row>
    <row r="391" spans="1:15" s="186" customFormat="1" ht="25.5">
      <c r="A391" s="318" t="s">
        <v>255</v>
      </c>
      <c r="B391" s="317" t="s">
        <v>255</v>
      </c>
      <c r="C391" s="316">
        <v>2020</v>
      </c>
      <c r="D391" s="335" t="s">
        <v>381</v>
      </c>
      <c r="E391" s="318" t="s">
        <v>310</v>
      </c>
      <c r="F391" s="318" t="s">
        <v>21</v>
      </c>
      <c r="G391" s="318" t="s">
        <v>380</v>
      </c>
      <c r="H391" s="318" t="s">
        <v>98</v>
      </c>
      <c r="I391" s="318" t="s">
        <v>499</v>
      </c>
      <c r="J391" s="318">
        <v>750</v>
      </c>
      <c r="K391" s="316">
        <v>0</v>
      </c>
      <c r="L391" s="337" t="s">
        <v>1164</v>
      </c>
      <c r="N391" s="339" t="str">
        <f>VLOOKUP(D391&amp;" "&amp;G391,'Table1B Planning of sampling '!Z:AO,O391,FALSE)</f>
        <v>Q</v>
      </c>
      <c r="O391" s="186">
        <v>5</v>
      </c>
    </row>
    <row r="392" spans="1:15" s="186" customFormat="1" ht="25.5">
      <c r="A392" s="318" t="s">
        <v>255</v>
      </c>
      <c r="B392" s="317" t="s">
        <v>255</v>
      </c>
      <c r="C392" s="316">
        <v>2020</v>
      </c>
      <c r="D392" s="335" t="s">
        <v>381</v>
      </c>
      <c r="E392" s="318" t="s">
        <v>310</v>
      </c>
      <c r="F392" s="318" t="s">
        <v>21</v>
      </c>
      <c r="G392" s="318" t="s">
        <v>380</v>
      </c>
      <c r="H392" s="318" t="s">
        <v>99</v>
      </c>
      <c r="I392" s="318" t="s">
        <v>499</v>
      </c>
      <c r="J392" s="318">
        <v>750</v>
      </c>
      <c r="K392" s="316">
        <v>0</v>
      </c>
      <c r="L392" s="337" t="s">
        <v>1164</v>
      </c>
      <c r="N392" s="339" t="str">
        <f>VLOOKUP(D392&amp;" "&amp;G392,'Table1B Planning of sampling '!Z:AO,O392,FALSE)</f>
        <v>Q</v>
      </c>
      <c r="O392" s="186">
        <v>8</v>
      </c>
    </row>
    <row r="393" spans="1:15" s="186" customFormat="1" ht="25.5">
      <c r="A393" s="318" t="s">
        <v>255</v>
      </c>
      <c r="B393" s="317" t="s">
        <v>255</v>
      </c>
      <c r="C393" s="316">
        <v>2020</v>
      </c>
      <c r="D393" s="335" t="s">
        <v>381</v>
      </c>
      <c r="E393" s="318" t="s">
        <v>310</v>
      </c>
      <c r="F393" s="318" t="s">
        <v>21</v>
      </c>
      <c r="G393" s="318" t="s">
        <v>380</v>
      </c>
      <c r="H393" s="318" t="s">
        <v>496</v>
      </c>
      <c r="I393" s="318" t="s">
        <v>499</v>
      </c>
      <c r="J393" s="318">
        <v>750</v>
      </c>
      <c r="K393" s="316">
        <v>0</v>
      </c>
      <c r="L393" s="337" t="s">
        <v>1164</v>
      </c>
      <c r="N393" s="339" t="str">
        <f>VLOOKUP(D393&amp;" "&amp;G393,'Table1B Planning of sampling '!Z:AO,O393,FALSE)</f>
        <v>A</v>
      </c>
      <c r="O393" s="186">
        <v>11</v>
      </c>
    </row>
    <row r="394" spans="1:15" s="186" customFormat="1" ht="25.5">
      <c r="A394" s="318" t="s">
        <v>255</v>
      </c>
      <c r="B394" s="317" t="s">
        <v>255</v>
      </c>
      <c r="C394" s="316">
        <v>2020</v>
      </c>
      <c r="D394" s="335" t="s">
        <v>381</v>
      </c>
      <c r="E394" s="318" t="s">
        <v>310</v>
      </c>
      <c r="F394" s="318" t="s">
        <v>21</v>
      </c>
      <c r="G394" s="318" t="s">
        <v>380</v>
      </c>
      <c r="H394" s="318" t="s">
        <v>497</v>
      </c>
      <c r="I394" s="318" t="s">
        <v>499</v>
      </c>
      <c r="J394" s="318">
        <v>750</v>
      </c>
      <c r="K394" s="316">
        <v>0</v>
      </c>
      <c r="L394" s="337" t="s">
        <v>1164</v>
      </c>
      <c r="N394" s="339" t="str">
        <f>VLOOKUP(D394&amp;" "&amp;G394,'Table1B Planning of sampling '!Z:AO,O394,FALSE)</f>
        <v>A</v>
      </c>
      <c r="O394" s="186">
        <v>14</v>
      </c>
    </row>
    <row r="395" spans="1:15" s="186" customFormat="1" ht="25.5">
      <c r="A395" s="318" t="s">
        <v>255</v>
      </c>
      <c r="B395" s="317" t="s">
        <v>255</v>
      </c>
      <c r="C395" s="316">
        <v>2021</v>
      </c>
      <c r="D395" s="335" t="s">
        <v>381</v>
      </c>
      <c r="E395" s="318" t="s">
        <v>310</v>
      </c>
      <c r="F395" s="318" t="s">
        <v>21</v>
      </c>
      <c r="G395" s="318" t="s">
        <v>380</v>
      </c>
      <c r="H395" s="318" t="s">
        <v>229</v>
      </c>
      <c r="I395" s="318" t="s">
        <v>499</v>
      </c>
      <c r="J395" s="318">
        <f>J390</f>
        <v>750</v>
      </c>
      <c r="K395" s="316">
        <v>0</v>
      </c>
      <c r="L395" s="337" t="s">
        <v>1164</v>
      </c>
      <c r="N395" s="339" t="str">
        <f>VLOOKUP(D395&amp;" "&amp;G395,'Table1B Planning of sampling '!Z:AO,O395,FALSE)</f>
        <v>Q</v>
      </c>
      <c r="O395" s="186">
        <v>3</v>
      </c>
    </row>
    <row r="396" spans="1:15" s="186" customFormat="1" ht="25.5">
      <c r="A396" s="318" t="s">
        <v>255</v>
      </c>
      <c r="B396" s="317" t="s">
        <v>255</v>
      </c>
      <c r="C396" s="316">
        <v>2021</v>
      </c>
      <c r="D396" s="335" t="s">
        <v>381</v>
      </c>
      <c r="E396" s="318" t="s">
        <v>310</v>
      </c>
      <c r="F396" s="318" t="s">
        <v>21</v>
      </c>
      <c r="G396" s="318" t="s">
        <v>380</v>
      </c>
      <c r="H396" s="318" t="s">
        <v>98</v>
      </c>
      <c r="I396" s="318" t="s">
        <v>499</v>
      </c>
      <c r="J396" s="318">
        <f>J391</f>
        <v>750</v>
      </c>
      <c r="K396" s="316">
        <v>0</v>
      </c>
      <c r="L396" s="337" t="s">
        <v>1164</v>
      </c>
      <c r="N396" s="339" t="str">
        <f>VLOOKUP(D396&amp;" "&amp;G396,'Table1B Planning of sampling '!Z:AO,O396,FALSE)</f>
        <v>Q</v>
      </c>
      <c r="O396" s="186">
        <v>6</v>
      </c>
    </row>
    <row r="397" spans="1:15" s="186" customFormat="1" ht="25.5">
      <c r="A397" s="318" t="s">
        <v>255</v>
      </c>
      <c r="B397" s="317" t="s">
        <v>255</v>
      </c>
      <c r="C397" s="316">
        <v>2021</v>
      </c>
      <c r="D397" s="335" t="s">
        <v>381</v>
      </c>
      <c r="E397" s="318" t="s">
        <v>310</v>
      </c>
      <c r="F397" s="318" t="s">
        <v>21</v>
      </c>
      <c r="G397" s="318" t="s">
        <v>380</v>
      </c>
      <c r="H397" s="318" t="s">
        <v>99</v>
      </c>
      <c r="I397" s="318" t="s">
        <v>499</v>
      </c>
      <c r="J397" s="318">
        <f>J392</f>
        <v>750</v>
      </c>
      <c r="K397" s="316">
        <v>0</v>
      </c>
      <c r="L397" s="337" t="s">
        <v>1164</v>
      </c>
      <c r="N397" s="339" t="str">
        <f>VLOOKUP(D397&amp;" "&amp;G397,'Table1B Planning of sampling '!Z:AO,O397,FALSE)</f>
        <v>Q</v>
      </c>
      <c r="O397" s="186">
        <v>9</v>
      </c>
    </row>
    <row r="398" spans="1:15" s="186" customFormat="1" ht="25.5">
      <c r="A398" s="318" t="s">
        <v>255</v>
      </c>
      <c r="B398" s="317" t="s">
        <v>255</v>
      </c>
      <c r="C398" s="316">
        <v>2021</v>
      </c>
      <c r="D398" s="335" t="s">
        <v>381</v>
      </c>
      <c r="E398" s="318" t="s">
        <v>310</v>
      </c>
      <c r="F398" s="318" t="s">
        <v>21</v>
      </c>
      <c r="G398" s="318" t="s">
        <v>380</v>
      </c>
      <c r="H398" s="318" t="s">
        <v>496</v>
      </c>
      <c r="I398" s="318" t="s">
        <v>499</v>
      </c>
      <c r="J398" s="318">
        <f>J393</f>
        <v>750</v>
      </c>
      <c r="K398" s="316">
        <v>0</v>
      </c>
      <c r="L398" s="337" t="s">
        <v>1164</v>
      </c>
      <c r="N398" s="339" t="str">
        <f>VLOOKUP(D398&amp;" "&amp;G398,'Table1B Planning of sampling '!Z:AO,O398,FALSE)</f>
        <v>A</v>
      </c>
      <c r="O398" s="186">
        <v>12</v>
      </c>
    </row>
    <row r="399" spans="1:15" s="186" customFormat="1" ht="25.5">
      <c r="A399" s="318" t="s">
        <v>255</v>
      </c>
      <c r="B399" s="317" t="s">
        <v>255</v>
      </c>
      <c r="C399" s="316">
        <v>2021</v>
      </c>
      <c r="D399" s="335" t="s">
        <v>381</v>
      </c>
      <c r="E399" s="318" t="s">
        <v>310</v>
      </c>
      <c r="F399" s="318" t="s">
        <v>21</v>
      </c>
      <c r="G399" s="318" t="s">
        <v>380</v>
      </c>
      <c r="H399" s="318" t="s">
        <v>497</v>
      </c>
      <c r="I399" s="318" t="s">
        <v>499</v>
      </c>
      <c r="J399" s="318">
        <f>J394</f>
        <v>750</v>
      </c>
      <c r="K399" s="316">
        <v>0</v>
      </c>
      <c r="L399" s="337" t="s">
        <v>1164</v>
      </c>
      <c r="N399" s="339" t="str">
        <f>VLOOKUP(D399&amp;" "&amp;G399,'Table1B Planning of sampling '!Z:AO,O399,FALSE)</f>
        <v>A</v>
      </c>
      <c r="O399" s="186">
        <v>15</v>
      </c>
    </row>
    <row r="400" spans="1:15" s="186" customFormat="1" ht="25.5">
      <c r="A400" s="318" t="s">
        <v>255</v>
      </c>
      <c r="B400" s="317" t="s">
        <v>255</v>
      </c>
      <c r="C400" s="316">
        <v>2020</v>
      </c>
      <c r="D400" s="335" t="s">
        <v>294</v>
      </c>
      <c r="E400" s="318" t="s">
        <v>310</v>
      </c>
      <c r="F400" s="318" t="s">
        <v>21</v>
      </c>
      <c r="G400" s="318" t="s">
        <v>314</v>
      </c>
      <c r="H400" s="318" t="s">
        <v>229</v>
      </c>
      <c r="I400" s="318" t="s">
        <v>107</v>
      </c>
      <c r="J400" s="318">
        <v>5000</v>
      </c>
      <c r="K400" s="316">
        <v>0</v>
      </c>
      <c r="L400" s="337"/>
      <c r="N400" s="339" t="str">
        <f>VLOOKUP(D400&amp;" "&amp;G400,'Table1B Planning of sampling '!Z:AO,O400,FALSE)</f>
        <v>Q</v>
      </c>
      <c r="O400" s="186">
        <f>C420-2015</f>
        <v>5</v>
      </c>
    </row>
    <row r="401" spans="1:15" s="186" customFormat="1" ht="25.5">
      <c r="A401" s="318" t="s">
        <v>255</v>
      </c>
      <c r="B401" s="317" t="s">
        <v>255</v>
      </c>
      <c r="C401" s="316">
        <v>2020</v>
      </c>
      <c r="D401" s="335" t="s">
        <v>294</v>
      </c>
      <c r="E401" s="318" t="s">
        <v>310</v>
      </c>
      <c r="F401" s="318" t="s">
        <v>21</v>
      </c>
      <c r="G401" s="318" t="s">
        <v>314</v>
      </c>
      <c r="H401" s="318" t="s">
        <v>98</v>
      </c>
      <c r="I401" s="318" t="s">
        <v>107</v>
      </c>
      <c r="J401" s="318">
        <v>1000</v>
      </c>
      <c r="K401" s="316">
        <v>0</v>
      </c>
      <c r="L401" s="337" t="s">
        <v>756</v>
      </c>
      <c r="N401" s="339" t="str">
        <f>VLOOKUP(D401&amp;" "&amp;G401,'Table1B Planning of sampling '!Z:AO,O401,FALSE)</f>
        <v>Q</v>
      </c>
      <c r="O401" s="186">
        <f>O400+3</f>
        <v>8</v>
      </c>
    </row>
    <row r="402" spans="1:15" s="186" customFormat="1" ht="25.5">
      <c r="A402" s="318" t="s">
        <v>255</v>
      </c>
      <c r="B402" s="317" t="s">
        <v>255</v>
      </c>
      <c r="C402" s="316">
        <v>2020</v>
      </c>
      <c r="D402" s="335" t="s">
        <v>294</v>
      </c>
      <c r="E402" s="318" t="s">
        <v>310</v>
      </c>
      <c r="F402" s="318" t="s">
        <v>21</v>
      </c>
      <c r="G402" s="318" t="s">
        <v>314</v>
      </c>
      <c r="H402" s="318" t="s">
        <v>99</v>
      </c>
      <c r="I402" s="318" t="s">
        <v>107</v>
      </c>
      <c r="J402" s="318">
        <v>1000</v>
      </c>
      <c r="K402" s="316">
        <v>0</v>
      </c>
      <c r="L402" s="337" t="s">
        <v>756</v>
      </c>
      <c r="N402" s="339" t="str">
        <f>VLOOKUP(D402&amp;" "&amp;G402,'Table1B Planning of sampling '!Z:AO,O402,FALSE)</f>
        <v>A</v>
      </c>
      <c r="O402" s="186">
        <f>O401+3</f>
        <v>11</v>
      </c>
    </row>
    <row r="403" spans="1:15" s="186" customFormat="1" ht="25.5">
      <c r="A403" s="318" t="s">
        <v>255</v>
      </c>
      <c r="B403" s="317" t="s">
        <v>255</v>
      </c>
      <c r="C403" s="316">
        <v>2020</v>
      </c>
      <c r="D403" s="335" t="s">
        <v>294</v>
      </c>
      <c r="E403" s="318" t="s">
        <v>310</v>
      </c>
      <c r="F403" s="318" t="s">
        <v>21</v>
      </c>
      <c r="G403" s="318" t="s">
        <v>314</v>
      </c>
      <c r="H403" s="318" t="s">
        <v>496</v>
      </c>
      <c r="I403" s="318" t="s">
        <v>107</v>
      </c>
      <c r="J403" s="318">
        <v>100</v>
      </c>
      <c r="K403" s="316">
        <v>0</v>
      </c>
      <c r="L403" s="337" t="s">
        <v>756</v>
      </c>
      <c r="N403" s="339" t="str">
        <f>VLOOKUP(D403&amp;" "&amp;G403,'Table1B Planning of sampling '!Z:AO,O403,FALSE)</f>
        <v>A</v>
      </c>
      <c r="O403" s="186">
        <f>O402+3</f>
        <v>14</v>
      </c>
    </row>
    <row r="404" spans="1:15" s="186" customFormat="1" ht="25.5">
      <c r="A404" s="318" t="s">
        <v>255</v>
      </c>
      <c r="B404" s="317" t="s">
        <v>255</v>
      </c>
      <c r="C404" s="316">
        <v>2020</v>
      </c>
      <c r="D404" s="335" t="s">
        <v>294</v>
      </c>
      <c r="E404" s="318" t="s">
        <v>310</v>
      </c>
      <c r="F404" s="318" t="s">
        <v>21</v>
      </c>
      <c r="G404" s="318" t="s">
        <v>314</v>
      </c>
      <c r="H404" s="318" t="s">
        <v>497</v>
      </c>
      <c r="I404" s="318" t="s">
        <v>107</v>
      </c>
      <c r="J404" s="318">
        <v>100</v>
      </c>
      <c r="K404" s="316">
        <v>0</v>
      </c>
      <c r="L404" s="337" t="s">
        <v>756</v>
      </c>
      <c r="N404" s="339" t="e">
        <f>VLOOKUP(D404&amp;" "&amp;G404,'Table1B Planning of sampling '!Z:AO,O404,FALSE)</f>
        <v>#REF!</v>
      </c>
      <c r="O404" s="186">
        <f>O403+3</f>
        <v>17</v>
      </c>
    </row>
    <row r="405" spans="1:15" s="186" customFormat="1" ht="25.5">
      <c r="A405" s="318" t="s">
        <v>255</v>
      </c>
      <c r="B405" s="317" t="s">
        <v>255</v>
      </c>
      <c r="C405" s="316">
        <v>2021</v>
      </c>
      <c r="D405" s="335" t="s">
        <v>294</v>
      </c>
      <c r="E405" s="318" t="s">
        <v>310</v>
      </c>
      <c r="F405" s="318" t="s">
        <v>21</v>
      </c>
      <c r="G405" s="318" t="s">
        <v>314</v>
      </c>
      <c r="H405" s="318" t="s">
        <v>229</v>
      </c>
      <c r="I405" s="318" t="s">
        <v>107</v>
      </c>
      <c r="J405" s="318">
        <v>5000</v>
      </c>
      <c r="K405" s="316">
        <v>0</v>
      </c>
      <c r="L405" s="337"/>
      <c r="N405" s="339" t="str">
        <f>VLOOKUP(D405&amp;" "&amp;G405,'Table1B Planning of sampling '!Z:AO,O405,FALSE)</f>
        <v>Q</v>
      </c>
      <c r="O405" s="186">
        <f>C425-2015</f>
        <v>6</v>
      </c>
    </row>
    <row r="406" spans="1:15" s="186" customFormat="1" ht="25.5">
      <c r="A406" s="318" t="s">
        <v>255</v>
      </c>
      <c r="B406" s="317" t="s">
        <v>255</v>
      </c>
      <c r="C406" s="316">
        <v>2021</v>
      </c>
      <c r="D406" s="335" t="s">
        <v>294</v>
      </c>
      <c r="E406" s="318" t="s">
        <v>310</v>
      </c>
      <c r="F406" s="318" t="s">
        <v>21</v>
      </c>
      <c r="G406" s="318" t="s">
        <v>314</v>
      </c>
      <c r="H406" s="318" t="s">
        <v>98</v>
      </c>
      <c r="I406" s="318" t="s">
        <v>107</v>
      </c>
      <c r="J406" s="318">
        <v>1000</v>
      </c>
      <c r="K406" s="316">
        <v>0</v>
      </c>
      <c r="L406" s="337" t="s">
        <v>756</v>
      </c>
      <c r="N406" s="339" t="str">
        <f>VLOOKUP(D406&amp;" "&amp;G406,'Table1B Planning of sampling '!Z:AO,O406,FALSE)</f>
        <v>Q</v>
      </c>
      <c r="O406" s="186">
        <f>O405+3</f>
        <v>9</v>
      </c>
    </row>
    <row r="407" spans="1:15" s="186" customFormat="1" ht="25.5">
      <c r="A407" s="318" t="s">
        <v>255</v>
      </c>
      <c r="B407" s="317" t="s">
        <v>255</v>
      </c>
      <c r="C407" s="316">
        <v>2021</v>
      </c>
      <c r="D407" s="335" t="s">
        <v>294</v>
      </c>
      <c r="E407" s="318" t="s">
        <v>310</v>
      </c>
      <c r="F407" s="318" t="s">
        <v>21</v>
      </c>
      <c r="G407" s="318" t="s">
        <v>314</v>
      </c>
      <c r="H407" s="318" t="s">
        <v>99</v>
      </c>
      <c r="I407" s="318" t="s">
        <v>107</v>
      </c>
      <c r="J407" s="318">
        <v>1000</v>
      </c>
      <c r="K407" s="316">
        <v>0</v>
      </c>
      <c r="L407" s="337" t="s">
        <v>756</v>
      </c>
      <c r="N407" s="339" t="str">
        <f>VLOOKUP(D407&amp;" "&amp;G407,'Table1B Planning of sampling '!Z:AO,O407,FALSE)</f>
        <v>A</v>
      </c>
      <c r="O407" s="186">
        <f>O406+3</f>
        <v>12</v>
      </c>
    </row>
    <row r="408" spans="1:15" s="186" customFormat="1" ht="25.5">
      <c r="A408" s="318" t="s">
        <v>255</v>
      </c>
      <c r="B408" s="317" t="s">
        <v>255</v>
      </c>
      <c r="C408" s="316">
        <v>2021</v>
      </c>
      <c r="D408" s="335" t="s">
        <v>294</v>
      </c>
      <c r="E408" s="318" t="s">
        <v>310</v>
      </c>
      <c r="F408" s="318" t="s">
        <v>21</v>
      </c>
      <c r="G408" s="318" t="s">
        <v>314</v>
      </c>
      <c r="H408" s="318" t="s">
        <v>496</v>
      </c>
      <c r="I408" s="318" t="s">
        <v>107</v>
      </c>
      <c r="J408" s="318">
        <v>100</v>
      </c>
      <c r="K408" s="316">
        <v>0</v>
      </c>
      <c r="L408" s="337" t="s">
        <v>756</v>
      </c>
      <c r="N408" s="339" t="str">
        <f>VLOOKUP(D408&amp;" "&amp;G408,'Table1B Planning of sampling '!Z:AO,O408,FALSE)</f>
        <v>A</v>
      </c>
      <c r="O408" s="186">
        <f>O407+3</f>
        <v>15</v>
      </c>
    </row>
    <row r="409" spans="1:15" s="186" customFormat="1" ht="25.5">
      <c r="A409" s="318" t="s">
        <v>255</v>
      </c>
      <c r="B409" s="317" t="s">
        <v>255</v>
      </c>
      <c r="C409" s="316">
        <v>2021</v>
      </c>
      <c r="D409" s="335" t="s">
        <v>294</v>
      </c>
      <c r="E409" s="318" t="s">
        <v>310</v>
      </c>
      <c r="F409" s="318" t="s">
        <v>21</v>
      </c>
      <c r="G409" s="318" t="s">
        <v>314</v>
      </c>
      <c r="H409" s="318" t="s">
        <v>497</v>
      </c>
      <c r="I409" s="318" t="s">
        <v>107</v>
      </c>
      <c r="J409" s="318">
        <v>100</v>
      </c>
      <c r="K409" s="316">
        <v>0</v>
      </c>
      <c r="L409" s="337" t="s">
        <v>756</v>
      </c>
      <c r="N409" s="339" t="e">
        <f>VLOOKUP(D409&amp;" "&amp;G409,'Table1B Planning of sampling '!Z:AO,O409,FALSE)</f>
        <v>#REF!</v>
      </c>
      <c r="O409" s="186">
        <f>O408+3</f>
        <v>18</v>
      </c>
    </row>
    <row r="410" spans="1:15" s="186" customFormat="1" ht="25.5">
      <c r="A410" s="318" t="s">
        <v>255</v>
      </c>
      <c r="B410" s="317" t="s">
        <v>255</v>
      </c>
      <c r="C410" s="316">
        <v>2020</v>
      </c>
      <c r="D410" s="335" t="s">
        <v>294</v>
      </c>
      <c r="E410" s="318" t="s">
        <v>310</v>
      </c>
      <c r="F410" s="318" t="s">
        <v>21</v>
      </c>
      <c r="G410" s="318" t="s">
        <v>314</v>
      </c>
      <c r="H410" s="318" t="s">
        <v>229</v>
      </c>
      <c r="I410" s="318" t="s">
        <v>499</v>
      </c>
      <c r="J410" s="318">
        <v>5000</v>
      </c>
      <c r="K410" s="316">
        <v>0</v>
      </c>
      <c r="L410" s="337" t="s">
        <v>1164</v>
      </c>
      <c r="N410" s="339" t="str">
        <f>VLOOKUP(D410&amp;" "&amp;G410,'Table1B Planning of sampling '!Z:AO,O410,FALSE)</f>
        <v>Q</v>
      </c>
      <c r="O410" s="186">
        <f>C430-2015</f>
        <v>5</v>
      </c>
    </row>
    <row r="411" spans="1:15" s="186" customFormat="1" ht="25.5">
      <c r="A411" s="318" t="s">
        <v>255</v>
      </c>
      <c r="B411" s="317" t="s">
        <v>255</v>
      </c>
      <c r="C411" s="316">
        <v>2020</v>
      </c>
      <c r="D411" s="335" t="s">
        <v>294</v>
      </c>
      <c r="E411" s="318" t="s">
        <v>310</v>
      </c>
      <c r="F411" s="318" t="s">
        <v>21</v>
      </c>
      <c r="G411" s="318" t="s">
        <v>314</v>
      </c>
      <c r="H411" s="318" t="s">
        <v>98</v>
      </c>
      <c r="I411" s="318" t="s">
        <v>499</v>
      </c>
      <c r="J411" s="318">
        <v>500</v>
      </c>
      <c r="K411" s="316">
        <v>0</v>
      </c>
      <c r="L411" s="337" t="s">
        <v>1164</v>
      </c>
      <c r="N411" s="339" t="str">
        <f>VLOOKUP(D411&amp;" "&amp;G411,'Table1B Planning of sampling '!Z:AO,O411,FALSE)</f>
        <v>Q</v>
      </c>
      <c r="O411" s="186">
        <f>O410+3</f>
        <v>8</v>
      </c>
    </row>
    <row r="412" spans="1:15" s="186" customFormat="1" ht="25.5">
      <c r="A412" s="318" t="s">
        <v>255</v>
      </c>
      <c r="B412" s="317" t="s">
        <v>255</v>
      </c>
      <c r="C412" s="316">
        <v>2020</v>
      </c>
      <c r="D412" s="335" t="s">
        <v>294</v>
      </c>
      <c r="E412" s="318" t="s">
        <v>310</v>
      </c>
      <c r="F412" s="318" t="s">
        <v>21</v>
      </c>
      <c r="G412" s="318" t="s">
        <v>314</v>
      </c>
      <c r="H412" s="318" t="s">
        <v>99</v>
      </c>
      <c r="I412" s="318" t="s">
        <v>499</v>
      </c>
      <c r="J412" s="318">
        <v>500</v>
      </c>
      <c r="K412" s="316">
        <v>0</v>
      </c>
      <c r="L412" s="337" t="s">
        <v>1164</v>
      </c>
      <c r="N412" s="339" t="str">
        <f>VLOOKUP(D412&amp;" "&amp;G412,'Table1B Planning of sampling '!Z:AO,O412,FALSE)</f>
        <v>A</v>
      </c>
      <c r="O412" s="186">
        <f>O411+3</f>
        <v>11</v>
      </c>
    </row>
    <row r="413" spans="1:15" s="186" customFormat="1" ht="25.5">
      <c r="A413" s="318" t="s">
        <v>255</v>
      </c>
      <c r="B413" s="317" t="s">
        <v>255</v>
      </c>
      <c r="C413" s="316">
        <v>2020</v>
      </c>
      <c r="D413" s="335" t="s">
        <v>294</v>
      </c>
      <c r="E413" s="318" t="s">
        <v>310</v>
      </c>
      <c r="F413" s="318" t="s">
        <v>21</v>
      </c>
      <c r="G413" s="318" t="s">
        <v>314</v>
      </c>
      <c r="H413" s="318" t="s">
        <v>496</v>
      </c>
      <c r="I413" s="318" t="s">
        <v>499</v>
      </c>
      <c r="J413" s="318">
        <v>100</v>
      </c>
      <c r="K413" s="316">
        <v>0</v>
      </c>
      <c r="L413" s="337" t="s">
        <v>1164</v>
      </c>
      <c r="N413" s="339" t="str">
        <f>VLOOKUP(D413&amp;" "&amp;G413,'Table1B Planning of sampling '!Z:AO,O413,FALSE)</f>
        <v>A</v>
      </c>
      <c r="O413" s="186">
        <f>O412+3</f>
        <v>14</v>
      </c>
    </row>
    <row r="414" spans="1:15" s="186" customFormat="1" ht="25.5">
      <c r="A414" s="318" t="s">
        <v>255</v>
      </c>
      <c r="B414" s="317" t="s">
        <v>255</v>
      </c>
      <c r="C414" s="316">
        <v>2020</v>
      </c>
      <c r="D414" s="335" t="s">
        <v>294</v>
      </c>
      <c r="E414" s="318" t="s">
        <v>310</v>
      </c>
      <c r="F414" s="318" t="s">
        <v>21</v>
      </c>
      <c r="G414" s="318" t="s">
        <v>314</v>
      </c>
      <c r="H414" s="318" t="s">
        <v>497</v>
      </c>
      <c r="I414" s="318" t="s">
        <v>499</v>
      </c>
      <c r="J414" s="318">
        <v>100</v>
      </c>
      <c r="K414" s="316">
        <v>0</v>
      </c>
      <c r="L414" s="337" t="s">
        <v>1164</v>
      </c>
      <c r="N414" s="339" t="e">
        <f>VLOOKUP(D414&amp;" "&amp;G414,'Table1B Planning of sampling '!Z:AO,O414,FALSE)</f>
        <v>#REF!</v>
      </c>
      <c r="O414" s="186">
        <f>O413+3</f>
        <v>17</v>
      </c>
    </row>
    <row r="415" spans="1:15" s="186" customFormat="1" ht="25.5">
      <c r="A415" s="318" t="s">
        <v>255</v>
      </c>
      <c r="B415" s="317" t="s">
        <v>255</v>
      </c>
      <c r="C415" s="316">
        <v>2021</v>
      </c>
      <c r="D415" s="335" t="s">
        <v>294</v>
      </c>
      <c r="E415" s="318" t="s">
        <v>310</v>
      </c>
      <c r="F415" s="318" t="s">
        <v>21</v>
      </c>
      <c r="G415" s="318" t="s">
        <v>314</v>
      </c>
      <c r="H415" s="318" t="s">
        <v>229</v>
      </c>
      <c r="I415" s="318" t="s">
        <v>499</v>
      </c>
      <c r="J415" s="318">
        <v>5000</v>
      </c>
      <c r="K415" s="316">
        <v>0</v>
      </c>
      <c r="L415" s="337" t="s">
        <v>1164</v>
      </c>
      <c r="N415" s="339" t="str">
        <f>VLOOKUP(D415&amp;" "&amp;G415,'Table1B Planning of sampling '!Z:AO,O415,FALSE)</f>
        <v>Q</v>
      </c>
      <c r="O415" s="186">
        <f>C435-2015</f>
        <v>6</v>
      </c>
    </row>
    <row r="416" spans="1:15" s="186" customFormat="1" ht="25.5">
      <c r="A416" s="318" t="s">
        <v>255</v>
      </c>
      <c r="B416" s="317" t="s">
        <v>255</v>
      </c>
      <c r="C416" s="316">
        <v>2021</v>
      </c>
      <c r="D416" s="335" t="s">
        <v>294</v>
      </c>
      <c r="E416" s="318" t="s">
        <v>310</v>
      </c>
      <c r="F416" s="318" t="s">
        <v>21</v>
      </c>
      <c r="G416" s="318" t="s">
        <v>314</v>
      </c>
      <c r="H416" s="318" t="s">
        <v>98</v>
      </c>
      <c r="I416" s="318" t="s">
        <v>499</v>
      </c>
      <c r="J416" s="318">
        <v>500</v>
      </c>
      <c r="K416" s="316">
        <v>0</v>
      </c>
      <c r="L416" s="337" t="s">
        <v>1164</v>
      </c>
      <c r="N416" s="339" t="str">
        <f>VLOOKUP(D416&amp;" "&amp;G416,'Table1B Planning of sampling '!Z:AO,O416,FALSE)</f>
        <v>Q</v>
      </c>
      <c r="O416" s="186">
        <f>O415+3</f>
        <v>9</v>
      </c>
    </row>
    <row r="417" spans="1:15" s="186" customFormat="1" ht="25.5">
      <c r="A417" s="318" t="s">
        <v>255</v>
      </c>
      <c r="B417" s="317" t="s">
        <v>255</v>
      </c>
      <c r="C417" s="316">
        <v>2021</v>
      </c>
      <c r="D417" s="335" t="s">
        <v>294</v>
      </c>
      <c r="E417" s="318" t="s">
        <v>310</v>
      </c>
      <c r="F417" s="318" t="s">
        <v>21</v>
      </c>
      <c r="G417" s="318" t="s">
        <v>314</v>
      </c>
      <c r="H417" s="318" t="s">
        <v>99</v>
      </c>
      <c r="I417" s="318" t="s">
        <v>499</v>
      </c>
      <c r="J417" s="318">
        <v>500</v>
      </c>
      <c r="K417" s="316">
        <v>0</v>
      </c>
      <c r="L417" s="337" t="s">
        <v>1164</v>
      </c>
      <c r="N417" s="339" t="str">
        <f>VLOOKUP(D417&amp;" "&amp;G417,'Table1B Planning of sampling '!Z:AO,O417,FALSE)</f>
        <v>A</v>
      </c>
      <c r="O417" s="186">
        <f>O416+3</f>
        <v>12</v>
      </c>
    </row>
    <row r="418" spans="1:15" s="186" customFormat="1" ht="25.5">
      <c r="A418" s="318" t="s">
        <v>255</v>
      </c>
      <c r="B418" s="317" t="s">
        <v>255</v>
      </c>
      <c r="C418" s="316">
        <v>2021</v>
      </c>
      <c r="D418" s="335" t="s">
        <v>294</v>
      </c>
      <c r="E418" s="318" t="s">
        <v>310</v>
      </c>
      <c r="F418" s="318" t="s">
        <v>21</v>
      </c>
      <c r="G418" s="318" t="s">
        <v>314</v>
      </c>
      <c r="H418" s="318" t="s">
        <v>496</v>
      </c>
      <c r="I418" s="318" t="s">
        <v>499</v>
      </c>
      <c r="J418" s="318">
        <v>100</v>
      </c>
      <c r="K418" s="316">
        <v>0</v>
      </c>
      <c r="L418" s="337" t="s">
        <v>1164</v>
      </c>
      <c r="N418" s="339" t="str">
        <f>VLOOKUP(D418&amp;" "&amp;G418,'Table1B Planning of sampling '!Z:AO,O418,FALSE)</f>
        <v>A</v>
      </c>
      <c r="O418" s="186">
        <f>O417+3</f>
        <v>15</v>
      </c>
    </row>
    <row r="419" spans="1:15" s="186" customFormat="1" ht="25.5">
      <c r="A419" s="318" t="s">
        <v>255</v>
      </c>
      <c r="B419" s="317" t="s">
        <v>255</v>
      </c>
      <c r="C419" s="316">
        <v>2021</v>
      </c>
      <c r="D419" s="335" t="s">
        <v>294</v>
      </c>
      <c r="E419" s="318" t="s">
        <v>310</v>
      </c>
      <c r="F419" s="318" t="s">
        <v>21</v>
      </c>
      <c r="G419" s="318" t="s">
        <v>314</v>
      </c>
      <c r="H419" s="318" t="s">
        <v>497</v>
      </c>
      <c r="I419" s="318" t="s">
        <v>499</v>
      </c>
      <c r="J419" s="318">
        <v>100</v>
      </c>
      <c r="K419" s="316">
        <v>0</v>
      </c>
      <c r="L419" s="337" t="s">
        <v>1164</v>
      </c>
      <c r="N419" s="339" t="e">
        <f>VLOOKUP(D419&amp;" "&amp;G419,'Table1B Planning of sampling '!Z:AO,O419,FALSE)</f>
        <v>#REF!</v>
      </c>
      <c r="O419" s="186">
        <f>O418+3</f>
        <v>18</v>
      </c>
    </row>
    <row r="420" spans="1:15" s="186" customFormat="1" ht="25.5">
      <c r="A420" s="318" t="s">
        <v>255</v>
      </c>
      <c r="B420" s="317" t="s">
        <v>255</v>
      </c>
      <c r="C420" s="316">
        <v>2020</v>
      </c>
      <c r="D420" s="335" t="s">
        <v>294</v>
      </c>
      <c r="E420" s="318" t="s">
        <v>310</v>
      </c>
      <c r="F420" s="318" t="s">
        <v>21</v>
      </c>
      <c r="G420" s="318" t="s">
        <v>359</v>
      </c>
      <c r="H420" s="318" t="s">
        <v>229</v>
      </c>
      <c r="I420" s="318" t="s">
        <v>107</v>
      </c>
      <c r="J420" s="318">
        <v>2500</v>
      </c>
      <c r="K420" s="316">
        <v>0</v>
      </c>
      <c r="L420" s="337"/>
      <c r="N420" s="339" t="str">
        <f>VLOOKUP(D420&amp;" "&amp;G420,'Table1B Planning of sampling '!Z:AO,O420,FALSE)</f>
        <v>Q</v>
      </c>
      <c r="O420" s="186">
        <f>C440-2015</f>
        <v>5</v>
      </c>
    </row>
    <row r="421" spans="1:15" s="186" customFormat="1" ht="25.5">
      <c r="A421" s="318" t="s">
        <v>255</v>
      </c>
      <c r="B421" s="317" t="s">
        <v>255</v>
      </c>
      <c r="C421" s="316">
        <v>2020</v>
      </c>
      <c r="D421" s="335" t="s">
        <v>294</v>
      </c>
      <c r="E421" s="318" t="s">
        <v>310</v>
      </c>
      <c r="F421" s="318" t="s">
        <v>21</v>
      </c>
      <c r="G421" s="318" t="s">
        <v>359</v>
      </c>
      <c r="H421" s="318" t="s">
        <v>98</v>
      </c>
      <c r="I421" s="318" t="s">
        <v>107</v>
      </c>
      <c r="J421" s="318">
        <v>500</v>
      </c>
      <c r="K421" s="316">
        <v>0</v>
      </c>
      <c r="L421" s="337" t="s">
        <v>756</v>
      </c>
      <c r="N421" s="339" t="str">
        <f>VLOOKUP(D421&amp;" "&amp;G421,'Table1B Planning of sampling '!Z:AO,O421,FALSE)</f>
        <v>Q</v>
      </c>
      <c r="O421" s="186">
        <f>O420+3</f>
        <v>8</v>
      </c>
    </row>
    <row r="422" spans="1:15" s="186" customFormat="1" ht="25.5">
      <c r="A422" s="318" t="s">
        <v>255</v>
      </c>
      <c r="B422" s="317" t="s">
        <v>255</v>
      </c>
      <c r="C422" s="316">
        <v>2020</v>
      </c>
      <c r="D422" s="335" t="s">
        <v>294</v>
      </c>
      <c r="E422" s="318" t="s">
        <v>310</v>
      </c>
      <c r="F422" s="318" t="s">
        <v>21</v>
      </c>
      <c r="G422" s="318" t="s">
        <v>359</v>
      </c>
      <c r="H422" s="318" t="s">
        <v>99</v>
      </c>
      <c r="I422" s="318" t="s">
        <v>107</v>
      </c>
      <c r="J422" s="318">
        <v>500</v>
      </c>
      <c r="K422" s="316">
        <v>0</v>
      </c>
      <c r="L422" s="337" t="s">
        <v>756</v>
      </c>
      <c r="N422" s="339">
        <f>VLOOKUP(D422&amp;" "&amp;G422,'Table1B Planning of sampling '!Z:AO,O422,FALSE)</f>
        <v>0</v>
      </c>
      <c r="O422" s="186">
        <f>O421+3</f>
        <v>11</v>
      </c>
    </row>
    <row r="423" spans="1:15" s="186" customFormat="1" ht="25.5">
      <c r="A423" s="318" t="s">
        <v>255</v>
      </c>
      <c r="B423" s="317" t="s">
        <v>255</v>
      </c>
      <c r="C423" s="316">
        <v>2020</v>
      </c>
      <c r="D423" s="335" t="s">
        <v>294</v>
      </c>
      <c r="E423" s="318" t="s">
        <v>310</v>
      </c>
      <c r="F423" s="318" t="s">
        <v>21</v>
      </c>
      <c r="G423" s="318" t="s">
        <v>359</v>
      </c>
      <c r="H423" s="318" t="s">
        <v>496</v>
      </c>
      <c r="I423" s="318" t="s">
        <v>107</v>
      </c>
      <c r="J423" s="318">
        <v>0</v>
      </c>
      <c r="K423" s="316">
        <v>0</v>
      </c>
      <c r="L423" s="337" t="s">
        <v>855</v>
      </c>
      <c r="N423" s="339">
        <f>VLOOKUP(D423&amp;" "&amp;G423,'Table1B Planning of sampling '!Z:AO,O423,FALSE)</f>
        <v>0</v>
      </c>
      <c r="O423" s="186">
        <f>O422+3</f>
        <v>14</v>
      </c>
    </row>
    <row r="424" spans="1:15" s="186" customFormat="1" ht="25.5">
      <c r="A424" s="318" t="s">
        <v>255</v>
      </c>
      <c r="B424" s="317" t="s">
        <v>255</v>
      </c>
      <c r="C424" s="316">
        <v>2020</v>
      </c>
      <c r="D424" s="335" t="s">
        <v>294</v>
      </c>
      <c r="E424" s="318" t="s">
        <v>310</v>
      </c>
      <c r="F424" s="318" t="s">
        <v>21</v>
      </c>
      <c r="G424" s="318" t="s">
        <v>359</v>
      </c>
      <c r="H424" s="318" t="s">
        <v>497</v>
      </c>
      <c r="I424" s="318" t="s">
        <v>107</v>
      </c>
      <c r="J424" s="318">
        <v>0</v>
      </c>
      <c r="K424" s="316">
        <v>0</v>
      </c>
      <c r="L424" s="337" t="s">
        <v>855</v>
      </c>
      <c r="N424" s="339" t="e">
        <f>VLOOKUP(D424&amp;" "&amp;G424,'Table1B Planning of sampling '!Z:AO,O424,FALSE)</f>
        <v>#REF!</v>
      </c>
      <c r="O424" s="186">
        <f>O423+3</f>
        <v>17</v>
      </c>
    </row>
    <row r="425" spans="1:15" s="186" customFormat="1" ht="25.5">
      <c r="A425" s="318" t="s">
        <v>255</v>
      </c>
      <c r="B425" s="317" t="s">
        <v>255</v>
      </c>
      <c r="C425" s="316">
        <v>2021</v>
      </c>
      <c r="D425" s="335" t="s">
        <v>294</v>
      </c>
      <c r="E425" s="318" t="s">
        <v>310</v>
      </c>
      <c r="F425" s="318" t="s">
        <v>21</v>
      </c>
      <c r="G425" s="318" t="s">
        <v>359</v>
      </c>
      <c r="H425" s="318" t="s">
        <v>229</v>
      </c>
      <c r="I425" s="318" t="s">
        <v>107</v>
      </c>
      <c r="J425" s="318">
        <f>J420</f>
        <v>2500</v>
      </c>
      <c r="K425" s="316">
        <v>0</v>
      </c>
      <c r="L425" s="337"/>
      <c r="N425" s="339" t="str">
        <f>VLOOKUP(D425&amp;" "&amp;G425,'Table1B Planning of sampling '!Z:AO,O425,FALSE)</f>
        <v>Q</v>
      </c>
      <c r="O425" s="186">
        <f>C445-2015</f>
        <v>6</v>
      </c>
    </row>
    <row r="426" spans="1:15" s="186" customFormat="1" ht="25.5">
      <c r="A426" s="318" t="s">
        <v>255</v>
      </c>
      <c r="B426" s="317" t="s">
        <v>255</v>
      </c>
      <c r="C426" s="316">
        <v>2021</v>
      </c>
      <c r="D426" s="335" t="s">
        <v>294</v>
      </c>
      <c r="E426" s="318" t="s">
        <v>310</v>
      </c>
      <c r="F426" s="318" t="s">
        <v>21</v>
      </c>
      <c r="G426" s="318" t="s">
        <v>359</v>
      </c>
      <c r="H426" s="318" t="s">
        <v>98</v>
      </c>
      <c r="I426" s="318" t="s">
        <v>107</v>
      </c>
      <c r="J426" s="318">
        <f>J421</f>
        <v>500</v>
      </c>
      <c r="K426" s="316">
        <v>0</v>
      </c>
      <c r="L426" s="337" t="s">
        <v>756</v>
      </c>
      <c r="N426" s="339" t="str">
        <f>VLOOKUP(D426&amp;" "&amp;G426,'Table1B Planning of sampling '!Z:AO,O426,FALSE)</f>
        <v>Q</v>
      </c>
      <c r="O426" s="186">
        <f>O425+3</f>
        <v>9</v>
      </c>
    </row>
    <row r="427" spans="1:15" s="186" customFormat="1" ht="25.5">
      <c r="A427" s="318" t="s">
        <v>255</v>
      </c>
      <c r="B427" s="317" t="s">
        <v>255</v>
      </c>
      <c r="C427" s="316">
        <v>2021</v>
      </c>
      <c r="D427" s="335" t="s">
        <v>294</v>
      </c>
      <c r="E427" s="318" t="s">
        <v>310</v>
      </c>
      <c r="F427" s="318" t="s">
        <v>21</v>
      </c>
      <c r="G427" s="318" t="s">
        <v>359</v>
      </c>
      <c r="H427" s="318" t="s">
        <v>99</v>
      </c>
      <c r="I427" s="318" t="s">
        <v>107</v>
      </c>
      <c r="J427" s="318">
        <f>J422</f>
        <v>500</v>
      </c>
      <c r="K427" s="316">
        <v>0</v>
      </c>
      <c r="L427" s="337" t="s">
        <v>756</v>
      </c>
      <c r="N427" s="339">
        <f>VLOOKUP(D427&amp;" "&amp;G427,'Table1B Planning of sampling '!Z:AO,O427,FALSE)</f>
        <v>0</v>
      </c>
      <c r="O427" s="186">
        <f>O426+3</f>
        <v>12</v>
      </c>
    </row>
    <row r="428" spans="1:15" s="186" customFormat="1" ht="25.5">
      <c r="A428" s="318" t="s">
        <v>255</v>
      </c>
      <c r="B428" s="317" t="s">
        <v>255</v>
      </c>
      <c r="C428" s="316">
        <v>2021</v>
      </c>
      <c r="D428" s="335" t="s">
        <v>294</v>
      </c>
      <c r="E428" s="318" t="s">
        <v>310</v>
      </c>
      <c r="F428" s="318" t="s">
        <v>21</v>
      </c>
      <c r="G428" s="318" t="s">
        <v>359</v>
      </c>
      <c r="H428" s="318" t="s">
        <v>496</v>
      </c>
      <c r="I428" s="318" t="s">
        <v>107</v>
      </c>
      <c r="J428" s="318">
        <f>J423</f>
        <v>0</v>
      </c>
      <c r="K428" s="316">
        <v>0</v>
      </c>
      <c r="L428" s="337" t="s">
        <v>855</v>
      </c>
      <c r="N428" s="339">
        <f>VLOOKUP(D428&amp;" "&amp;G428,'Table1B Planning of sampling '!Z:AO,O428,FALSE)</f>
        <v>0</v>
      </c>
      <c r="O428" s="186">
        <f>O427+3</f>
        <v>15</v>
      </c>
    </row>
    <row r="429" spans="1:15" s="186" customFormat="1" ht="25.5">
      <c r="A429" s="318" t="s">
        <v>255</v>
      </c>
      <c r="B429" s="317" t="s">
        <v>255</v>
      </c>
      <c r="C429" s="316">
        <v>2021</v>
      </c>
      <c r="D429" s="335" t="s">
        <v>294</v>
      </c>
      <c r="E429" s="318" t="s">
        <v>310</v>
      </c>
      <c r="F429" s="318" t="s">
        <v>21</v>
      </c>
      <c r="G429" s="318" t="s">
        <v>359</v>
      </c>
      <c r="H429" s="318" t="s">
        <v>497</v>
      </c>
      <c r="I429" s="318" t="s">
        <v>107</v>
      </c>
      <c r="J429" s="318">
        <f>J424</f>
        <v>0</v>
      </c>
      <c r="K429" s="316">
        <v>0</v>
      </c>
      <c r="L429" s="337" t="s">
        <v>855</v>
      </c>
      <c r="N429" s="339" t="e">
        <f>VLOOKUP(D429&amp;" "&amp;G429,'Table1B Planning of sampling '!Z:AO,O429,FALSE)</f>
        <v>#REF!</v>
      </c>
      <c r="O429" s="186">
        <f>O428+3</f>
        <v>18</v>
      </c>
    </row>
    <row r="430" spans="1:15" s="186" customFormat="1" ht="25.5">
      <c r="A430" s="318" t="s">
        <v>255</v>
      </c>
      <c r="B430" s="317" t="s">
        <v>255</v>
      </c>
      <c r="C430" s="316">
        <v>2020</v>
      </c>
      <c r="D430" s="335" t="s">
        <v>294</v>
      </c>
      <c r="E430" s="318" t="s">
        <v>310</v>
      </c>
      <c r="F430" s="318" t="s">
        <v>21</v>
      </c>
      <c r="G430" s="318" t="s">
        <v>359</v>
      </c>
      <c r="H430" s="318" t="s">
        <v>229</v>
      </c>
      <c r="I430" s="318" t="s">
        <v>499</v>
      </c>
      <c r="J430" s="318">
        <v>0</v>
      </c>
      <c r="K430" s="316">
        <v>0</v>
      </c>
      <c r="L430" s="337" t="s">
        <v>854</v>
      </c>
      <c r="N430" s="339" t="str">
        <f>VLOOKUP(D430&amp;" "&amp;G430,'Table1B Planning of sampling '!Z:AO,O430,FALSE)</f>
        <v>Q</v>
      </c>
      <c r="O430" s="186">
        <f>C450-2015</f>
        <v>5</v>
      </c>
    </row>
    <row r="431" spans="1:15" s="186" customFormat="1" ht="25.5">
      <c r="A431" s="318" t="s">
        <v>255</v>
      </c>
      <c r="B431" s="317" t="s">
        <v>255</v>
      </c>
      <c r="C431" s="316">
        <v>2020</v>
      </c>
      <c r="D431" s="335" t="s">
        <v>294</v>
      </c>
      <c r="E431" s="318" t="s">
        <v>310</v>
      </c>
      <c r="F431" s="318" t="s">
        <v>21</v>
      </c>
      <c r="G431" s="318" t="s">
        <v>359</v>
      </c>
      <c r="H431" s="318" t="s">
        <v>98</v>
      </c>
      <c r="I431" s="318" t="s">
        <v>499</v>
      </c>
      <c r="J431" s="318">
        <v>0</v>
      </c>
      <c r="K431" s="316">
        <v>0</v>
      </c>
      <c r="L431" s="337" t="s">
        <v>854</v>
      </c>
      <c r="N431" s="339" t="str">
        <f>VLOOKUP(D431&amp;" "&amp;G431,'Table1B Planning of sampling '!Z:AO,O431,FALSE)</f>
        <v>Q</v>
      </c>
      <c r="O431" s="186">
        <f>O430+3</f>
        <v>8</v>
      </c>
    </row>
    <row r="432" spans="1:15" s="186" customFormat="1" ht="25.5">
      <c r="A432" s="318" t="s">
        <v>255</v>
      </c>
      <c r="B432" s="317" t="s">
        <v>255</v>
      </c>
      <c r="C432" s="316">
        <v>2020</v>
      </c>
      <c r="D432" s="335" t="s">
        <v>294</v>
      </c>
      <c r="E432" s="318" t="s">
        <v>310</v>
      </c>
      <c r="F432" s="318" t="s">
        <v>21</v>
      </c>
      <c r="G432" s="318" t="s">
        <v>359</v>
      </c>
      <c r="H432" s="318" t="s">
        <v>99</v>
      </c>
      <c r="I432" s="318" t="s">
        <v>499</v>
      </c>
      <c r="J432" s="318">
        <v>0</v>
      </c>
      <c r="K432" s="316">
        <v>0</v>
      </c>
      <c r="L432" s="337" t="s">
        <v>854</v>
      </c>
      <c r="N432" s="339">
        <f>VLOOKUP(D432&amp;" "&amp;G432,'Table1B Planning of sampling '!Z:AO,O432,FALSE)</f>
        <v>0</v>
      </c>
      <c r="O432" s="186">
        <f>O431+3</f>
        <v>11</v>
      </c>
    </row>
    <row r="433" spans="1:15" s="186" customFormat="1" ht="25.5">
      <c r="A433" s="318" t="s">
        <v>255</v>
      </c>
      <c r="B433" s="317" t="s">
        <v>255</v>
      </c>
      <c r="C433" s="316">
        <v>2020</v>
      </c>
      <c r="D433" s="335" t="s">
        <v>294</v>
      </c>
      <c r="E433" s="318" t="s">
        <v>310</v>
      </c>
      <c r="F433" s="318" t="s">
        <v>21</v>
      </c>
      <c r="G433" s="318" t="s">
        <v>359</v>
      </c>
      <c r="H433" s="318" t="s">
        <v>496</v>
      </c>
      <c r="I433" s="318" t="s">
        <v>499</v>
      </c>
      <c r="J433" s="318">
        <v>0</v>
      </c>
      <c r="K433" s="316">
        <v>0</v>
      </c>
      <c r="L433" s="337" t="s">
        <v>855</v>
      </c>
      <c r="N433" s="339">
        <f>VLOOKUP(D433&amp;" "&amp;G433,'Table1B Planning of sampling '!Z:AO,O433,FALSE)</f>
        <v>0</v>
      </c>
      <c r="O433" s="186">
        <f>O432+3</f>
        <v>14</v>
      </c>
    </row>
    <row r="434" spans="1:15" s="186" customFormat="1" ht="25.5">
      <c r="A434" s="318" t="s">
        <v>255</v>
      </c>
      <c r="B434" s="317" t="s">
        <v>255</v>
      </c>
      <c r="C434" s="316">
        <v>2020</v>
      </c>
      <c r="D434" s="335" t="s">
        <v>294</v>
      </c>
      <c r="E434" s="318" t="s">
        <v>310</v>
      </c>
      <c r="F434" s="318" t="s">
        <v>21</v>
      </c>
      <c r="G434" s="318" t="s">
        <v>359</v>
      </c>
      <c r="H434" s="318" t="s">
        <v>497</v>
      </c>
      <c r="I434" s="318" t="s">
        <v>499</v>
      </c>
      <c r="J434" s="318">
        <v>0</v>
      </c>
      <c r="K434" s="316">
        <v>0</v>
      </c>
      <c r="L434" s="337" t="s">
        <v>855</v>
      </c>
      <c r="N434" s="339" t="e">
        <f>VLOOKUP(D434&amp;" "&amp;G434,'Table1B Planning of sampling '!Z:AO,O434,FALSE)</f>
        <v>#REF!</v>
      </c>
      <c r="O434" s="186">
        <f>O433+3</f>
        <v>17</v>
      </c>
    </row>
    <row r="435" spans="1:15" s="186" customFormat="1" ht="25.5">
      <c r="A435" s="318" t="s">
        <v>255</v>
      </c>
      <c r="B435" s="317" t="s">
        <v>255</v>
      </c>
      <c r="C435" s="316">
        <v>2021</v>
      </c>
      <c r="D435" s="335" t="s">
        <v>294</v>
      </c>
      <c r="E435" s="318" t="s">
        <v>310</v>
      </c>
      <c r="F435" s="318" t="s">
        <v>21</v>
      </c>
      <c r="G435" s="318" t="s">
        <v>359</v>
      </c>
      <c r="H435" s="318" t="s">
        <v>229</v>
      </c>
      <c r="I435" s="318" t="s">
        <v>499</v>
      </c>
      <c r="J435" s="318">
        <f>J430</f>
        <v>0</v>
      </c>
      <c r="K435" s="316">
        <v>0</v>
      </c>
      <c r="L435" s="337" t="s">
        <v>854</v>
      </c>
      <c r="N435" s="339" t="str">
        <f>VLOOKUP(D435&amp;" "&amp;G435,'Table1B Planning of sampling '!Z:AO,O435,FALSE)</f>
        <v>Q</v>
      </c>
      <c r="O435" s="186">
        <f>C455-2015</f>
        <v>6</v>
      </c>
    </row>
    <row r="436" spans="1:15" s="186" customFormat="1" ht="25.5">
      <c r="A436" s="318" t="s">
        <v>255</v>
      </c>
      <c r="B436" s="317" t="s">
        <v>255</v>
      </c>
      <c r="C436" s="316">
        <v>2021</v>
      </c>
      <c r="D436" s="335" t="s">
        <v>294</v>
      </c>
      <c r="E436" s="318" t="s">
        <v>310</v>
      </c>
      <c r="F436" s="318" t="s">
        <v>21</v>
      </c>
      <c r="G436" s="318" t="s">
        <v>359</v>
      </c>
      <c r="H436" s="318" t="s">
        <v>98</v>
      </c>
      <c r="I436" s="318" t="s">
        <v>499</v>
      </c>
      <c r="J436" s="318">
        <f>J431</f>
        <v>0</v>
      </c>
      <c r="K436" s="316">
        <v>0</v>
      </c>
      <c r="L436" s="337" t="s">
        <v>854</v>
      </c>
      <c r="N436" s="339" t="str">
        <f>VLOOKUP(D436&amp;" "&amp;G436,'Table1B Planning of sampling '!Z:AO,O436,FALSE)</f>
        <v>Q</v>
      </c>
      <c r="O436" s="186">
        <f>O435+3</f>
        <v>9</v>
      </c>
    </row>
    <row r="437" spans="1:15" s="186" customFormat="1" ht="25.5">
      <c r="A437" s="318" t="s">
        <v>255</v>
      </c>
      <c r="B437" s="317" t="s">
        <v>255</v>
      </c>
      <c r="C437" s="316">
        <v>2021</v>
      </c>
      <c r="D437" s="335" t="s">
        <v>294</v>
      </c>
      <c r="E437" s="318" t="s">
        <v>310</v>
      </c>
      <c r="F437" s="318" t="s">
        <v>21</v>
      </c>
      <c r="G437" s="318" t="s">
        <v>359</v>
      </c>
      <c r="H437" s="318" t="s">
        <v>99</v>
      </c>
      <c r="I437" s="318" t="s">
        <v>499</v>
      </c>
      <c r="J437" s="318">
        <f>J432</f>
        <v>0</v>
      </c>
      <c r="K437" s="316">
        <v>0</v>
      </c>
      <c r="L437" s="337" t="s">
        <v>854</v>
      </c>
      <c r="N437" s="339">
        <f>VLOOKUP(D437&amp;" "&amp;G437,'Table1B Planning of sampling '!Z:AO,O437,FALSE)</f>
        <v>0</v>
      </c>
      <c r="O437" s="186">
        <f>O436+3</f>
        <v>12</v>
      </c>
    </row>
    <row r="438" spans="1:15" s="186" customFormat="1" ht="25.5">
      <c r="A438" s="318" t="s">
        <v>255</v>
      </c>
      <c r="B438" s="317" t="s">
        <v>255</v>
      </c>
      <c r="C438" s="316">
        <v>2021</v>
      </c>
      <c r="D438" s="335" t="s">
        <v>294</v>
      </c>
      <c r="E438" s="318" t="s">
        <v>310</v>
      </c>
      <c r="F438" s="318" t="s">
        <v>21</v>
      </c>
      <c r="G438" s="318" t="s">
        <v>359</v>
      </c>
      <c r="H438" s="318" t="s">
        <v>496</v>
      </c>
      <c r="I438" s="318" t="s">
        <v>499</v>
      </c>
      <c r="J438" s="318">
        <f>J433</f>
        <v>0</v>
      </c>
      <c r="K438" s="316">
        <v>0</v>
      </c>
      <c r="L438" s="337" t="s">
        <v>855</v>
      </c>
      <c r="N438" s="339">
        <f>VLOOKUP(D438&amp;" "&amp;G438,'Table1B Planning of sampling '!Z:AO,O438,FALSE)</f>
        <v>0</v>
      </c>
      <c r="O438" s="186">
        <f>O437+3</f>
        <v>15</v>
      </c>
    </row>
    <row r="439" spans="1:15" s="186" customFormat="1" ht="25.5">
      <c r="A439" s="318" t="s">
        <v>255</v>
      </c>
      <c r="B439" s="317" t="s">
        <v>255</v>
      </c>
      <c r="C439" s="316">
        <v>2021</v>
      </c>
      <c r="D439" s="335" t="s">
        <v>294</v>
      </c>
      <c r="E439" s="318" t="s">
        <v>310</v>
      </c>
      <c r="F439" s="318" t="s">
        <v>21</v>
      </c>
      <c r="G439" s="318" t="s">
        <v>359</v>
      </c>
      <c r="H439" s="318" t="s">
        <v>497</v>
      </c>
      <c r="I439" s="318" t="s">
        <v>499</v>
      </c>
      <c r="J439" s="318">
        <f>J434</f>
        <v>0</v>
      </c>
      <c r="K439" s="316">
        <v>0</v>
      </c>
      <c r="L439" s="337" t="s">
        <v>855</v>
      </c>
      <c r="N439" s="339" t="e">
        <f>VLOOKUP(D439&amp;" "&amp;G439,'Table1B Planning of sampling '!Z:AO,O439,FALSE)</f>
        <v>#REF!</v>
      </c>
      <c r="O439" s="186">
        <f>O438+3</f>
        <v>18</v>
      </c>
    </row>
    <row r="440" spans="1:15" s="186" customFormat="1" ht="25.5">
      <c r="A440" s="318" t="s">
        <v>255</v>
      </c>
      <c r="B440" s="317" t="s">
        <v>255</v>
      </c>
      <c r="C440" s="316">
        <v>2020</v>
      </c>
      <c r="D440" s="335" t="s">
        <v>294</v>
      </c>
      <c r="E440" s="318" t="s">
        <v>310</v>
      </c>
      <c r="F440" s="318" t="s">
        <v>21</v>
      </c>
      <c r="G440" s="318" t="s">
        <v>94</v>
      </c>
      <c r="H440" s="318" t="s">
        <v>229</v>
      </c>
      <c r="I440" s="318" t="s">
        <v>107</v>
      </c>
      <c r="J440" s="318">
        <v>2000</v>
      </c>
      <c r="K440" s="316">
        <v>0</v>
      </c>
      <c r="L440" s="337"/>
      <c r="N440" s="339" t="str">
        <f>VLOOKUP(D440&amp;" "&amp;G440,'Table1B Planning of sampling '!Z:AO,O440,FALSE)</f>
        <v>Q</v>
      </c>
      <c r="O440" s="186">
        <f>C460-2015</f>
        <v>5</v>
      </c>
    </row>
    <row r="441" spans="1:15" s="186" customFormat="1" ht="25.5">
      <c r="A441" s="318" t="s">
        <v>255</v>
      </c>
      <c r="B441" s="317" t="s">
        <v>255</v>
      </c>
      <c r="C441" s="316">
        <v>2020</v>
      </c>
      <c r="D441" s="335" t="s">
        <v>294</v>
      </c>
      <c r="E441" s="318" t="s">
        <v>310</v>
      </c>
      <c r="F441" s="318" t="s">
        <v>21</v>
      </c>
      <c r="G441" s="318" t="s">
        <v>94</v>
      </c>
      <c r="H441" s="318" t="s">
        <v>98</v>
      </c>
      <c r="I441" s="318" t="s">
        <v>107</v>
      </c>
      <c r="J441" s="318">
        <v>300</v>
      </c>
      <c r="K441" s="316">
        <v>0</v>
      </c>
      <c r="L441" s="337" t="s">
        <v>756</v>
      </c>
      <c r="N441" s="339" t="str">
        <f>VLOOKUP(D441&amp;" "&amp;G441,'Table1B Planning of sampling '!Z:AO,O441,FALSE)</f>
        <v>Q</v>
      </c>
      <c r="O441" s="186">
        <f>O440+3</f>
        <v>8</v>
      </c>
    </row>
    <row r="442" spans="1:15" s="186" customFormat="1" ht="25.5">
      <c r="A442" s="318" t="s">
        <v>255</v>
      </c>
      <c r="B442" s="317" t="s">
        <v>255</v>
      </c>
      <c r="C442" s="316">
        <v>2020</v>
      </c>
      <c r="D442" s="335" t="s">
        <v>294</v>
      </c>
      <c r="E442" s="318" t="s">
        <v>310</v>
      </c>
      <c r="F442" s="318" t="s">
        <v>21</v>
      </c>
      <c r="G442" s="318" t="s">
        <v>94</v>
      </c>
      <c r="H442" s="318" t="s">
        <v>99</v>
      </c>
      <c r="I442" s="318" t="s">
        <v>107</v>
      </c>
      <c r="J442" s="318">
        <v>300</v>
      </c>
      <c r="K442" s="316">
        <v>0</v>
      </c>
      <c r="L442" s="337" t="s">
        <v>756</v>
      </c>
      <c r="N442" s="339" t="str">
        <f>VLOOKUP(D442&amp;" "&amp;G442,'Table1B Planning of sampling '!Z:AO,O442,FALSE)</f>
        <v>A</v>
      </c>
      <c r="O442" s="186">
        <f>O441+3</f>
        <v>11</v>
      </c>
    </row>
    <row r="443" spans="1:15" s="186" customFormat="1" ht="25.5">
      <c r="A443" s="318" t="s">
        <v>255</v>
      </c>
      <c r="B443" s="317" t="s">
        <v>255</v>
      </c>
      <c r="C443" s="316">
        <v>2020</v>
      </c>
      <c r="D443" s="335" t="s">
        <v>294</v>
      </c>
      <c r="E443" s="318" t="s">
        <v>310</v>
      </c>
      <c r="F443" s="318" t="s">
        <v>21</v>
      </c>
      <c r="G443" s="318" t="s">
        <v>94</v>
      </c>
      <c r="H443" s="318" t="s">
        <v>496</v>
      </c>
      <c r="I443" s="318" t="s">
        <v>107</v>
      </c>
      <c r="J443" s="318">
        <v>100</v>
      </c>
      <c r="K443" s="316">
        <v>0</v>
      </c>
      <c r="L443" s="337" t="s">
        <v>756</v>
      </c>
      <c r="N443" s="339" t="str">
        <f>VLOOKUP(D443&amp;" "&amp;G443,'Table1B Planning of sampling '!Z:AO,O443,FALSE)</f>
        <v>A</v>
      </c>
      <c r="O443" s="186">
        <f>O442+3</f>
        <v>14</v>
      </c>
    </row>
    <row r="444" spans="1:15" s="186" customFormat="1" ht="25.5">
      <c r="A444" s="318" t="s">
        <v>255</v>
      </c>
      <c r="B444" s="317" t="s">
        <v>255</v>
      </c>
      <c r="C444" s="316">
        <v>2020</v>
      </c>
      <c r="D444" s="335" t="s">
        <v>294</v>
      </c>
      <c r="E444" s="318" t="s">
        <v>310</v>
      </c>
      <c r="F444" s="318" t="s">
        <v>21</v>
      </c>
      <c r="G444" s="318" t="s">
        <v>94</v>
      </c>
      <c r="H444" s="318" t="s">
        <v>497</v>
      </c>
      <c r="I444" s="318" t="s">
        <v>107</v>
      </c>
      <c r="J444" s="318">
        <v>100</v>
      </c>
      <c r="K444" s="316">
        <v>0</v>
      </c>
      <c r="L444" s="337" t="s">
        <v>756</v>
      </c>
      <c r="N444" s="339" t="e">
        <f>VLOOKUP(D444&amp;" "&amp;G444,'Table1B Planning of sampling '!Z:AO,O444,FALSE)</f>
        <v>#REF!</v>
      </c>
      <c r="O444" s="186">
        <f>O443+3</f>
        <v>17</v>
      </c>
    </row>
    <row r="445" spans="1:15" s="186" customFormat="1" ht="25.5">
      <c r="A445" s="318" t="s">
        <v>255</v>
      </c>
      <c r="B445" s="317" t="s">
        <v>255</v>
      </c>
      <c r="C445" s="316">
        <v>2021</v>
      </c>
      <c r="D445" s="335" t="s">
        <v>294</v>
      </c>
      <c r="E445" s="318" t="s">
        <v>310</v>
      </c>
      <c r="F445" s="318" t="s">
        <v>21</v>
      </c>
      <c r="G445" s="318" t="s">
        <v>94</v>
      </c>
      <c r="H445" s="318" t="s">
        <v>229</v>
      </c>
      <c r="I445" s="318" t="s">
        <v>107</v>
      </c>
      <c r="J445" s="318">
        <f>J440</f>
        <v>2000</v>
      </c>
      <c r="K445" s="316">
        <v>0</v>
      </c>
      <c r="L445" s="337"/>
      <c r="N445" s="339" t="str">
        <f>VLOOKUP(D445&amp;" "&amp;G445,'Table1B Planning of sampling '!Z:AO,O445,FALSE)</f>
        <v>Q</v>
      </c>
      <c r="O445" s="186">
        <f>C465-2015</f>
        <v>6</v>
      </c>
    </row>
    <row r="446" spans="1:15" s="186" customFormat="1" ht="25.5">
      <c r="A446" s="318" t="s">
        <v>255</v>
      </c>
      <c r="B446" s="317" t="s">
        <v>255</v>
      </c>
      <c r="C446" s="316">
        <v>2021</v>
      </c>
      <c r="D446" s="335" t="s">
        <v>294</v>
      </c>
      <c r="E446" s="318" t="s">
        <v>310</v>
      </c>
      <c r="F446" s="318" t="s">
        <v>21</v>
      </c>
      <c r="G446" s="318" t="s">
        <v>94</v>
      </c>
      <c r="H446" s="318" t="s">
        <v>98</v>
      </c>
      <c r="I446" s="318" t="s">
        <v>107</v>
      </c>
      <c r="J446" s="318">
        <f>J441</f>
        <v>300</v>
      </c>
      <c r="K446" s="316">
        <v>0</v>
      </c>
      <c r="L446" s="337" t="s">
        <v>756</v>
      </c>
      <c r="N446" s="339" t="str">
        <f>VLOOKUP(D446&amp;" "&amp;G446,'Table1B Planning of sampling '!Z:AO,O446,FALSE)</f>
        <v>Q</v>
      </c>
      <c r="O446" s="186">
        <f>O445+3</f>
        <v>9</v>
      </c>
    </row>
    <row r="447" spans="1:15" s="186" customFormat="1" ht="25.5">
      <c r="A447" s="318" t="s">
        <v>255</v>
      </c>
      <c r="B447" s="317" t="s">
        <v>255</v>
      </c>
      <c r="C447" s="316">
        <v>2021</v>
      </c>
      <c r="D447" s="335" t="s">
        <v>294</v>
      </c>
      <c r="E447" s="318" t="s">
        <v>310</v>
      </c>
      <c r="F447" s="318" t="s">
        <v>21</v>
      </c>
      <c r="G447" s="318" t="s">
        <v>94</v>
      </c>
      <c r="H447" s="318" t="s">
        <v>99</v>
      </c>
      <c r="I447" s="318" t="s">
        <v>107</v>
      </c>
      <c r="J447" s="318">
        <f>J442</f>
        <v>300</v>
      </c>
      <c r="K447" s="316">
        <v>0</v>
      </c>
      <c r="L447" s="337" t="s">
        <v>756</v>
      </c>
      <c r="N447" s="339" t="str">
        <f>VLOOKUP(D447&amp;" "&amp;G447,'Table1B Planning of sampling '!Z:AO,O447,FALSE)</f>
        <v>A</v>
      </c>
      <c r="O447" s="186">
        <f>O446+3</f>
        <v>12</v>
      </c>
    </row>
    <row r="448" spans="1:15" s="186" customFormat="1" ht="25.5">
      <c r="A448" s="318" t="s">
        <v>255</v>
      </c>
      <c r="B448" s="317" t="s">
        <v>255</v>
      </c>
      <c r="C448" s="316">
        <v>2021</v>
      </c>
      <c r="D448" s="335" t="s">
        <v>294</v>
      </c>
      <c r="E448" s="318" t="s">
        <v>310</v>
      </c>
      <c r="F448" s="318" t="s">
        <v>21</v>
      </c>
      <c r="G448" s="318" t="s">
        <v>94</v>
      </c>
      <c r="H448" s="318" t="s">
        <v>496</v>
      </c>
      <c r="I448" s="318" t="s">
        <v>107</v>
      </c>
      <c r="J448" s="318">
        <f>J443</f>
        <v>100</v>
      </c>
      <c r="K448" s="316">
        <v>0</v>
      </c>
      <c r="L448" s="337" t="s">
        <v>756</v>
      </c>
      <c r="N448" s="339" t="str">
        <f>VLOOKUP(D448&amp;" "&amp;G448,'Table1B Planning of sampling '!Z:AO,O448,FALSE)</f>
        <v>A</v>
      </c>
      <c r="O448" s="186">
        <f>O447+3</f>
        <v>15</v>
      </c>
    </row>
    <row r="449" spans="1:15" s="186" customFormat="1" ht="25.5">
      <c r="A449" s="318" t="s">
        <v>255</v>
      </c>
      <c r="B449" s="317" t="s">
        <v>255</v>
      </c>
      <c r="C449" s="316">
        <v>2021</v>
      </c>
      <c r="D449" s="335" t="s">
        <v>294</v>
      </c>
      <c r="E449" s="318" t="s">
        <v>310</v>
      </c>
      <c r="F449" s="318" t="s">
        <v>21</v>
      </c>
      <c r="G449" s="318" t="s">
        <v>94</v>
      </c>
      <c r="H449" s="318" t="s">
        <v>497</v>
      </c>
      <c r="I449" s="318" t="s">
        <v>107</v>
      </c>
      <c r="J449" s="318">
        <f>J444</f>
        <v>100</v>
      </c>
      <c r="K449" s="316">
        <v>0</v>
      </c>
      <c r="L449" s="337" t="s">
        <v>756</v>
      </c>
      <c r="N449" s="339" t="e">
        <f>VLOOKUP(D449&amp;" "&amp;G449,'Table1B Planning of sampling '!Z:AO,O449,FALSE)</f>
        <v>#REF!</v>
      </c>
      <c r="O449" s="186">
        <f>O448+3</f>
        <v>18</v>
      </c>
    </row>
    <row r="450" spans="1:15" s="186" customFormat="1" ht="25.5">
      <c r="A450" s="318" t="s">
        <v>255</v>
      </c>
      <c r="B450" s="317" t="s">
        <v>255</v>
      </c>
      <c r="C450" s="316">
        <v>2020</v>
      </c>
      <c r="D450" s="335" t="s">
        <v>294</v>
      </c>
      <c r="E450" s="318" t="s">
        <v>310</v>
      </c>
      <c r="F450" s="318" t="s">
        <v>21</v>
      </c>
      <c r="G450" s="318" t="s">
        <v>94</v>
      </c>
      <c r="H450" s="318" t="s">
        <v>229</v>
      </c>
      <c r="I450" s="318" t="s">
        <v>499</v>
      </c>
      <c r="J450" s="318">
        <v>0</v>
      </c>
      <c r="K450" s="316">
        <v>0</v>
      </c>
      <c r="L450" s="337" t="s">
        <v>854</v>
      </c>
      <c r="N450" s="339" t="str">
        <f>VLOOKUP(D450&amp;" "&amp;G450,'Table1B Planning of sampling '!Z:AO,O450,FALSE)</f>
        <v>Q</v>
      </c>
      <c r="O450" s="186">
        <f>C470-2015</f>
        <v>5</v>
      </c>
    </row>
    <row r="451" spans="1:15" s="186" customFormat="1" ht="25.5">
      <c r="A451" s="318" t="s">
        <v>255</v>
      </c>
      <c r="B451" s="317" t="s">
        <v>255</v>
      </c>
      <c r="C451" s="316">
        <v>2020</v>
      </c>
      <c r="D451" s="335" t="s">
        <v>294</v>
      </c>
      <c r="E451" s="318" t="s">
        <v>310</v>
      </c>
      <c r="F451" s="318" t="s">
        <v>21</v>
      </c>
      <c r="G451" s="318" t="s">
        <v>94</v>
      </c>
      <c r="H451" s="318" t="s">
        <v>98</v>
      </c>
      <c r="I451" s="318" t="s">
        <v>499</v>
      </c>
      <c r="J451" s="318">
        <v>0</v>
      </c>
      <c r="K451" s="316">
        <v>0</v>
      </c>
      <c r="L451" s="337" t="s">
        <v>854</v>
      </c>
      <c r="N451" s="339" t="str">
        <f>VLOOKUP(D451&amp;" "&amp;G451,'Table1B Planning of sampling '!Z:AO,O451,FALSE)</f>
        <v>Q</v>
      </c>
      <c r="O451" s="186">
        <f>O450+3</f>
        <v>8</v>
      </c>
    </row>
    <row r="452" spans="1:15" s="186" customFormat="1" ht="25.5">
      <c r="A452" s="318" t="s">
        <v>255</v>
      </c>
      <c r="B452" s="317" t="s">
        <v>255</v>
      </c>
      <c r="C452" s="316">
        <v>2020</v>
      </c>
      <c r="D452" s="335" t="s">
        <v>294</v>
      </c>
      <c r="E452" s="318" t="s">
        <v>310</v>
      </c>
      <c r="F452" s="318" t="s">
        <v>21</v>
      </c>
      <c r="G452" s="318" t="s">
        <v>94</v>
      </c>
      <c r="H452" s="318" t="s">
        <v>99</v>
      </c>
      <c r="I452" s="318" t="s">
        <v>499</v>
      </c>
      <c r="J452" s="318">
        <v>0</v>
      </c>
      <c r="K452" s="316">
        <v>0</v>
      </c>
      <c r="L452" s="337" t="s">
        <v>854</v>
      </c>
      <c r="N452" s="339" t="str">
        <f>VLOOKUP(D452&amp;" "&amp;G452,'Table1B Planning of sampling '!Z:AO,O452,FALSE)</f>
        <v>A</v>
      </c>
      <c r="O452" s="186">
        <f>O451+3</f>
        <v>11</v>
      </c>
    </row>
    <row r="453" spans="1:15" s="186" customFormat="1" ht="25.5">
      <c r="A453" s="318" t="s">
        <v>255</v>
      </c>
      <c r="B453" s="317" t="s">
        <v>255</v>
      </c>
      <c r="C453" s="316">
        <v>2020</v>
      </c>
      <c r="D453" s="335" t="s">
        <v>294</v>
      </c>
      <c r="E453" s="318" t="s">
        <v>310</v>
      </c>
      <c r="F453" s="318" t="s">
        <v>21</v>
      </c>
      <c r="G453" s="318" t="s">
        <v>94</v>
      </c>
      <c r="H453" s="318" t="s">
        <v>496</v>
      </c>
      <c r="I453" s="318" t="s">
        <v>499</v>
      </c>
      <c r="J453" s="318">
        <v>0</v>
      </c>
      <c r="K453" s="316">
        <v>0</v>
      </c>
      <c r="L453" s="337" t="s">
        <v>854</v>
      </c>
      <c r="N453" s="339" t="str">
        <f>VLOOKUP(D453&amp;" "&amp;G453,'Table1B Planning of sampling '!Z:AO,O453,FALSE)</f>
        <v>A</v>
      </c>
      <c r="O453" s="186">
        <f>O452+3</f>
        <v>14</v>
      </c>
    </row>
    <row r="454" spans="1:15" s="186" customFormat="1" ht="25.5">
      <c r="A454" s="318" t="s">
        <v>255</v>
      </c>
      <c r="B454" s="317" t="s">
        <v>255</v>
      </c>
      <c r="C454" s="316">
        <v>2020</v>
      </c>
      <c r="D454" s="335" t="s">
        <v>294</v>
      </c>
      <c r="E454" s="318" t="s">
        <v>310</v>
      </c>
      <c r="F454" s="318" t="s">
        <v>21</v>
      </c>
      <c r="G454" s="318" t="s">
        <v>94</v>
      </c>
      <c r="H454" s="318" t="s">
        <v>497</v>
      </c>
      <c r="I454" s="318" t="s">
        <v>499</v>
      </c>
      <c r="J454" s="318">
        <v>0</v>
      </c>
      <c r="K454" s="316">
        <v>0</v>
      </c>
      <c r="L454" s="337" t="s">
        <v>854</v>
      </c>
      <c r="N454" s="339" t="e">
        <f>VLOOKUP(D454&amp;" "&amp;G454,'Table1B Planning of sampling '!Z:AO,O454,FALSE)</f>
        <v>#REF!</v>
      </c>
      <c r="O454" s="186">
        <f>O453+3</f>
        <v>17</v>
      </c>
    </row>
    <row r="455" spans="1:15" s="186" customFormat="1" ht="25.5">
      <c r="A455" s="318" t="s">
        <v>255</v>
      </c>
      <c r="B455" s="317" t="s">
        <v>255</v>
      </c>
      <c r="C455" s="316">
        <v>2021</v>
      </c>
      <c r="D455" s="335" t="s">
        <v>294</v>
      </c>
      <c r="E455" s="318" t="s">
        <v>310</v>
      </c>
      <c r="F455" s="318" t="s">
        <v>21</v>
      </c>
      <c r="G455" s="318" t="s">
        <v>94</v>
      </c>
      <c r="H455" s="318" t="s">
        <v>229</v>
      </c>
      <c r="I455" s="318" t="s">
        <v>499</v>
      </c>
      <c r="J455" s="318">
        <f>J450</f>
        <v>0</v>
      </c>
      <c r="K455" s="316">
        <v>0</v>
      </c>
      <c r="L455" s="337" t="s">
        <v>854</v>
      </c>
      <c r="N455" s="339" t="str">
        <f>VLOOKUP(D455&amp;" "&amp;G455,'Table1B Planning of sampling '!Z:AO,O455,FALSE)</f>
        <v>Q</v>
      </c>
      <c r="O455" s="186">
        <f>C475-2015</f>
        <v>6</v>
      </c>
    </row>
    <row r="456" spans="1:15" s="186" customFormat="1" ht="25.5">
      <c r="A456" s="318" t="s">
        <v>255</v>
      </c>
      <c r="B456" s="317" t="s">
        <v>255</v>
      </c>
      <c r="C456" s="316">
        <v>2021</v>
      </c>
      <c r="D456" s="335" t="s">
        <v>294</v>
      </c>
      <c r="E456" s="318" t="s">
        <v>310</v>
      </c>
      <c r="F456" s="318" t="s">
        <v>21</v>
      </c>
      <c r="G456" s="318" t="s">
        <v>94</v>
      </c>
      <c r="H456" s="318" t="s">
        <v>98</v>
      </c>
      <c r="I456" s="318" t="s">
        <v>499</v>
      </c>
      <c r="J456" s="318">
        <f>J451</f>
        <v>0</v>
      </c>
      <c r="K456" s="316">
        <v>0</v>
      </c>
      <c r="L456" s="337" t="s">
        <v>854</v>
      </c>
      <c r="N456" s="339" t="str">
        <f>VLOOKUP(D456&amp;" "&amp;G456,'Table1B Planning of sampling '!Z:AO,O456,FALSE)</f>
        <v>Q</v>
      </c>
      <c r="O456" s="186">
        <f>O455+3</f>
        <v>9</v>
      </c>
    </row>
    <row r="457" spans="1:15" s="186" customFormat="1" ht="25.5">
      <c r="A457" s="318" t="s">
        <v>255</v>
      </c>
      <c r="B457" s="317" t="s">
        <v>255</v>
      </c>
      <c r="C457" s="316">
        <v>2021</v>
      </c>
      <c r="D457" s="335" t="s">
        <v>294</v>
      </c>
      <c r="E457" s="318" t="s">
        <v>310</v>
      </c>
      <c r="F457" s="318" t="s">
        <v>21</v>
      </c>
      <c r="G457" s="318" t="s">
        <v>94</v>
      </c>
      <c r="H457" s="318" t="s">
        <v>99</v>
      </c>
      <c r="I457" s="318" t="s">
        <v>499</v>
      </c>
      <c r="J457" s="318">
        <f>J452</f>
        <v>0</v>
      </c>
      <c r="K457" s="316">
        <v>0</v>
      </c>
      <c r="L457" s="337" t="s">
        <v>854</v>
      </c>
      <c r="N457" s="339" t="str">
        <f>VLOOKUP(D457&amp;" "&amp;G457,'Table1B Planning of sampling '!Z:AO,O457,FALSE)</f>
        <v>A</v>
      </c>
      <c r="O457" s="186">
        <f>O456+3</f>
        <v>12</v>
      </c>
    </row>
    <row r="458" spans="1:15" s="186" customFormat="1" ht="25.5">
      <c r="A458" s="318" t="s">
        <v>255</v>
      </c>
      <c r="B458" s="317" t="s">
        <v>255</v>
      </c>
      <c r="C458" s="316">
        <v>2021</v>
      </c>
      <c r="D458" s="335" t="s">
        <v>294</v>
      </c>
      <c r="E458" s="318" t="s">
        <v>310</v>
      </c>
      <c r="F458" s="318" t="s">
        <v>21</v>
      </c>
      <c r="G458" s="318" t="s">
        <v>94</v>
      </c>
      <c r="H458" s="318" t="s">
        <v>496</v>
      </c>
      <c r="I458" s="318" t="s">
        <v>499</v>
      </c>
      <c r="J458" s="318">
        <f>J453</f>
        <v>0</v>
      </c>
      <c r="K458" s="316">
        <v>0</v>
      </c>
      <c r="L458" s="337" t="s">
        <v>854</v>
      </c>
      <c r="N458" s="339" t="str">
        <f>VLOOKUP(D458&amp;" "&amp;G458,'Table1B Planning of sampling '!Z:AO,O458,FALSE)</f>
        <v>A</v>
      </c>
      <c r="O458" s="186">
        <f>O457+3</f>
        <v>15</v>
      </c>
    </row>
    <row r="459" spans="1:15" s="186" customFormat="1" ht="25.5">
      <c r="A459" s="318" t="s">
        <v>255</v>
      </c>
      <c r="B459" s="317" t="s">
        <v>255</v>
      </c>
      <c r="C459" s="316">
        <v>2021</v>
      </c>
      <c r="D459" s="335" t="s">
        <v>294</v>
      </c>
      <c r="E459" s="318" t="s">
        <v>310</v>
      </c>
      <c r="F459" s="318" t="s">
        <v>21</v>
      </c>
      <c r="G459" s="318" t="s">
        <v>94</v>
      </c>
      <c r="H459" s="318" t="s">
        <v>497</v>
      </c>
      <c r="I459" s="318" t="s">
        <v>499</v>
      </c>
      <c r="J459" s="318">
        <f>J454</f>
        <v>0</v>
      </c>
      <c r="K459" s="316">
        <v>0</v>
      </c>
      <c r="L459" s="337" t="s">
        <v>854</v>
      </c>
      <c r="N459" s="339" t="e">
        <f>VLOOKUP(D459&amp;" "&amp;G459,'Table1B Planning of sampling '!Z:AO,O459,FALSE)</f>
        <v>#REF!</v>
      </c>
      <c r="O459" s="186">
        <f>O458+3</f>
        <v>18</v>
      </c>
    </row>
    <row r="460" spans="1:15" s="186" customFormat="1" ht="25.5">
      <c r="A460" s="318" t="s">
        <v>255</v>
      </c>
      <c r="B460" s="317" t="s">
        <v>255</v>
      </c>
      <c r="C460" s="316">
        <v>2020</v>
      </c>
      <c r="D460" s="335" t="s">
        <v>294</v>
      </c>
      <c r="E460" s="318" t="s">
        <v>310</v>
      </c>
      <c r="F460" s="318" t="s">
        <v>21</v>
      </c>
      <c r="G460" s="318" t="s">
        <v>384</v>
      </c>
      <c r="H460" s="318" t="s">
        <v>229</v>
      </c>
      <c r="I460" s="318" t="s">
        <v>107</v>
      </c>
      <c r="J460" s="318">
        <v>15000</v>
      </c>
      <c r="K460" s="316">
        <v>0</v>
      </c>
      <c r="L460" s="337" t="s">
        <v>1346</v>
      </c>
      <c r="N460" s="339" t="str">
        <f>VLOOKUP(D460&amp;" "&amp;G460,'Table1B Planning of sampling '!Z:AO,O460,FALSE)</f>
        <v>Q</v>
      </c>
      <c r="O460" s="186">
        <f>C480-2015</f>
        <v>5</v>
      </c>
    </row>
    <row r="461" spans="1:15" s="186" customFormat="1" ht="25.5">
      <c r="A461" s="318" t="s">
        <v>255</v>
      </c>
      <c r="B461" s="317" t="s">
        <v>255</v>
      </c>
      <c r="C461" s="316">
        <v>2020</v>
      </c>
      <c r="D461" s="335" t="s">
        <v>294</v>
      </c>
      <c r="E461" s="318" t="s">
        <v>310</v>
      </c>
      <c r="F461" s="318" t="s">
        <v>21</v>
      </c>
      <c r="G461" s="318" t="s">
        <v>384</v>
      </c>
      <c r="H461" s="318" t="s">
        <v>98</v>
      </c>
      <c r="I461" s="318" t="s">
        <v>107</v>
      </c>
      <c r="J461" s="318">
        <v>1000</v>
      </c>
      <c r="K461" s="316">
        <v>0</v>
      </c>
      <c r="L461" s="337" t="s">
        <v>756</v>
      </c>
      <c r="N461" s="339" t="str">
        <f>VLOOKUP(D461&amp;" "&amp;G461,'Table1B Planning of sampling '!Z:AO,O461,FALSE)</f>
        <v>Q</v>
      </c>
      <c r="O461" s="186">
        <f>O460+3</f>
        <v>8</v>
      </c>
    </row>
    <row r="462" spans="1:15" s="186" customFormat="1" ht="25.5">
      <c r="A462" s="318" t="s">
        <v>255</v>
      </c>
      <c r="B462" s="317" t="s">
        <v>255</v>
      </c>
      <c r="C462" s="316">
        <v>2020</v>
      </c>
      <c r="D462" s="335" t="s">
        <v>294</v>
      </c>
      <c r="E462" s="318" t="s">
        <v>310</v>
      </c>
      <c r="F462" s="318" t="s">
        <v>21</v>
      </c>
      <c r="G462" s="318" t="s">
        <v>384</v>
      </c>
      <c r="H462" s="318" t="s">
        <v>99</v>
      </c>
      <c r="I462" s="318" t="s">
        <v>107</v>
      </c>
      <c r="J462" s="318">
        <v>1000</v>
      </c>
      <c r="K462" s="316">
        <v>0</v>
      </c>
      <c r="L462" s="337" t="s">
        <v>756</v>
      </c>
      <c r="N462" s="339" t="str">
        <f>VLOOKUP(D462&amp;" "&amp;G462,'Table1B Planning of sampling '!Z:AO,O462,FALSE)</f>
        <v>A</v>
      </c>
      <c r="O462" s="186">
        <f>O461+3</f>
        <v>11</v>
      </c>
    </row>
    <row r="463" spans="1:15" s="186" customFormat="1" ht="25.5">
      <c r="A463" s="318" t="s">
        <v>255</v>
      </c>
      <c r="B463" s="317" t="s">
        <v>255</v>
      </c>
      <c r="C463" s="316">
        <v>2020</v>
      </c>
      <c r="D463" s="335" t="s">
        <v>294</v>
      </c>
      <c r="E463" s="318" t="s">
        <v>310</v>
      </c>
      <c r="F463" s="318" t="s">
        <v>21</v>
      </c>
      <c r="G463" s="318" t="s">
        <v>384</v>
      </c>
      <c r="H463" s="318" t="s">
        <v>496</v>
      </c>
      <c r="I463" s="318" t="s">
        <v>107</v>
      </c>
      <c r="J463" s="318">
        <v>500</v>
      </c>
      <c r="K463" s="316">
        <v>0</v>
      </c>
      <c r="L463" s="337" t="s">
        <v>756</v>
      </c>
      <c r="N463" s="339" t="str">
        <f>VLOOKUP(D463&amp;" "&amp;G463,'Table1B Planning of sampling '!Z:AO,O463,FALSE)</f>
        <v>A</v>
      </c>
      <c r="O463" s="186">
        <f>O462+3</f>
        <v>14</v>
      </c>
    </row>
    <row r="464" spans="1:15" s="186" customFormat="1" ht="25.5">
      <c r="A464" s="318" t="s">
        <v>255</v>
      </c>
      <c r="B464" s="317" t="s">
        <v>255</v>
      </c>
      <c r="C464" s="316">
        <v>2020</v>
      </c>
      <c r="D464" s="335" t="s">
        <v>294</v>
      </c>
      <c r="E464" s="318" t="s">
        <v>310</v>
      </c>
      <c r="F464" s="318" t="s">
        <v>21</v>
      </c>
      <c r="G464" s="318" t="s">
        <v>384</v>
      </c>
      <c r="H464" s="318" t="s">
        <v>497</v>
      </c>
      <c r="I464" s="318" t="s">
        <v>107</v>
      </c>
      <c r="J464" s="318">
        <v>500</v>
      </c>
      <c r="K464" s="316">
        <v>0</v>
      </c>
      <c r="L464" s="337" t="s">
        <v>756</v>
      </c>
      <c r="N464" s="339" t="e">
        <f>VLOOKUP(D464&amp;" "&amp;G464,'Table1B Planning of sampling '!Z:AO,O464,FALSE)</f>
        <v>#REF!</v>
      </c>
      <c r="O464" s="186">
        <f>O463+3</f>
        <v>17</v>
      </c>
    </row>
    <row r="465" spans="1:15" s="186" customFormat="1" ht="25.5">
      <c r="A465" s="318" t="s">
        <v>255</v>
      </c>
      <c r="B465" s="317" t="s">
        <v>255</v>
      </c>
      <c r="C465" s="316">
        <v>2021</v>
      </c>
      <c r="D465" s="335" t="s">
        <v>294</v>
      </c>
      <c r="E465" s="318" t="s">
        <v>310</v>
      </c>
      <c r="F465" s="318" t="s">
        <v>21</v>
      </c>
      <c r="G465" s="318" t="s">
        <v>384</v>
      </c>
      <c r="H465" s="318" t="s">
        <v>229</v>
      </c>
      <c r="I465" s="318" t="s">
        <v>107</v>
      </c>
      <c r="J465" s="318">
        <f>J460</f>
        <v>15000</v>
      </c>
      <c r="K465" s="316">
        <v>0</v>
      </c>
      <c r="L465" s="337" t="s">
        <v>1346</v>
      </c>
      <c r="N465" s="339" t="str">
        <f>VLOOKUP(D465&amp;" "&amp;G465,'Table1B Planning of sampling '!Z:AO,O465,FALSE)</f>
        <v>Q</v>
      </c>
      <c r="O465" s="186">
        <f>C485-2015</f>
        <v>6</v>
      </c>
    </row>
    <row r="466" spans="1:15" s="186" customFormat="1" ht="25.5">
      <c r="A466" s="318" t="s">
        <v>255</v>
      </c>
      <c r="B466" s="317" t="s">
        <v>255</v>
      </c>
      <c r="C466" s="316">
        <v>2021</v>
      </c>
      <c r="D466" s="335" t="s">
        <v>294</v>
      </c>
      <c r="E466" s="318" t="s">
        <v>310</v>
      </c>
      <c r="F466" s="318" t="s">
        <v>21</v>
      </c>
      <c r="G466" s="318" t="s">
        <v>384</v>
      </c>
      <c r="H466" s="318" t="s">
        <v>98</v>
      </c>
      <c r="I466" s="318" t="s">
        <v>107</v>
      </c>
      <c r="J466" s="318">
        <f>J461</f>
        <v>1000</v>
      </c>
      <c r="K466" s="316">
        <v>0</v>
      </c>
      <c r="L466" s="337" t="s">
        <v>756</v>
      </c>
      <c r="N466" s="339" t="str">
        <f>VLOOKUP(D466&amp;" "&amp;G466,'Table1B Planning of sampling '!Z:AO,O466,FALSE)</f>
        <v>Q</v>
      </c>
      <c r="O466" s="186">
        <f>O465+3</f>
        <v>9</v>
      </c>
    </row>
    <row r="467" spans="1:15" s="186" customFormat="1" ht="25.5">
      <c r="A467" s="318" t="s">
        <v>255</v>
      </c>
      <c r="B467" s="317" t="s">
        <v>255</v>
      </c>
      <c r="C467" s="316">
        <v>2021</v>
      </c>
      <c r="D467" s="335" t="s">
        <v>294</v>
      </c>
      <c r="E467" s="318" t="s">
        <v>310</v>
      </c>
      <c r="F467" s="318" t="s">
        <v>21</v>
      </c>
      <c r="G467" s="318" t="s">
        <v>384</v>
      </c>
      <c r="H467" s="318" t="s">
        <v>99</v>
      </c>
      <c r="I467" s="318" t="s">
        <v>107</v>
      </c>
      <c r="J467" s="318">
        <f>J462</f>
        <v>1000</v>
      </c>
      <c r="K467" s="316">
        <v>0</v>
      </c>
      <c r="L467" s="337" t="s">
        <v>756</v>
      </c>
      <c r="N467" s="339" t="str">
        <f>VLOOKUP(D467&amp;" "&amp;G467,'Table1B Planning of sampling '!Z:AO,O467,FALSE)</f>
        <v>A</v>
      </c>
      <c r="O467" s="186">
        <f>O466+3</f>
        <v>12</v>
      </c>
    </row>
    <row r="468" spans="1:15" s="186" customFormat="1" ht="25.5">
      <c r="A468" s="318" t="s">
        <v>255</v>
      </c>
      <c r="B468" s="317" t="s">
        <v>255</v>
      </c>
      <c r="C468" s="316">
        <v>2021</v>
      </c>
      <c r="D468" s="335" t="s">
        <v>294</v>
      </c>
      <c r="E468" s="318" t="s">
        <v>310</v>
      </c>
      <c r="F468" s="318" t="s">
        <v>21</v>
      </c>
      <c r="G468" s="318" t="s">
        <v>384</v>
      </c>
      <c r="H468" s="318" t="s">
        <v>496</v>
      </c>
      <c r="I468" s="318" t="s">
        <v>107</v>
      </c>
      <c r="J468" s="318">
        <f>J463</f>
        <v>500</v>
      </c>
      <c r="K468" s="316">
        <v>0</v>
      </c>
      <c r="L468" s="337" t="s">
        <v>756</v>
      </c>
      <c r="N468" s="339" t="str">
        <f>VLOOKUP(D468&amp;" "&amp;G468,'Table1B Planning of sampling '!Z:AO,O468,FALSE)</f>
        <v>A</v>
      </c>
      <c r="O468" s="186">
        <f>O467+3</f>
        <v>15</v>
      </c>
    </row>
    <row r="469" spans="1:15" s="186" customFormat="1" ht="25.5">
      <c r="A469" s="318" t="s">
        <v>255</v>
      </c>
      <c r="B469" s="317" t="s">
        <v>255</v>
      </c>
      <c r="C469" s="316">
        <v>2021</v>
      </c>
      <c r="D469" s="335" t="s">
        <v>294</v>
      </c>
      <c r="E469" s="318" t="s">
        <v>310</v>
      </c>
      <c r="F469" s="318" t="s">
        <v>21</v>
      </c>
      <c r="G469" s="318" t="s">
        <v>384</v>
      </c>
      <c r="H469" s="318" t="s">
        <v>497</v>
      </c>
      <c r="I469" s="318" t="s">
        <v>107</v>
      </c>
      <c r="J469" s="318">
        <f>J464</f>
        <v>500</v>
      </c>
      <c r="K469" s="316">
        <v>0</v>
      </c>
      <c r="L469" s="337" t="s">
        <v>756</v>
      </c>
      <c r="N469" s="339" t="e">
        <f>VLOOKUP(D469&amp;" "&amp;G469,'Table1B Planning of sampling '!Z:AO,O469,FALSE)</f>
        <v>#REF!</v>
      </c>
      <c r="O469" s="186">
        <f>O468+3</f>
        <v>18</v>
      </c>
    </row>
    <row r="470" spans="1:15" s="186" customFormat="1" ht="25.5">
      <c r="A470" s="318" t="s">
        <v>255</v>
      </c>
      <c r="B470" s="317" t="s">
        <v>255</v>
      </c>
      <c r="C470" s="316">
        <v>2020</v>
      </c>
      <c r="D470" s="335" t="s">
        <v>294</v>
      </c>
      <c r="E470" s="318" t="s">
        <v>310</v>
      </c>
      <c r="F470" s="318" t="s">
        <v>21</v>
      </c>
      <c r="G470" s="318" t="s">
        <v>384</v>
      </c>
      <c r="H470" s="318" t="s">
        <v>229</v>
      </c>
      <c r="I470" s="318" t="s">
        <v>499</v>
      </c>
      <c r="J470" s="318">
        <v>5000</v>
      </c>
      <c r="K470" s="316">
        <v>0</v>
      </c>
      <c r="L470" s="337" t="s">
        <v>1164</v>
      </c>
      <c r="N470" s="339" t="str">
        <f>VLOOKUP(D470&amp;" "&amp;G470,'Table1B Planning of sampling '!Z:AO,O470,FALSE)</f>
        <v>Q</v>
      </c>
      <c r="O470" s="186">
        <f>C490-2015</f>
        <v>5</v>
      </c>
    </row>
    <row r="471" spans="1:15" s="186" customFormat="1" ht="25.5">
      <c r="A471" s="318" t="s">
        <v>255</v>
      </c>
      <c r="B471" s="317" t="s">
        <v>255</v>
      </c>
      <c r="C471" s="316">
        <v>2020</v>
      </c>
      <c r="D471" s="335" t="s">
        <v>294</v>
      </c>
      <c r="E471" s="318" t="s">
        <v>310</v>
      </c>
      <c r="F471" s="318" t="s">
        <v>21</v>
      </c>
      <c r="G471" s="318" t="s">
        <v>384</v>
      </c>
      <c r="H471" s="318" t="s">
        <v>98</v>
      </c>
      <c r="I471" s="318" t="s">
        <v>499</v>
      </c>
      <c r="J471" s="318">
        <v>750</v>
      </c>
      <c r="K471" s="316">
        <v>0</v>
      </c>
      <c r="L471" s="337" t="s">
        <v>1164</v>
      </c>
      <c r="N471" s="339" t="str">
        <f>VLOOKUP(D471&amp;" "&amp;G471,'Table1B Planning of sampling '!Z:AO,O471,FALSE)</f>
        <v>Q</v>
      </c>
      <c r="O471" s="186">
        <f>O470+3</f>
        <v>8</v>
      </c>
    </row>
    <row r="472" spans="1:15" s="186" customFormat="1" ht="25.5">
      <c r="A472" s="318" t="s">
        <v>255</v>
      </c>
      <c r="B472" s="317" t="s">
        <v>255</v>
      </c>
      <c r="C472" s="316">
        <v>2020</v>
      </c>
      <c r="D472" s="335" t="s">
        <v>294</v>
      </c>
      <c r="E472" s="318" t="s">
        <v>310</v>
      </c>
      <c r="F472" s="318" t="s">
        <v>21</v>
      </c>
      <c r="G472" s="318" t="s">
        <v>384</v>
      </c>
      <c r="H472" s="318" t="s">
        <v>99</v>
      </c>
      <c r="I472" s="318" t="s">
        <v>499</v>
      </c>
      <c r="J472" s="318">
        <v>750</v>
      </c>
      <c r="K472" s="316">
        <v>0</v>
      </c>
      <c r="L472" s="337" t="s">
        <v>1164</v>
      </c>
      <c r="N472" s="339" t="str">
        <f>VLOOKUP(D472&amp;" "&amp;G472,'Table1B Planning of sampling '!Z:AO,O472,FALSE)</f>
        <v>A</v>
      </c>
      <c r="O472" s="186">
        <f>O471+3</f>
        <v>11</v>
      </c>
    </row>
    <row r="473" spans="1:15" s="186" customFormat="1" ht="25.5">
      <c r="A473" s="318" t="s">
        <v>255</v>
      </c>
      <c r="B473" s="317" t="s">
        <v>255</v>
      </c>
      <c r="C473" s="316">
        <v>2020</v>
      </c>
      <c r="D473" s="335" t="s">
        <v>294</v>
      </c>
      <c r="E473" s="318" t="s">
        <v>310</v>
      </c>
      <c r="F473" s="318" t="s">
        <v>21</v>
      </c>
      <c r="G473" s="318" t="s">
        <v>384</v>
      </c>
      <c r="H473" s="318" t="s">
        <v>496</v>
      </c>
      <c r="I473" s="318" t="s">
        <v>499</v>
      </c>
      <c r="J473" s="318">
        <v>750</v>
      </c>
      <c r="K473" s="316">
        <v>0</v>
      </c>
      <c r="L473" s="337" t="s">
        <v>1397</v>
      </c>
      <c r="N473" s="339" t="str">
        <f>VLOOKUP(D473&amp;" "&amp;G473,'Table1B Planning of sampling '!Z:AO,O473,FALSE)</f>
        <v>A</v>
      </c>
      <c r="O473" s="186">
        <f>O472+3</f>
        <v>14</v>
      </c>
    </row>
    <row r="474" spans="1:15" s="186" customFormat="1" ht="25.5">
      <c r="A474" s="318" t="s">
        <v>255</v>
      </c>
      <c r="B474" s="317" t="s">
        <v>255</v>
      </c>
      <c r="C474" s="316">
        <v>2020</v>
      </c>
      <c r="D474" s="335" t="s">
        <v>294</v>
      </c>
      <c r="E474" s="318" t="s">
        <v>310</v>
      </c>
      <c r="F474" s="318" t="s">
        <v>21</v>
      </c>
      <c r="G474" s="318" t="s">
        <v>384</v>
      </c>
      <c r="H474" s="318" t="s">
        <v>497</v>
      </c>
      <c r="I474" s="318" t="s">
        <v>499</v>
      </c>
      <c r="J474" s="318">
        <v>750</v>
      </c>
      <c r="K474" s="316">
        <v>0</v>
      </c>
      <c r="L474" s="337" t="s">
        <v>1397</v>
      </c>
      <c r="N474" s="339" t="e">
        <f>VLOOKUP(D474&amp;" "&amp;G474,'Table1B Planning of sampling '!Z:AO,O474,FALSE)</f>
        <v>#REF!</v>
      </c>
      <c r="O474" s="186">
        <f>O473+3</f>
        <v>17</v>
      </c>
    </row>
    <row r="475" spans="1:15" s="186" customFormat="1" ht="25.5">
      <c r="A475" s="318" t="s">
        <v>255</v>
      </c>
      <c r="B475" s="317" t="s">
        <v>255</v>
      </c>
      <c r="C475" s="316">
        <v>2021</v>
      </c>
      <c r="D475" s="335" t="s">
        <v>294</v>
      </c>
      <c r="E475" s="318" t="s">
        <v>310</v>
      </c>
      <c r="F475" s="318" t="s">
        <v>21</v>
      </c>
      <c r="G475" s="318" t="s">
        <v>384</v>
      </c>
      <c r="H475" s="318" t="s">
        <v>229</v>
      </c>
      <c r="I475" s="318" t="s">
        <v>499</v>
      </c>
      <c r="J475" s="318">
        <f>J470</f>
        <v>5000</v>
      </c>
      <c r="K475" s="316">
        <v>0</v>
      </c>
      <c r="L475" s="337" t="s">
        <v>1164</v>
      </c>
      <c r="N475" s="339" t="str">
        <f>VLOOKUP(D475&amp;" "&amp;G475,'Table1B Planning of sampling '!Z:AO,O475,FALSE)</f>
        <v>Q</v>
      </c>
      <c r="O475" s="186">
        <f>C495-2015</f>
        <v>6</v>
      </c>
    </row>
    <row r="476" spans="1:15" s="186" customFormat="1" ht="25.5">
      <c r="A476" s="318" t="s">
        <v>255</v>
      </c>
      <c r="B476" s="317" t="s">
        <v>255</v>
      </c>
      <c r="C476" s="316">
        <v>2021</v>
      </c>
      <c r="D476" s="335" t="s">
        <v>294</v>
      </c>
      <c r="E476" s="318" t="s">
        <v>310</v>
      </c>
      <c r="F476" s="318" t="s">
        <v>21</v>
      </c>
      <c r="G476" s="318" t="s">
        <v>384</v>
      </c>
      <c r="H476" s="318" t="s">
        <v>98</v>
      </c>
      <c r="I476" s="318" t="s">
        <v>499</v>
      </c>
      <c r="J476" s="318">
        <f>J471</f>
        <v>750</v>
      </c>
      <c r="K476" s="316">
        <v>0</v>
      </c>
      <c r="L476" s="337" t="s">
        <v>1164</v>
      </c>
      <c r="N476" s="339" t="str">
        <f>VLOOKUP(D476&amp;" "&amp;G476,'Table1B Planning of sampling '!Z:AO,O476,FALSE)</f>
        <v>Q</v>
      </c>
      <c r="O476" s="186">
        <f>O475+3</f>
        <v>9</v>
      </c>
    </row>
    <row r="477" spans="1:15" s="186" customFormat="1" ht="25.5">
      <c r="A477" s="318" t="s">
        <v>255</v>
      </c>
      <c r="B477" s="317" t="s">
        <v>255</v>
      </c>
      <c r="C477" s="316">
        <v>2021</v>
      </c>
      <c r="D477" s="335" t="s">
        <v>294</v>
      </c>
      <c r="E477" s="318" t="s">
        <v>310</v>
      </c>
      <c r="F477" s="318" t="s">
        <v>21</v>
      </c>
      <c r="G477" s="318" t="s">
        <v>384</v>
      </c>
      <c r="H477" s="318" t="s">
        <v>99</v>
      </c>
      <c r="I477" s="318" t="s">
        <v>499</v>
      </c>
      <c r="J477" s="318">
        <f>J472</f>
        <v>750</v>
      </c>
      <c r="K477" s="316">
        <v>0</v>
      </c>
      <c r="L477" s="337" t="s">
        <v>1164</v>
      </c>
      <c r="N477" s="339" t="str">
        <f>VLOOKUP(D477&amp;" "&amp;G477,'Table1B Planning of sampling '!Z:AO,O477,FALSE)</f>
        <v>A</v>
      </c>
      <c r="O477" s="186">
        <f>O476+3</f>
        <v>12</v>
      </c>
    </row>
    <row r="478" spans="1:15" s="186" customFormat="1" ht="25.5">
      <c r="A478" s="318" t="s">
        <v>255</v>
      </c>
      <c r="B478" s="317" t="s">
        <v>255</v>
      </c>
      <c r="C478" s="316">
        <v>2021</v>
      </c>
      <c r="D478" s="335" t="s">
        <v>294</v>
      </c>
      <c r="E478" s="318" t="s">
        <v>310</v>
      </c>
      <c r="F478" s="318" t="s">
        <v>21</v>
      </c>
      <c r="G478" s="318" t="s">
        <v>384</v>
      </c>
      <c r="H478" s="318" t="s">
        <v>496</v>
      </c>
      <c r="I478" s="318" t="s">
        <v>499</v>
      </c>
      <c r="J478" s="318">
        <f>J473</f>
        <v>750</v>
      </c>
      <c r="K478" s="316">
        <v>0</v>
      </c>
      <c r="L478" s="337" t="s">
        <v>1397</v>
      </c>
      <c r="N478" s="339" t="str">
        <f>VLOOKUP(D478&amp;" "&amp;G478,'Table1B Planning of sampling '!Z:AO,O478,FALSE)</f>
        <v>A</v>
      </c>
      <c r="O478" s="186">
        <f>O477+3</f>
        <v>15</v>
      </c>
    </row>
    <row r="479" spans="1:15" s="186" customFormat="1" ht="25.5">
      <c r="A479" s="318" t="s">
        <v>255</v>
      </c>
      <c r="B479" s="317" t="s">
        <v>255</v>
      </c>
      <c r="C479" s="316">
        <v>2021</v>
      </c>
      <c r="D479" s="335" t="s">
        <v>294</v>
      </c>
      <c r="E479" s="318" t="s">
        <v>310</v>
      </c>
      <c r="F479" s="318" t="s">
        <v>21</v>
      </c>
      <c r="G479" s="318" t="s">
        <v>384</v>
      </c>
      <c r="H479" s="318" t="s">
        <v>497</v>
      </c>
      <c r="I479" s="318" t="s">
        <v>499</v>
      </c>
      <c r="J479" s="318">
        <f>J474</f>
        <v>750</v>
      </c>
      <c r="K479" s="316">
        <v>0</v>
      </c>
      <c r="L479" s="337" t="s">
        <v>1397</v>
      </c>
      <c r="N479" s="339" t="e">
        <f>VLOOKUP(D479&amp;" "&amp;G479,'Table1B Planning of sampling '!Z:AO,O479,FALSE)</f>
        <v>#REF!</v>
      </c>
      <c r="O479" s="186">
        <f>O478+3</f>
        <v>18</v>
      </c>
    </row>
    <row r="480" spans="1:15" s="186" customFormat="1" ht="25.5">
      <c r="A480" s="318" t="s">
        <v>255</v>
      </c>
      <c r="B480" s="317" t="s">
        <v>255</v>
      </c>
      <c r="C480" s="316">
        <v>2020</v>
      </c>
      <c r="D480" s="335" t="s">
        <v>385</v>
      </c>
      <c r="E480" s="318" t="s">
        <v>310</v>
      </c>
      <c r="F480" s="318" t="s">
        <v>21</v>
      </c>
      <c r="G480" s="318" t="s">
        <v>314</v>
      </c>
      <c r="H480" s="318" t="s">
        <v>229</v>
      </c>
      <c r="I480" s="318" t="s">
        <v>107</v>
      </c>
      <c r="J480" s="318">
        <v>3000</v>
      </c>
      <c r="K480" s="316">
        <v>0</v>
      </c>
      <c r="L480" s="337"/>
      <c r="N480" s="339" t="str">
        <f>VLOOKUP(D480&amp;" "&amp;G480,'Table1B Planning of sampling '!Z:AO,O480,FALSE)</f>
        <v>Q</v>
      </c>
      <c r="O480" s="186">
        <f>C500-2015</f>
        <v>5</v>
      </c>
    </row>
    <row r="481" spans="1:15" s="186" customFormat="1" ht="25.5">
      <c r="A481" s="318" t="s">
        <v>255</v>
      </c>
      <c r="B481" s="317" t="s">
        <v>255</v>
      </c>
      <c r="C481" s="316">
        <v>2020</v>
      </c>
      <c r="D481" s="335" t="s">
        <v>385</v>
      </c>
      <c r="E481" s="318" t="s">
        <v>310</v>
      </c>
      <c r="F481" s="318" t="s">
        <v>21</v>
      </c>
      <c r="G481" s="318" t="s">
        <v>314</v>
      </c>
      <c r="H481" s="318" t="s">
        <v>98</v>
      </c>
      <c r="I481" s="318" t="s">
        <v>107</v>
      </c>
      <c r="J481" s="318">
        <v>400</v>
      </c>
      <c r="K481" s="316">
        <v>0</v>
      </c>
      <c r="L481" s="337" t="s">
        <v>756</v>
      </c>
      <c r="N481" s="339" t="str">
        <f>VLOOKUP(D481&amp;" "&amp;G481,'Table1B Planning of sampling '!Z:AO,O481,FALSE)</f>
        <v>Q</v>
      </c>
      <c r="O481" s="186">
        <f>O480+3</f>
        <v>8</v>
      </c>
    </row>
    <row r="482" spans="1:15" s="186" customFormat="1" ht="25.5">
      <c r="A482" s="318" t="s">
        <v>255</v>
      </c>
      <c r="B482" s="317" t="s">
        <v>255</v>
      </c>
      <c r="C482" s="316">
        <v>2020</v>
      </c>
      <c r="D482" s="335" t="s">
        <v>385</v>
      </c>
      <c r="E482" s="318" t="s">
        <v>310</v>
      </c>
      <c r="F482" s="318" t="s">
        <v>21</v>
      </c>
      <c r="G482" s="318" t="s">
        <v>314</v>
      </c>
      <c r="H482" s="318" t="s">
        <v>99</v>
      </c>
      <c r="I482" s="318" t="s">
        <v>107</v>
      </c>
      <c r="J482" s="318">
        <v>400</v>
      </c>
      <c r="K482" s="316">
        <v>0</v>
      </c>
      <c r="L482" s="337" t="s">
        <v>756</v>
      </c>
      <c r="N482" s="339" t="str">
        <f>VLOOKUP(D482&amp;" "&amp;G482,'Table1B Planning of sampling '!Z:AO,O482,FALSE)</f>
        <v>A</v>
      </c>
      <c r="O482" s="186">
        <f>O481+3</f>
        <v>11</v>
      </c>
    </row>
    <row r="483" spans="1:15" s="186" customFormat="1" ht="25.5">
      <c r="A483" s="318" t="s">
        <v>255</v>
      </c>
      <c r="B483" s="317" t="s">
        <v>255</v>
      </c>
      <c r="C483" s="316">
        <v>2020</v>
      </c>
      <c r="D483" s="335" t="s">
        <v>385</v>
      </c>
      <c r="E483" s="318" t="s">
        <v>310</v>
      </c>
      <c r="F483" s="318" t="s">
        <v>21</v>
      </c>
      <c r="G483" s="318" t="s">
        <v>314</v>
      </c>
      <c r="H483" s="318" t="s">
        <v>496</v>
      </c>
      <c r="I483" s="318" t="s">
        <v>107</v>
      </c>
      <c r="J483" s="318">
        <v>100</v>
      </c>
      <c r="K483" s="316">
        <v>0</v>
      </c>
      <c r="L483" s="337" t="s">
        <v>756</v>
      </c>
      <c r="N483" s="339" t="str">
        <f>VLOOKUP(D483&amp;" "&amp;G483,'Table1B Planning of sampling '!Z:AO,O483,FALSE)</f>
        <v>A</v>
      </c>
      <c r="O483" s="186">
        <f>O482+3</f>
        <v>14</v>
      </c>
    </row>
    <row r="484" spans="1:15" s="186" customFormat="1" ht="25.5">
      <c r="A484" s="318" t="s">
        <v>255</v>
      </c>
      <c r="B484" s="317" t="s">
        <v>255</v>
      </c>
      <c r="C484" s="316">
        <v>2020</v>
      </c>
      <c r="D484" s="335" t="s">
        <v>385</v>
      </c>
      <c r="E484" s="318" t="s">
        <v>310</v>
      </c>
      <c r="F484" s="318" t="s">
        <v>21</v>
      </c>
      <c r="G484" s="318" t="s">
        <v>314</v>
      </c>
      <c r="H484" s="318" t="s">
        <v>497</v>
      </c>
      <c r="I484" s="318" t="s">
        <v>107</v>
      </c>
      <c r="J484" s="318">
        <v>100</v>
      </c>
      <c r="K484" s="316">
        <v>0</v>
      </c>
      <c r="L484" s="337" t="s">
        <v>756</v>
      </c>
      <c r="N484" s="339" t="e">
        <f>VLOOKUP(D484&amp;" "&amp;G484,'Table1B Planning of sampling '!Z:AO,O484,FALSE)</f>
        <v>#REF!</v>
      </c>
      <c r="O484" s="186">
        <f>O483+3</f>
        <v>17</v>
      </c>
    </row>
    <row r="485" spans="1:15" s="186" customFormat="1" ht="25.5">
      <c r="A485" s="318" t="s">
        <v>255</v>
      </c>
      <c r="B485" s="317" t="s">
        <v>255</v>
      </c>
      <c r="C485" s="316">
        <v>2021</v>
      </c>
      <c r="D485" s="335" t="s">
        <v>385</v>
      </c>
      <c r="E485" s="318" t="s">
        <v>310</v>
      </c>
      <c r="F485" s="318" t="s">
        <v>21</v>
      </c>
      <c r="G485" s="318" t="s">
        <v>314</v>
      </c>
      <c r="H485" s="318" t="s">
        <v>229</v>
      </c>
      <c r="I485" s="318" t="s">
        <v>107</v>
      </c>
      <c r="J485" s="318">
        <f>J480</f>
        <v>3000</v>
      </c>
      <c r="K485" s="316">
        <v>0</v>
      </c>
      <c r="L485" s="337"/>
      <c r="N485" s="339" t="str">
        <f>VLOOKUP(D485&amp;" "&amp;G485,'Table1B Planning of sampling '!Z:AO,O485,FALSE)</f>
        <v>Q</v>
      </c>
      <c r="O485" s="186">
        <f>C505-2015</f>
        <v>6</v>
      </c>
    </row>
    <row r="486" spans="1:15" s="186" customFormat="1" ht="25.5">
      <c r="A486" s="318" t="s">
        <v>255</v>
      </c>
      <c r="B486" s="317" t="s">
        <v>255</v>
      </c>
      <c r="C486" s="316">
        <v>2021</v>
      </c>
      <c r="D486" s="335" t="s">
        <v>385</v>
      </c>
      <c r="E486" s="318" t="s">
        <v>310</v>
      </c>
      <c r="F486" s="318" t="s">
        <v>21</v>
      </c>
      <c r="G486" s="318" t="s">
        <v>314</v>
      </c>
      <c r="H486" s="318" t="s">
        <v>98</v>
      </c>
      <c r="I486" s="318" t="s">
        <v>107</v>
      </c>
      <c r="J486" s="318">
        <f>J481</f>
        <v>400</v>
      </c>
      <c r="K486" s="316">
        <v>0</v>
      </c>
      <c r="L486" s="337" t="s">
        <v>756</v>
      </c>
      <c r="N486" s="339" t="str">
        <f>VLOOKUP(D486&amp;" "&amp;G486,'Table1B Planning of sampling '!Z:AO,O486,FALSE)</f>
        <v>Q</v>
      </c>
      <c r="O486" s="186">
        <f>O485+3</f>
        <v>9</v>
      </c>
    </row>
    <row r="487" spans="1:15" s="186" customFormat="1" ht="25.5">
      <c r="A487" s="318" t="s">
        <v>255</v>
      </c>
      <c r="B487" s="317" t="s">
        <v>255</v>
      </c>
      <c r="C487" s="316">
        <v>2021</v>
      </c>
      <c r="D487" s="335" t="s">
        <v>385</v>
      </c>
      <c r="E487" s="318" t="s">
        <v>310</v>
      </c>
      <c r="F487" s="318" t="s">
        <v>21</v>
      </c>
      <c r="G487" s="318" t="s">
        <v>314</v>
      </c>
      <c r="H487" s="318" t="s">
        <v>99</v>
      </c>
      <c r="I487" s="318" t="s">
        <v>107</v>
      </c>
      <c r="J487" s="318">
        <f>J482</f>
        <v>400</v>
      </c>
      <c r="K487" s="316">
        <v>0</v>
      </c>
      <c r="L487" s="337" t="s">
        <v>756</v>
      </c>
      <c r="N487" s="339" t="str">
        <f>VLOOKUP(D487&amp;" "&amp;G487,'Table1B Planning of sampling '!Z:AO,O487,FALSE)</f>
        <v>A</v>
      </c>
      <c r="O487" s="186">
        <f>O486+3</f>
        <v>12</v>
      </c>
    </row>
    <row r="488" spans="1:15" s="186" customFormat="1" ht="25.5">
      <c r="A488" s="318" t="s">
        <v>255</v>
      </c>
      <c r="B488" s="317" t="s">
        <v>255</v>
      </c>
      <c r="C488" s="316">
        <v>2021</v>
      </c>
      <c r="D488" s="335" t="s">
        <v>385</v>
      </c>
      <c r="E488" s="318" t="s">
        <v>310</v>
      </c>
      <c r="F488" s="318" t="s">
        <v>21</v>
      </c>
      <c r="G488" s="318" t="s">
        <v>314</v>
      </c>
      <c r="H488" s="318" t="s">
        <v>496</v>
      </c>
      <c r="I488" s="318" t="s">
        <v>107</v>
      </c>
      <c r="J488" s="318">
        <f>J483</f>
        <v>100</v>
      </c>
      <c r="K488" s="316">
        <v>0</v>
      </c>
      <c r="L488" s="337" t="s">
        <v>756</v>
      </c>
      <c r="N488" s="339" t="str">
        <f>VLOOKUP(D488&amp;" "&amp;G488,'Table1B Planning of sampling '!Z:AO,O488,FALSE)</f>
        <v>A</v>
      </c>
      <c r="O488" s="186">
        <f>O487+3</f>
        <v>15</v>
      </c>
    </row>
    <row r="489" spans="1:15" s="186" customFormat="1" ht="25.5">
      <c r="A489" s="318" t="s">
        <v>255</v>
      </c>
      <c r="B489" s="317" t="s">
        <v>255</v>
      </c>
      <c r="C489" s="316">
        <v>2021</v>
      </c>
      <c r="D489" s="335" t="s">
        <v>385</v>
      </c>
      <c r="E489" s="318" t="s">
        <v>310</v>
      </c>
      <c r="F489" s="318" t="s">
        <v>21</v>
      </c>
      <c r="G489" s="318" t="s">
        <v>314</v>
      </c>
      <c r="H489" s="318" t="s">
        <v>497</v>
      </c>
      <c r="I489" s="318" t="s">
        <v>107</v>
      </c>
      <c r="J489" s="318">
        <f>J484</f>
        <v>100</v>
      </c>
      <c r="K489" s="316">
        <v>0</v>
      </c>
      <c r="L489" s="337" t="s">
        <v>756</v>
      </c>
      <c r="N489" s="339" t="e">
        <f>VLOOKUP(D489&amp;" "&amp;G489,'Table1B Planning of sampling '!Z:AO,O489,FALSE)</f>
        <v>#REF!</v>
      </c>
      <c r="O489" s="186">
        <f>O488+3</f>
        <v>18</v>
      </c>
    </row>
    <row r="490" spans="1:15" s="186" customFormat="1" ht="25.5">
      <c r="A490" s="318" t="s">
        <v>255</v>
      </c>
      <c r="B490" s="317" t="s">
        <v>255</v>
      </c>
      <c r="C490" s="316">
        <v>2020</v>
      </c>
      <c r="D490" s="335" t="s">
        <v>385</v>
      </c>
      <c r="E490" s="318" t="s">
        <v>310</v>
      </c>
      <c r="F490" s="318" t="s">
        <v>21</v>
      </c>
      <c r="G490" s="318" t="s">
        <v>314</v>
      </c>
      <c r="H490" s="318" t="s">
        <v>229</v>
      </c>
      <c r="I490" s="318" t="s">
        <v>499</v>
      </c>
      <c r="J490" s="318">
        <v>5000</v>
      </c>
      <c r="K490" s="316">
        <v>0</v>
      </c>
      <c r="L490" s="337" t="s">
        <v>1164</v>
      </c>
      <c r="N490" s="339" t="str">
        <f>VLOOKUP(D490&amp;" "&amp;G490,'Table1B Planning of sampling '!Z:AO,O490,FALSE)</f>
        <v>Q</v>
      </c>
      <c r="O490" s="186">
        <f>C510-2015</f>
        <v>5</v>
      </c>
    </row>
    <row r="491" spans="1:15" s="186" customFormat="1" ht="25.5">
      <c r="A491" s="318" t="s">
        <v>255</v>
      </c>
      <c r="B491" s="317" t="s">
        <v>255</v>
      </c>
      <c r="C491" s="316">
        <v>2020</v>
      </c>
      <c r="D491" s="335" t="s">
        <v>385</v>
      </c>
      <c r="E491" s="318" t="s">
        <v>310</v>
      </c>
      <c r="F491" s="318" t="s">
        <v>21</v>
      </c>
      <c r="G491" s="318" t="s">
        <v>314</v>
      </c>
      <c r="H491" s="318" t="s">
        <v>98</v>
      </c>
      <c r="I491" s="318" t="s">
        <v>499</v>
      </c>
      <c r="J491" s="318">
        <v>500</v>
      </c>
      <c r="K491" s="316">
        <v>0</v>
      </c>
      <c r="L491" s="337" t="s">
        <v>1164</v>
      </c>
      <c r="N491" s="339" t="str">
        <f>VLOOKUP(D491&amp;" "&amp;G491,'Table1B Planning of sampling '!Z:AO,O491,FALSE)</f>
        <v>Q</v>
      </c>
      <c r="O491" s="186">
        <f>O490+3</f>
        <v>8</v>
      </c>
    </row>
    <row r="492" spans="1:15" s="186" customFormat="1" ht="25.5">
      <c r="A492" s="318" t="s">
        <v>255</v>
      </c>
      <c r="B492" s="317" t="s">
        <v>255</v>
      </c>
      <c r="C492" s="316">
        <v>2020</v>
      </c>
      <c r="D492" s="335" t="s">
        <v>385</v>
      </c>
      <c r="E492" s="318" t="s">
        <v>310</v>
      </c>
      <c r="F492" s="318" t="s">
        <v>21</v>
      </c>
      <c r="G492" s="318" t="s">
        <v>314</v>
      </c>
      <c r="H492" s="318" t="s">
        <v>99</v>
      </c>
      <c r="I492" s="318" t="s">
        <v>499</v>
      </c>
      <c r="J492" s="318">
        <v>500</v>
      </c>
      <c r="K492" s="316">
        <v>0</v>
      </c>
      <c r="L492" s="337" t="s">
        <v>1164</v>
      </c>
      <c r="N492" s="339" t="str">
        <f>VLOOKUP(D492&amp;" "&amp;G492,'Table1B Planning of sampling '!Z:AO,O492,FALSE)</f>
        <v>A</v>
      </c>
      <c r="O492" s="186">
        <f>O491+3</f>
        <v>11</v>
      </c>
    </row>
    <row r="493" spans="1:15" s="186" customFormat="1" ht="25.5">
      <c r="A493" s="318" t="s">
        <v>255</v>
      </c>
      <c r="B493" s="317" t="s">
        <v>255</v>
      </c>
      <c r="C493" s="316">
        <v>2020</v>
      </c>
      <c r="D493" s="335" t="s">
        <v>385</v>
      </c>
      <c r="E493" s="318" t="s">
        <v>310</v>
      </c>
      <c r="F493" s="318" t="s">
        <v>21</v>
      </c>
      <c r="G493" s="318" t="s">
        <v>314</v>
      </c>
      <c r="H493" s="318" t="s">
        <v>496</v>
      </c>
      <c r="I493" s="318" t="s">
        <v>499</v>
      </c>
      <c r="J493" s="318">
        <v>500</v>
      </c>
      <c r="K493" s="316">
        <v>0</v>
      </c>
      <c r="L493" s="337" t="s">
        <v>1164</v>
      </c>
      <c r="N493" s="339" t="str">
        <f>VLOOKUP(D493&amp;" "&amp;G493,'Table1B Planning of sampling '!Z:AO,O493,FALSE)</f>
        <v>A</v>
      </c>
      <c r="O493" s="186">
        <f>O492+3</f>
        <v>14</v>
      </c>
    </row>
    <row r="494" spans="1:15" s="186" customFormat="1" ht="25.5">
      <c r="A494" s="318" t="s">
        <v>255</v>
      </c>
      <c r="B494" s="317" t="s">
        <v>255</v>
      </c>
      <c r="C494" s="316">
        <v>2020</v>
      </c>
      <c r="D494" s="335" t="s">
        <v>385</v>
      </c>
      <c r="E494" s="318" t="s">
        <v>310</v>
      </c>
      <c r="F494" s="318" t="s">
        <v>21</v>
      </c>
      <c r="G494" s="318" t="s">
        <v>314</v>
      </c>
      <c r="H494" s="318" t="s">
        <v>497</v>
      </c>
      <c r="I494" s="318" t="s">
        <v>499</v>
      </c>
      <c r="J494" s="318">
        <v>500</v>
      </c>
      <c r="K494" s="316">
        <v>0</v>
      </c>
      <c r="L494" s="337" t="s">
        <v>1398</v>
      </c>
      <c r="N494" s="339" t="e">
        <f>VLOOKUP(D494&amp;" "&amp;G494,'Table1B Planning of sampling '!Z:AO,O494,FALSE)</f>
        <v>#REF!</v>
      </c>
      <c r="O494" s="186">
        <f>O493+3</f>
        <v>17</v>
      </c>
    </row>
    <row r="495" spans="1:15" s="186" customFormat="1" ht="25.5">
      <c r="A495" s="318" t="s">
        <v>255</v>
      </c>
      <c r="B495" s="317" t="s">
        <v>255</v>
      </c>
      <c r="C495" s="316">
        <v>2021</v>
      </c>
      <c r="D495" s="335" t="s">
        <v>385</v>
      </c>
      <c r="E495" s="318" t="s">
        <v>310</v>
      </c>
      <c r="F495" s="318" t="s">
        <v>21</v>
      </c>
      <c r="G495" s="318" t="s">
        <v>314</v>
      </c>
      <c r="H495" s="318" t="s">
        <v>229</v>
      </c>
      <c r="I495" s="318" t="s">
        <v>499</v>
      </c>
      <c r="J495" s="318">
        <f>J490</f>
        <v>5000</v>
      </c>
      <c r="K495" s="316">
        <v>0</v>
      </c>
      <c r="L495" s="337" t="s">
        <v>1164</v>
      </c>
      <c r="N495" s="339" t="str">
        <f>VLOOKUP(D495&amp;" "&amp;G495,'Table1B Planning of sampling '!Z:AO,O495,FALSE)</f>
        <v>Q</v>
      </c>
      <c r="O495" s="186">
        <f>C515-2015</f>
        <v>6</v>
      </c>
    </row>
    <row r="496" spans="1:15" s="186" customFormat="1" ht="25.5">
      <c r="A496" s="318" t="s">
        <v>255</v>
      </c>
      <c r="B496" s="317" t="s">
        <v>255</v>
      </c>
      <c r="C496" s="316">
        <v>2021</v>
      </c>
      <c r="D496" s="335" t="s">
        <v>385</v>
      </c>
      <c r="E496" s="318" t="s">
        <v>310</v>
      </c>
      <c r="F496" s="318" t="s">
        <v>21</v>
      </c>
      <c r="G496" s="318" t="s">
        <v>314</v>
      </c>
      <c r="H496" s="318" t="s">
        <v>98</v>
      </c>
      <c r="I496" s="318" t="s">
        <v>499</v>
      </c>
      <c r="J496" s="318">
        <f>J491</f>
        <v>500</v>
      </c>
      <c r="K496" s="316">
        <v>0</v>
      </c>
      <c r="L496" s="337" t="s">
        <v>1164</v>
      </c>
      <c r="N496" s="339" t="str">
        <f>VLOOKUP(D496&amp;" "&amp;G496,'Table1B Planning of sampling '!Z:AO,O496,FALSE)</f>
        <v>Q</v>
      </c>
      <c r="O496" s="186">
        <f>O495+3</f>
        <v>9</v>
      </c>
    </row>
    <row r="497" spans="1:15" s="186" customFormat="1" ht="25.5">
      <c r="A497" s="318" t="s">
        <v>255</v>
      </c>
      <c r="B497" s="317" t="s">
        <v>255</v>
      </c>
      <c r="C497" s="316">
        <v>2021</v>
      </c>
      <c r="D497" s="335" t="s">
        <v>385</v>
      </c>
      <c r="E497" s="318" t="s">
        <v>310</v>
      </c>
      <c r="F497" s="318" t="s">
        <v>21</v>
      </c>
      <c r="G497" s="318" t="s">
        <v>314</v>
      </c>
      <c r="H497" s="318" t="s">
        <v>99</v>
      </c>
      <c r="I497" s="318" t="s">
        <v>499</v>
      </c>
      <c r="J497" s="318">
        <f>J492</f>
        <v>500</v>
      </c>
      <c r="K497" s="316">
        <v>0</v>
      </c>
      <c r="L497" s="337" t="s">
        <v>1164</v>
      </c>
      <c r="N497" s="339" t="str">
        <f>VLOOKUP(D497&amp;" "&amp;G497,'Table1B Planning of sampling '!Z:AO,O497,FALSE)</f>
        <v>A</v>
      </c>
      <c r="O497" s="186">
        <f>O496+3</f>
        <v>12</v>
      </c>
    </row>
    <row r="498" spans="1:15" s="186" customFormat="1" ht="25.5">
      <c r="A498" s="318" t="s">
        <v>255</v>
      </c>
      <c r="B498" s="317" t="s">
        <v>255</v>
      </c>
      <c r="C498" s="316">
        <v>2021</v>
      </c>
      <c r="D498" s="335" t="s">
        <v>385</v>
      </c>
      <c r="E498" s="318" t="s">
        <v>310</v>
      </c>
      <c r="F498" s="318" t="s">
        <v>21</v>
      </c>
      <c r="G498" s="318" t="s">
        <v>314</v>
      </c>
      <c r="H498" s="318" t="s">
        <v>496</v>
      </c>
      <c r="I498" s="318" t="s">
        <v>499</v>
      </c>
      <c r="J498" s="318">
        <f>J493</f>
        <v>500</v>
      </c>
      <c r="K498" s="316">
        <v>0</v>
      </c>
      <c r="L498" s="337" t="s">
        <v>1164</v>
      </c>
      <c r="N498" s="339" t="str">
        <f>VLOOKUP(D498&amp;" "&amp;G498,'Table1B Planning of sampling '!Z:AO,O498,FALSE)</f>
        <v>A</v>
      </c>
      <c r="O498" s="186">
        <f>O497+3</f>
        <v>15</v>
      </c>
    </row>
    <row r="499" spans="1:15" s="186" customFormat="1" ht="25.5">
      <c r="A499" s="318" t="s">
        <v>255</v>
      </c>
      <c r="B499" s="317" t="s">
        <v>255</v>
      </c>
      <c r="C499" s="316">
        <v>2021</v>
      </c>
      <c r="D499" s="335" t="s">
        <v>385</v>
      </c>
      <c r="E499" s="318" t="s">
        <v>310</v>
      </c>
      <c r="F499" s="318" t="s">
        <v>21</v>
      </c>
      <c r="G499" s="318" t="s">
        <v>314</v>
      </c>
      <c r="H499" s="318" t="s">
        <v>497</v>
      </c>
      <c r="I499" s="318" t="s">
        <v>499</v>
      </c>
      <c r="J499" s="318">
        <f>J494</f>
        <v>500</v>
      </c>
      <c r="K499" s="316">
        <v>0</v>
      </c>
      <c r="L499" s="337" t="s">
        <v>1398</v>
      </c>
      <c r="N499" s="339" t="e">
        <f>VLOOKUP(D499&amp;" "&amp;G499,'Table1B Planning of sampling '!Z:AO,O499,FALSE)</f>
        <v>#REF!</v>
      </c>
      <c r="O499" s="186">
        <f>O498+3</f>
        <v>18</v>
      </c>
    </row>
    <row r="500" spans="1:15" s="186" customFormat="1" ht="25.5">
      <c r="A500" s="318" t="s">
        <v>255</v>
      </c>
      <c r="B500" s="317" t="s">
        <v>255</v>
      </c>
      <c r="C500" s="316">
        <v>2020</v>
      </c>
      <c r="D500" s="335" t="s">
        <v>385</v>
      </c>
      <c r="E500" s="318" t="s">
        <v>310</v>
      </c>
      <c r="F500" s="318" t="s">
        <v>21</v>
      </c>
      <c r="G500" s="318" t="s">
        <v>94</v>
      </c>
      <c r="H500" s="318" t="s">
        <v>229</v>
      </c>
      <c r="I500" s="318" t="s">
        <v>107</v>
      </c>
      <c r="J500" s="318">
        <v>2500</v>
      </c>
      <c r="K500" s="316">
        <v>0</v>
      </c>
      <c r="L500" s="337"/>
      <c r="N500" s="339" t="str">
        <f>VLOOKUP(D500&amp;" "&amp;G500,'Table1B Planning of sampling '!Z:AO,O500,FALSE)</f>
        <v>Q</v>
      </c>
      <c r="O500" s="186">
        <f>C520-2015</f>
        <v>5</v>
      </c>
    </row>
    <row r="501" spans="1:15" s="186" customFormat="1" ht="25.5">
      <c r="A501" s="318" t="s">
        <v>255</v>
      </c>
      <c r="B501" s="317" t="s">
        <v>255</v>
      </c>
      <c r="C501" s="316">
        <v>2020</v>
      </c>
      <c r="D501" s="335" t="s">
        <v>385</v>
      </c>
      <c r="E501" s="318" t="s">
        <v>310</v>
      </c>
      <c r="F501" s="318" t="s">
        <v>21</v>
      </c>
      <c r="G501" s="318" t="s">
        <v>94</v>
      </c>
      <c r="H501" s="318" t="s">
        <v>98</v>
      </c>
      <c r="I501" s="318" t="s">
        <v>107</v>
      </c>
      <c r="J501" s="318">
        <v>100</v>
      </c>
      <c r="K501" s="316">
        <v>0</v>
      </c>
      <c r="L501" s="337" t="s">
        <v>756</v>
      </c>
      <c r="N501" s="339" t="str">
        <f>VLOOKUP(D501&amp;" "&amp;G501,'Table1B Planning of sampling '!Z:AO,O501,FALSE)</f>
        <v>Q</v>
      </c>
      <c r="O501" s="186">
        <f>O500+3</f>
        <v>8</v>
      </c>
    </row>
    <row r="502" spans="1:15" s="186" customFormat="1" ht="25.5">
      <c r="A502" s="318" t="s">
        <v>255</v>
      </c>
      <c r="B502" s="317" t="s">
        <v>255</v>
      </c>
      <c r="C502" s="316">
        <v>2020</v>
      </c>
      <c r="D502" s="335" t="s">
        <v>385</v>
      </c>
      <c r="E502" s="318" t="s">
        <v>310</v>
      </c>
      <c r="F502" s="318" t="s">
        <v>21</v>
      </c>
      <c r="G502" s="318" t="s">
        <v>94</v>
      </c>
      <c r="H502" s="318" t="s">
        <v>99</v>
      </c>
      <c r="I502" s="318" t="s">
        <v>107</v>
      </c>
      <c r="J502" s="318">
        <v>100</v>
      </c>
      <c r="K502" s="316">
        <v>0</v>
      </c>
      <c r="L502" s="337" t="s">
        <v>756</v>
      </c>
      <c r="N502" s="339" t="str">
        <f>VLOOKUP(D502&amp;" "&amp;G502,'Table1B Planning of sampling '!Z:AO,O502,FALSE)</f>
        <v>A</v>
      </c>
      <c r="O502" s="186">
        <f>O501+3</f>
        <v>11</v>
      </c>
    </row>
    <row r="503" spans="1:15" s="186" customFormat="1" ht="25.5">
      <c r="A503" s="318" t="s">
        <v>255</v>
      </c>
      <c r="B503" s="317" t="s">
        <v>255</v>
      </c>
      <c r="C503" s="316">
        <v>2020</v>
      </c>
      <c r="D503" s="335" t="s">
        <v>385</v>
      </c>
      <c r="E503" s="318" t="s">
        <v>310</v>
      </c>
      <c r="F503" s="318" t="s">
        <v>21</v>
      </c>
      <c r="G503" s="318" t="s">
        <v>94</v>
      </c>
      <c r="H503" s="318" t="s">
        <v>496</v>
      </c>
      <c r="I503" s="318" t="s">
        <v>107</v>
      </c>
      <c r="J503" s="318">
        <v>100</v>
      </c>
      <c r="K503" s="316">
        <v>0</v>
      </c>
      <c r="L503" s="337" t="s">
        <v>756</v>
      </c>
      <c r="N503" s="339" t="str">
        <f>VLOOKUP(D503&amp;" "&amp;G503,'Table1B Planning of sampling '!Z:AO,O503,FALSE)</f>
        <v>A</v>
      </c>
      <c r="O503" s="186">
        <f>O502+3</f>
        <v>14</v>
      </c>
    </row>
    <row r="504" spans="1:15" s="186" customFormat="1" ht="25.5">
      <c r="A504" s="318" t="s">
        <v>255</v>
      </c>
      <c r="B504" s="317" t="s">
        <v>255</v>
      </c>
      <c r="C504" s="316">
        <v>2020</v>
      </c>
      <c r="D504" s="335" t="s">
        <v>385</v>
      </c>
      <c r="E504" s="318" t="s">
        <v>310</v>
      </c>
      <c r="F504" s="318" t="s">
        <v>21</v>
      </c>
      <c r="G504" s="318" t="s">
        <v>94</v>
      </c>
      <c r="H504" s="318" t="s">
        <v>497</v>
      </c>
      <c r="I504" s="318" t="s">
        <v>107</v>
      </c>
      <c r="J504" s="318">
        <v>100</v>
      </c>
      <c r="K504" s="316">
        <v>0</v>
      </c>
      <c r="L504" s="337" t="s">
        <v>756</v>
      </c>
      <c r="N504" s="339" t="e">
        <f>VLOOKUP(D504&amp;" "&amp;G504,'Table1B Planning of sampling '!Z:AO,O504,FALSE)</f>
        <v>#REF!</v>
      </c>
      <c r="O504" s="186">
        <f>O503+3</f>
        <v>17</v>
      </c>
    </row>
    <row r="505" spans="1:15" s="186" customFormat="1" ht="25.5">
      <c r="A505" s="318" t="s">
        <v>255</v>
      </c>
      <c r="B505" s="317" t="s">
        <v>255</v>
      </c>
      <c r="C505" s="316">
        <v>2021</v>
      </c>
      <c r="D505" s="335" t="s">
        <v>385</v>
      </c>
      <c r="E505" s="318" t="s">
        <v>310</v>
      </c>
      <c r="F505" s="318" t="s">
        <v>21</v>
      </c>
      <c r="G505" s="318" t="s">
        <v>94</v>
      </c>
      <c r="H505" s="318" t="s">
        <v>229</v>
      </c>
      <c r="I505" s="318" t="s">
        <v>107</v>
      </c>
      <c r="J505" s="318">
        <f>J500</f>
        <v>2500</v>
      </c>
      <c r="K505" s="316">
        <v>0</v>
      </c>
      <c r="L505" s="337"/>
      <c r="N505" s="339" t="str">
        <f>VLOOKUP(D505&amp;" "&amp;G505,'Table1B Planning of sampling '!Z:AO,O505,FALSE)</f>
        <v>Q</v>
      </c>
      <c r="O505" s="186">
        <f>C525-2015</f>
        <v>6</v>
      </c>
    </row>
    <row r="506" spans="1:15" s="186" customFormat="1" ht="25.5">
      <c r="A506" s="318" t="s">
        <v>255</v>
      </c>
      <c r="B506" s="317" t="s">
        <v>255</v>
      </c>
      <c r="C506" s="316">
        <v>2021</v>
      </c>
      <c r="D506" s="335" t="s">
        <v>385</v>
      </c>
      <c r="E506" s="318" t="s">
        <v>310</v>
      </c>
      <c r="F506" s="318" t="s">
        <v>21</v>
      </c>
      <c r="G506" s="318" t="s">
        <v>94</v>
      </c>
      <c r="H506" s="318" t="s">
        <v>98</v>
      </c>
      <c r="I506" s="318" t="s">
        <v>107</v>
      </c>
      <c r="J506" s="318">
        <f>J501</f>
        <v>100</v>
      </c>
      <c r="K506" s="316">
        <v>0</v>
      </c>
      <c r="L506" s="337" t="s">
        <v>756</v>
      </c>
      <c r="N506" s="339" t="str">
        <f>VLOOKUP(D506&amp;" "&amp;G506,'Table1B Planning of sampling '!Z:AO,O506,FALSE)</f>
        <v>Q</v>
      </c>
      <c r="O506" s="186">
        <f>O505+3</f>
        <v>9</v>
      </c>
    </row>
    <row r="507" spans="1:15" s="186" customFormat="1" ht="25.5">
      <c r="A507" s="318" t="s">
        <v>255</v>
      </c>
      <c r="B507" s="317" t="s">
        <v>255</v>
      </c>
      <c r="C507" s="316">
        <v>2021</v>
      </c>
      <c r="D507" s="335" t="s">
        <v>385</v>
      </c>
      <c r="E507" s="318" t="s">
        <v>310</v>
      </c>
      <c r="F507" s="318" t="s">
        <v>21</v>
      </c>
      <c r="G507" s="318" t="s">
        <v>94</v>
      </c>
      <c r="H507" s="318" t="s">
        <v>99</v>
      </c>
      <c r="I507" s="318" t="s">
        <v>107</v>
      </c>
      <c r="J507" s="318">
        <f>J502</f>
        <v>100</v>
      </c>
      <c r="K507" s="316">
        <v>0</v>
      </c>
      <c r="L507" s="337" t="s">
        <v>756</v>
      </c>
      <c r="N507" s="339" t="str">
        <f>VLOOKUP(D507&amp;" "&amp;G507,'Table1B Planning of sampling '!Z:AO,O507,FALSE)</f>
        <v>A</v>
      </c>
      <c r="O507" s="186">
        <f>O506+3</f>
        <v>12</v>
      </c>
    </row>
    <row r="508" spans="1:15" s="186" customFormat="1" ht="25.5">
      <c r="A508" s="318" t="s">
        <v>255</v>
      </c>
      <c r="B508" s="317" t="s">
        <v>255</v>
      </c>
      <c r="C508" s="316">
        <v>2021</v>
      </c>
      <c r="D508" s="335" t="s">
        <v>385</v>
      </c>
      <c r="E508" s="318" t="s">
        <v>310</v>
      </c>
      <c r="F508" s="318" t="s">
        <v>21</v>
      </c>
      <c r="G508" s="318" t="s">
        <v>94</v>
      </c>
      <c r="H508" s="318" t="s">
        <v>496</v>
      </c>
      <c r="I508" s="318" t="s">
        <v>107</v>
      </c>
      <c r="J508" s="318">
        <f>J503</f>
        <v>100</v>
      </c>
      <c r="K508" s="316">
        <v>0</v>
      </c>
      <c r="L508" s="337" t="s">
        <v>756</v>
      </c>
      <c r="N508" s="339" t="str">
        <f>VLOOKUP(D508&amp;" "&amp;G508,'Table1B Planning of sampling '!Z:AO,O508,FALSE)</f>
        <v>A</v>
      </c>
      <c r="O508" s="186">
        <f>O507+3</f>
        <v>15</v>
      </c>
    </row>
    <row r="509" spans="1:15" s="186" customFormat="1" ht="25.5">
      <c r="A509" s="318" t="s">
        <v>255</v>
      </c>
      <c r="B509" s="317" t="s">
        <v>255</v>
      </c>
      <c r="C509" s="316">
        <v>2021</v>
      </c>
      <c r="D509" s="335" t="s">
        <v>385</v>
      </c>
      <c r="E509" s="318" t="s">
        <v>310</v>
      </c>
      <c r="F509" s="318" t="s">
        <v>21</v>
      </c>
      <c r="G509" s="318" t="s">
        <v>94</v>
      </c>
      <c r="H509" s="318" t="s">
        <v>497</v>
      </c>
      <c r="I509" s="318" t="s">
        <v>107</v>
      </c>
      <c r="J509" s="318">
        <f>J504</f>
        <v>100</v>
      </c>
      <c r="K509" s="316">
        <v>0</v>
      </c>
      <c r="L509" s="337" t="s">
        <v>756</v>
      </c>
      <c r="N509" s="339" t="e">
        <f>VLOOKUP(D509&amp;" "&amp;G509,'Table1B Planning of sampling '!Z:AO,O509,FALSE)</f>
        <v>#REF!</v>
      </c>
      <c r="O509" s="186">
        <f>O508+3</f>
        <v>18</v>
      </c>
    </row>
    <row r="510" spans="1:15" s="186" customFormat="1" ht="25.5">
      <c r="A510" s="318" t="s">
        <v>255</v>
      </c>
      <c r="B510" s="317" t="s">
        <v>255</v>
      </c>
      <c r="C510" s="316">
        <v>2020</v>
      </c>
      <c r="D510" s="335" t="s">
        <v>385</v>
      </c>
      <c r="E510" s="318" t="s">
        <v>310</v>
      </c>
      <c r="F510" s="318" t="s">
        <v>21</v>
      </c>
      <c r="G510" s="318" t="s">
        <v>94</v>
      </c>
      <c r="H510" s="318" t="s">
        <v>229</v>
      </c>
      <c r="I510" s="318" t="s">
        <v>499</v>
      </c>
      <c r="J510" s="318">
        <v>0</v>
      </c>
      <c r="K510" s="316">
        <v>0</v>
      </c>
      <c r="L510" s="337" t="s">
        <v>854</v>
      </c>
      <c r="N510" s="339" t="str">
        <f>VLOOKUP(D510&amp;" "&amp;G510,'Table1B Planning of sampling '!Z:AO,O510,FALSE)</f>
        <v>Q</v>
      </c>
      <c r="O510" s="186">
        <f>C530-2015</f>
        <v>5</v>
      </c>
    </row>
    <row r="511" spans="1:15" s="186" customFormat="1" ht="25.5">
      <c r="A511" s="318" t="s">
        <v>255</v>
      </c>
      <c r="B511" s="317" t="s">
        <v>255</v>
      </c>
      <c r="C511" s="316">
        <v>2020</v>
      </c>
      <c r="D511" s="335" t="s">
        <v>385</v>
      </c>
      <c r="E511" s="318" t="s">
        <v>310</v>
      </c>
      <c r="F511" s="318" t="s">
        <v>21</v>
      </c>
      <c r="G511" s="318" t="s">
        <v>94</v>
      </c>
      <c r="H511" s="318" t="s">
        <v>98</v>
      </c>
      <c r="I511" s="318" t="s">
        <v>499</v>
      </c>
      <c r="J511" s="318">
        <v>0</v>
      </c>
      <c r="K511" s="316">
        <v>0</v>
      </c>
      <c r="L511" s="337" t="s">
        <v>854</v>
      </c>
      <c r="N511" s="339" t="str">
        <f>VLOOKUP(D511&amp;" "&amp;G511,'Table1B Planning of sampling '!Z:AO,O511,FALSE)</f>
        <v>Q</v>
      </c>
      <c r="O511" s="186">
        <f>O510+3</f>
        <v>8</v>
      </c>
    </row>
    <row r="512" spans="1:15" s="186" customFormat="1" ht="25.5">
      <c r="A512" s="318" t="s">
        <v>255</v>
      </c>
      <c r="B512" s="317" t="s">
        <v>255</v>
      </c>
      <c r="C512" s="316">
        <v>2020</v>
      </c>
      <c r="D512" s="335" t="s">
        <v>385</v>
      </c>
      <c r="E512" s="318" t="s">
        <v>310</v>
      </c>
      <c r="F512" s="318" t="s">
        <v>21</v>
      </c>
      <c r="G512" s="318" t="s">
        <v>94</v>
      </c>
      <c r="H512" s="318" t="s">
        <v>99</v>
      </c>
      <c r="I512" s="318" t="s">
        <v>499</v>
      </c>
      <c r="J512" s="318">
        <v>0</v>
      </c>
      <c r="K512" s="316">
        <v>0</v>
      </c>
      <c r="L512" s="337" t="s">
        <v>854</v>
      </c>
      <c r="N512" s="339" t="str">
        <f>VLOOKUP(D512&amp;" "&amp;G512,'Table1B Planning of sampling '!Z:AO,O512,FALSE)</f>
        <v>A</v>
      </c>
      <c r="O512" s="186">
        <f>O511+3</f>
        <v>11</v>
      </c>
    </row>
    <row r="513" spans="1:15" s="186" customFormat="1" ht="25.5">
      <c r="A513" s="318" t="s">
        <v>255</v>
      </c>
      <c r="B513" s="317" t="s">
        <v>255</v>
      </c>
      <c r="C513" s="316">
        <v>2020</v>
      </c>
      <c r="D513" s="335" t="s">
        <v>385</v>
      </c>
      <c r="E513" s="318" t="s">
        <v>310</v>
      </c>
      <c r="F513" s="318" t="s">
        <v>21</v>
      </c>
      <c r="G513" s="318" t="s">
        <v>94</v>
      </c>
      <c r="H513" s="318" t="s">
        <v>496</v>
      </c>
      <c r="I513" s="318" t="s">
        <v>499</v>
      </c>
      <c r="J513" s="318">
        <v>0</v>
      </c>
      <c r="K513" s="316">
        <v>0</v>
      </c>
      <c r="L513" s="337" t="s">
        <v>854</v>
      </c>
      <c r="N513" s="339" t="str">
        <f>VLOOKUP(D513&amp;" "&amp;G513,'Table1B Planning of sampling '!Z:AO,O513,FALSE)</f>
        <v>A</v>
      </c>
      <c r="O513" s="186">
        <f>O512+3</f>
        <v>14</v>
      </c>
    </row>
    <row r="514" spans="1:15" s="186" customFormat="1" ht="25.5">
      <c r="A514" s="318" t="s">
        <v>255</v>
      </c>
      <c r="B514" s="317" t="s">
        <v>255</v>
      </c>
      <c r="C514" s="316">
        <v>2020</v>
      </c>
      <c r="D514" s="335" t="s">
        <v>385</v>
      </c>
      <c r="E514" s="318" t="s">
        <v>310</v>
      </c>
      <c r="F514" s="318" t="s">
        <v>21</v>
      </c>
      <c r="G514" s="318" t="s">
        <v>94</v>
      </c>
      <c r="H514" s="318" t="s">
        <v>497</v>
      </c>
      <c r="I514" s="318" t="s">
        <v>499</v>
      </c>
      <c r="J514" s="318">
        <v>0</v>
      </c>
      <c r="K514" s="316">
        <v>0</v>
      </c>
      <c r="L514" s="337" t="s">
        <v>854</v>
      </c>
      <c r="N514" s="339" t="e">
        <f>VLOOKUP(D514&amp;" "&amp;G514,'Table1B Planning of sampling '!Z:AO,O514,FALSE)</f>
        <v>#REF!</v>
      </c>
      <c r="O514" s="186">
        <f>O513+3</f>
        <v>17</v>
      </c>
    </row>
    <row r="515" spans="1:15" s="186" customFormat="1" ht="25.5">
      <c r="A515" s="318" t="s">
        <v>255</v>
      </c>
      <c r="B515" s="317" t="s">
        <v>255</v>
      </c>
      <c r="C515" s="316">
        <v>2021</v>
      </c>
      <c r="D515" s="335" t="s">
        <v>385</v>
      </c>
      <c r="E515" s="318" t="s">
        <v>310</v>
      </c>
      <c r="F515" s="318" t="s">
        <v>21</v>
      </c>
      <c r="G515" s="318" t="s">
        <v>94</v>
      </c>
      <c r="H515" s="318" t="s">
        <v>229</v>
      </c>
      <c r="I515" s="318" t="s">
        <v>499</v>
      </c>
      <c r="J515" s="318">
        <f>J510</f>
        <v>0</v>
      </c>
      <c r="K515" s="316">
        <v>0</v>
      </c>
      <c r="L515" s="337" t="s">
        <v>854</v>
      </c>
      <c r="N515" s="339" t="str">
        <f>VLOOKUP(D515&amp;" "&amp;G515,'Table1B Planning of sampling '!Z:AO,O515,FALSE)</f>
        <v>Q</v>
      </c>
      <c r="O515" s="186">
        <f>C535-2015</f>
        <v>6</v>
      </c>
    </row>
    <row r="516" spans="1:15" s="186" customFormat="1" ht="25.5">
      <c r="A516" s="318" t="s">
        <v>255</v>
      </c>
      <c r="B516" s="317" t="s">
        <v>255</v>
      </c>
      <c r="C516" s="316">
        <v>2021</v>
      </c>
      <c r="D516" s="335" t="s">
        <v>385</v>
      </c>
      <c r="E516" s="318" t="s">
        <v>310</v>
      </c>
      <c r="F516" s="318" t="s">
        <v>21</v>
      </c>
      <c r="G516" s="318" t="s">
        <v>94</v>
      </c>
      <c r="H516" s="318" t="s">
        <v>98</v>
      </c>
      <c r="I516" s="318" t="s">
        <v>499</v>
      </c>
      <c r="J516" s="318">
        <f>J511</f>
        <v>0</v>
      </c>
      <c r="K516" s="316">
        <v>0</v>
      </c>
      <c r="L516" s="337" t="s">
        <v>854</v>
      </c>
      <c r="N516" s="339" t="str">
        <f>VLOOKUP(D516&amp;" "&amp;G516,'Table1B Planning of sampling '!Z:AO,O516,FALSE)</f>
        <v>Q</v>
      </c>
      <c r="O516" s="186">
        <f>O515+3</f>
        <v>9</v>
      </c>
    </row>
    <row r="517" spans="1:15" s="186" customFormat="1" ht="25.5">
      <c r="A517" s="318" t="s">
        <v>255</v>
      </c>
      <c r="B517" s="317" t="s">
        <v>255</v>
      </c>
      <c r="C517" s="316">
        <v>2021</v>
      </c>
      <c r="D517" s="335" t="s">
        <v>385</v>
      </c>
      <c r="E517" s="318" t="s">
        <v>310</v>
      </c>
      <c r="F517" s="318" t="s">
        <v>21</v>
      </c>
      <c r="G517" s="318" t="s">
        <v>94</v>
      </c>
      <c r="H517" s="318" t="s">
        <v>99</v>
      </c>
      <c r="I517" s="318" t="s">
        <v>499</v>
      </c>
      <c r="J517" s="318">
        <f>J512</f>
        <v>0</v>
      </c>
      <c r="K517" s="316">
        <v>0</v>
      </c>
      <c r="L517" s="337" t="s">
        <v>854</v>
      </c>
      <c r="N517" s="339" t="str">
        <f>VLOOKUP(D517&amp;" "&amp;G517,'Table1B Planning of sampling '!Z:AO,O517,FALSE)</f>
        <v>A</v>
      </c>
      <c r="O517" s="186">
        <f>O516+3</f>
        <v>12</v>
      </c>
    </row>
    <row r="518" spans="1:15" s="186" customFormat="1" ht="25.5">
      <c r="A518" s="318" t="s">
        <v>255</v>
      </c>
      <c r="B518" s="317" t="s">
        <v>255</v>
      </c>
      <c r="C518" s="316">
        <v>2021</v>
      </c>
      <c r="D518" s="335" t="s">
        <v>385</v>
      </c>
      <c r="E518" s="318" t="s">
        <v>310</v>
      </c>
      <c r="F518" s="318" t="s">
        <v>21</v>
      </c>
      <c r="G518" s="318" t="s">
        <v>94</v>
      </c>
      <c r="H518" s="318" t="s">
        <v>496</v>
      </c>
      <c r="I518" s="318" t="s">
        <v>499</v>
      </c>
      <c r="J518" s="318">
        <f>J513</f>
        <v>0</v>
      </c>
      <c r="K518" s="316">
        <v>0</v>
      </c>
      <c r="L518" s="337" t="s">
        <v>854</v>
      </c>
      <c r="N518" s="339" t="str">
        <f>VLOOKUP(D518&amp;" "&amp;G518,'Table1B Planning of sampling '!Z:AO,O518,FALSE)</f>
        <v>A</v>
      </c>
      <c r="O518" s="186">
        <f>O517+3</f>
        <v>15</v>
      </c>
    </row>
    <row r="519" spans="1:15" s="186" customFormat="1" ht="25.5">
      <c r="A519" s="318" t="s">
        <v>255</v>
      </c>
      <c r="B519" s="317" t="s">
        <v>255</v>
      </c>
      <c r="C519" s="316">
        <v>2021</v>
      </c>
      <c r="D519" s="335" t="s">
        <v>385</v>
      </c>
      <c r="E519" s="318" t="s">
        <v>310</v>
      </c>
      <c r="F519" s="318" t="s">
        <v>21</v>
      </c>
      <c r="G519" s="318" t="s">
        <v>94</v>
      </c>
      <c r="H519" s="318" t="s">
        <v>497</v>
      </c>
      <c r="I519" s="318" t="s">
        <v>499</v>
      </c>
      <c r="J519" s="318">
        <f>J514</f>
        <v>0</v>
      </c>
      <c r="K519" s="316">
        <v>0</v>
      </c>
      <c r="L519" s="337" t="s">
        <v>854</v>
      </c>
      <c r="N519" s="339" t="e">
        <f>VLOOKUP(D519&amp;" "&amp;G519,'Table1B Planning of sampling '!Z:AO,O519,FALSE)</f>
        <v>#REF!</v>
      </c>
      <c r="O519" s="186">
        <f>O518+3</f>
        <v>18</v>
      </c>
    </row>
    <row r="520" spans="1:15" s="186" customFormat="1" ht="25.5">
      <c r="A520" s="318" t="s">
        <v>255</v>
      </c>
      <c r="B520" s="317" t="s">
        <v>255</v>
      </c>
      <c r="C520" s="316">
        <v>2020</v>
      </c>
      <c r="D520" s="335" t="s">
        <v>385</v>
      </c>
      <c r="E520" s="318" t="s">
        <v>310</v>
      </c>
      <c r="F520" s="318" t="s">
        <v>21</v>
      </c>
      <c r="G520" s="318" t="s">
        <v>360</v>
      </c>
      <c r="H520" s="318" t="s">
        <v>229</v>
      </c>
      <c r="I520" s="318" t="s">
        <v>107</v>
      </c>
      <c r="J520" s="318">
        <v>5000</v>
      </c>
      <c r="K520" s="316">
        <v>0</v>
      </c>
      <c r="L520" s="337"/>
      <c r="N520" s="339" t="str">
        <f>VLOOKUP(D520&amp;" "&amp;G520,'Table1B Planning of sampling '!Z:AO,O520,FALSE)</f>
        <v>Q</v>
      </c>
      <c r="O520" s="186">
        <f>C540-2015</f>
        <v>5</v>
      </c>
    </row>
    <row r="521" spans="1:15" s="186" customFormat="1" ht="25.5">
      <c r="A521" s="318" t="s">
        <v>255</v>
      </c>
      <c r="B521" s="317" t="s">
        <v>255</v>
      </c>
      <c r="C521" s="316">
        <v>2020</v>
      </c>
      <c r="D521" s="335" t="s">
        <v>385</v>
      </c>
      <c r="E521" s="318" t="s">
        <v>310</v>
      </c>
      <c r="F521" s="318" t="s">
        <v>21</v>
      </c>
      <c r="G521" s="318" t="s">
        <v>360</v>
      </c>
      <c r="H521" s="318" t="s">
        <v>98</v>
      </c>
      <c r="I521" s="318" t="s">
        <v>107</v>
      </c>
      <c r="J521" s="318">
        <v>1000</v>
      </c>
      <c r="K521" s="316">
        <v>0</v>
      </c>
      <c r="L521" s="337" t="s">
        <v>756</v>
      </c>
      <c r="N521" s="339" t="str">
        <f>VLOOKUP(D521&amp;" "&amp;G521,'Table1B Planning of sampling '!Z:AO,O521,FALSE)</f>
        <v>Q</v>
      </c>
      <c r="O521" s="186">
        <f>O520+3</f>
        <v>8</v>
      </c>
    </row>
    <row r="522" spans="1:15" s="186" customFormat="1" ht="25.5">
      <c r="A522" s="318" t="s">
        <v>255</v>
      </c>
      <c r="B522" s="317" t="s">
        <v>255</v>
      </c>
      <c r="C522" s="316">
        <v>2020</v>
      </c>
      <c r="D522" s="335" t="s">
        <v>385</v>
      </c>
      <c r="E522" s="318" t="s">
        <v>310</v>
      </c>
      <c r="F522" s="318" t="s">
        <v>21</v>
      </c>
      <c r="G522" s="318" t="s">
        <v>360</v>
      </c>
      <c r="H522" s="318" t="s">
        <v>99</v>
      </c>
      <c r="I522" s="318" t="s">
        <v>107</v>
      </c>
      <c r="J522" s="318">
        <v>1000</v>
      </c>
      <c r="K522" s="316">
        <v>0</v>
      </c>
      <c r="L522" s="337" t="s">
        <v>756</v>
      </c>
      <c r="N522" s="339" t="str">
        <f>VLOOKUP(D522&amp;" "&amp;G522,'Table1B Planning of sampling '!Z:AO,O522,FALSE)</f>
        <v>A</v>
      </c>
      <c r="O522" s="186">
        <f>O521+3</f>
        <v>11</v>
      </c>
    </row>
    <row r="523" spans="1:15" s="186" customFormat="1" ht="25.5">
      <c r="A523" s="318" t="s">
        <v>255</v>
      </c>
      <c r="B523" s="317" t="s">
        <v>255</v>
      </c>
      <c r="C523" s="316">
        <v>2020</v>
      </c>
      <c r="D523" s="335" t="s">
        <v>385</v>
      </c>
      <c r="E523" s="318" t="s">
        <v>310</v>
      </c>
      <c r="F523" s="318" t="s">
        <v>21</v>
      </c>
      <c r="G523" s="318" t="s">
        <v>360</v>
      </c>
      <c r="H523" s="318" t="s">
        <v>496</v>
      </c>
      <c r="I523" s="318" t="s">
        <v>107</v>
      </c>
      <c r="J523" s="318">
        <v>250</v>
      </c>
      <c r="K523" s="316">
        <v>0</v>
      </c>
      <c r="L523" s="337" t="s">
        <v>756</v>
      </c>
      <c r="N523" s="339" t="str">
        <f>VLOOKUP(D523&amp;" "&amp;G523,'Table1B Planning of sampling '!Z:AO,O523,FALSE)</f>
        <v>A</v>
      </c>
      <c r="O523" s="186">
        <f>O522+3</f>
        <v>14</v>
      </c>
    </row>
    <row r="524" spans="1:15" s="186" customFormat="1" ht="25.5">
      <c r="A524" s="318" t="s">
        <v>255</v>
      </c>
      <c r="B524" s="317" t="s">
        <v>255</v>
      </c>
      <c r="C524" s="316">
        <v>2020</v>
      </c>
      <c r="D524" s="335" t="s">
        <v>385</v>
      </c>
      <c r="E524" s="318" t="s">
        <v>310</v>
      </c>
      <c r="F524" s="318" t="s">
        <v>21</v>
      </c>
      <c r="G524" s="318" t="s">
        <v>360</v>
      </c>
      <c r="H524" s="318" t="s">
        <v>497</v>
      </c>
      <c r="I524" s="318" t="s">
        <v>107</v>
      </c>
      <c r="J524" s="318">
        <v>250</v>
      </c>
      <c r="K524" s="316">
        <v>0</v>
      </c>
      <c r="L524" s="337" t="s">
        <v>756</v>
      </c>
      <c r="N524" s="339" t="e">
        <f>VLOOKUP(D524&amp;" "&amp;G524,'Table1B Planning of sampling '!Z:AO,O524,FALSE)</f>
        <v>#REF!</v>
      </c>
      <c r="O524" s="186">
        <f>O523+3</f>
        <v>17</v>
      </c>
    </row>
    <row r="525" spans="1:15" s="186" customFormat="1" ht="25.5">
      <c r="A525" s="318" t="s">
        <v>255</v>
      </c>
      <c r="B525" s="317" t="s">
        <v>255</v>
      </c>
      <c r="C525" s="316">
        <v>2021</v>
      </c>
      <c r="D525" s="335" t="s">
        <v>385</v>
      </c>
      <c r="E525" s="318" t="s">
        <v>310</v>
      </c>
      <c r="F525" s="318" t="s">
        <v>21</v>
      </c>
      <c r="G525" s="318" t="s">
        <v>360</v>
      </c>
      <c r="H525" s="318" t="s">
        <v>229</v>
      </c>
      <c r="I525" s="318" t="s">
        <v>107</v>
      </c>
      <c r="J525" s="318">
        <f>J520</f>
        <v>5000</v>
      </c>
      <c r="K525" s="316">
        <v>0</v>
      </c>
      <c r="L525" s="337"/>
      <c r="N525" s="339" t="str">
        <f>VLOOKUP(D525&amp;" "&amp;G525,'Table1B Planning of sampling '!Z:AO,O525,FALSE)</f>
        <v>Q</v>
      </c>
      <c r="O525" s="186">
        <f>C545-2015</f>
        <v>6</v>
      </c>
    </row>
    <row r="526" spans="1:15" s="186" customFormat="1" ht="25.5">
      <c r="A526" s="318" t="s">
        <v>255</v>
      </c>
      <c r="B526" s="317" t="s">
        <v>255</v>
      </c>
      <c r="C526" s="316">
        <v>2021</v>
      </c>
      <c r="D526" s="335" t="s">
        <v>385</v>
      </c>
      <c r="E526" s="318" t="s">
        <v>310</v>
      </c>
      <c r="F526" s="318" t="s">
        <v>21</v>
      </c>
      <c r="G526" s="318" t="s">
        <v>360</v>
      </c>
      <c r="H526" s="318" t="s">
        <v>98</v>
      </c>
      <c r="I526" s="318" t="s">
        <v>107</v>
      </c>
      <c r="J526" s="318">
        <f>J521</f>
        <v>1000</v>
      </c>
      <c r="K526" s="316">
        <v>0</v>
      </c>
      <c r="L526" s="337" t="s">
        <v>756</v>
      </c>
      <c r="N526" s="339" t="str">
        <f>VLOOKUP(D526&amp;" "&amp;G526,'Table1B Planning of sampling '!Z:AO,O526,FALSE)</f>
        <v>Q</v>
      </c>
      <c r="O526" s="186">
        <f>O525+3</f>
        <v>9</v>
      </c>
    </row>
    <row r="527" spans="1:15" s="186" customFormat="1" ht="25.5">
      <c r="A527" s="318" t="s">
        <v>255</v>
      </c>
      <c r="B527" s="317" t="s">
        <v>255</v>
      </c>
      <c r="C527" s="316">
        <v>2021</v>
      </c>
      <c r="D527" s="335" t="s">
        <v>385</v>
      </c>
      <c r="E527" s="318" t="s">
        <v>310</v>
      </c>
      <c r="F527" s="318" t="s">
        <v>21</v>
      </c>
      <c r="G527" s="318" t="s">
        <v>360</v>
      </c>
      <c r="H527" s="318" t="s">
        <v>99</v>
      </c>
      <c r="I527" s="318" t="s">
        <v>107</v>
      </c>
      <c r="J527" s="318">
        <f>J522</f>
        <v>1000</v>
      </c>
      <c r="K527" s="316">
        <v>0</v>
      </c>
      <c r="L527" s="337" t="s">
        <v>756</v>
      </c>
      <c r="N527" s="339" t="str">
        <f>VLOOKUP(D527&amp;" "&amp;G527,'Table1B Planning of sampling '!Z:AO,O527,FALSE)</f>
        <v>A</v>
      </c>
      <c r="O527" s="186">
        <f>O526+3</f>
        <v>12</v>
      </c>
    </row>
    <row r="528" spans="1:15" s="186" customFormat="1" ht="25.5">
      <c r="A528" s="318" t="s">
        <v>255</v>
      </c>
      <c r="B528" s="317" t="s">
        <v>255</v>
      </c>
      <c r="C528" s="316">
        <v>2021</v>
      </c>
      <c r="D528" s="335" t="s">
        <v>385</v>
      </c>
      <c r="E528" s="318" t="s">
        <v>310</v>
      </c>
      <c r="F528" s="318" t="s">
        <v>21</v>
      </c>
      <c r="G528" s="318" t="s">
        <v>360</v>
      </c>
      <c r="H528" s="318" t="s">
        <v>496</v>
      </c>
      <c r="I528" s="318" t="s">
        <v>107</v>
      </c>
      <c r="J528" s="318">
        <f>J523</f>
        <v>250</v>
      </c>
      <c r="K528" s="316">
        <v>0</v>
      </c>
      <c r="L528" s="337" t="s">
        <v>756</v>
      </c>
      <c r="N528" s="339" t="str">
        <f>VLOOKUP(D528&amp;" "&amp;G528,'Table1B Planning of sampling '!Z:AO,O528,FALSE)</f>
        <v>A</v>
      </c>
      <c r="O528" s="186">
        <f>O527+3</f>
        <v>15</v>
      </c>
    </row>
    <row r="529" spans="1:15" s="186" customFormat="1" ht="25.5">
      <c r="A529" s="318" t="s">
        <v>255</v>
      </c>
      <c r="B529" s="317" t="s">
        <v>255</v>
      </c>
      <c r="C529" s="316">
        <v>2021</v>
      </c>
      <c r="D529" s="335" t="s">
        <v>385</v>
      </c>
      <c r="E529" s="318" t="s">
        <v>310</v>
      </c>
      <c r="F529" s="318" t="s">
        <v>21</v>
      </c>
      <c r="G529" s="318" t="s">
        <v>360</v>
      </c>
      <c r="H529" s="318" t="s">
        <v>497</v>
      </c>
      <c r="I529" s="318" t="s">
        <v>107</v>
      </c>
      <c r="J529" s="318">
        <f>J524</f>
        <v>250</v>
      </c>
      <c r="K529" s="316">
        <v>0</v>
      </c>
      <c r="L529" s="337" t="s">
        <v>756</v>
      </c>
      <c r="N529" s="339" t="e">
        <f>VLOOKUP(D529&amp;" "&amp;G529,'Table1B Planning of sampling '!Z:AO,O529,FALSE)</f>
        <v>#REF!</v>
      </c>
      <c r="O529" s="186">
        <f>O528+3</f>
        <v>18</v>
      </c>
    </row>
    <row r="530" spans="1:15" s="186" customFormat="1" ht="25.5">
      <c r="A530" s="318" t="s">
        <v>255</v>
      </c>
      <c r="B530" s="317" t="s">
        <v>255</v>
      </c>
      <c r="C530" s="316">
        <v>2020</v>
      </c>
      <c r="D530" s="335" t="s">
        <v>385</v>
      </c>
      <c r="E530" s="318" t="s">
        <v>310</v>
      </c>
      <c r="F530" s="318" t="s">
        <v>21</v>
      </c>
      <c r="G530" s="318" t="s">
        <v>360</v>
      </c>
      <c r="H530" s="318" t="s">
        <v>229</v>
      </c>
      <c r="I530" s="318" t="s">
        <v>499</v>
      </c>
      <c r="J530" s="318">
        <v>5000</v>
      </c>
      <c r="K530" s="316">
        <v>0</v>
      </c>
      <c r="L530" s="337" t="s">
        <v>1164</v>
      </c>
      <c r="N530" s="339" t="str">
        <f>VLOOKUP(D530&amp;" "&amp;G530,'Table1B Planning of sampling '!Z:AO,O530,FALSE)</f>
        <v>Q</v>
      </c>
      <c r="O530" s="186">
        <f>C550-2015</f>
        <v>5</v>
      </c>
    </row>
    <row r="531" spans="1:15" s="186" customFormat="1" ht="25.5">
      <c r="A531" s="318" t="s">
        <v>255</v>
      </c>
      <c r="B531" s="317" t="s">
        <v>255</v>
      </c>
      <c r="C531" s="316">
        <v>2020</v>
      </c>
      <c r="D531" s="335" t="s">
        <v>385</v>
      </c>
      <c r="E531" s="318" t="s">
        <v>310</v>
      </c>
      <c r="F531" s="318" t="s">
        <v>21</v>
      </c>
      <c r="G531" s="318" t="s">
        <v>360</v>
      </c>
      <c r="H531" s="318" t="s">
        <v>98</v>
      </c>
      <c r="I531" s="318" t="s">
        <v>499</v>
      </c>
      <c r="J531" s="318">
        <v>750</v>
      </c>
      <c r="K531" s="316">
        <v>0</v>
      </c>
      <c r="L531" s="337" t="s">
        <v>1164</v>
      </c>
      <c r="N531" s="339" t="str">
        <f>VLOOKUP(D531&amp;" "&amp;G531,'Table1B Planning of sampling '!Z:AO,O531,FALSE)</f>
        <v>Q</v>
      </c>
      <c r="O531" s="186">
        <f>O530+3</f>
        <v>8</v>
      </c>
    </row>
    <row r="532" spans="1:15" s="186" customFormat="1" ht="25.5">
      <c r="A532" s="318" t="s">
        <v>255</v>
      </c>
      <c r="B532" s="317" t="s">
        <v>255</v>
      </c>
      <c r="C532" s="316">
        <v>2020</v>
      </c>
      <c r="D532" s="335" t="s">
        <v>385</v>
      </c>
      <c r="E532" s="318" t="s">
        <v>310</v>
      </c>
      <c r="F532" s="318" t="s">
        <v>21</v>
      </c>
      <c r="G532" s="318" t="s">
        <v>360</v>
      </c>
      <c r="H532" s="318" t="s">
        <v>99</v>
      </c>
      <c r="I532" s="318" t="s">
        <v>499</v>
      </c>
      <c r="J532" s="318">
        <v>750</v>
      </c>
      <c r="K532" s="316">
        <v>0</v>
      </c>
      <c r="L532" s="337" t="s">
        <v>1164</v>
      </c>
      <c r="N532" s="339" t="str">
        <f>VLOOKUP(D532&amp;" "&amp;G532,'Table1B Planning of sampling '!Z:AO,O532,FALSE)</f>
        <v>A</v>
      </c>
      <c r="O532" s="186">
        <f>O531+3</f>
        <v>11</v>
      </c>
    </row>
    <row r="533" spans="1:15" s="186" customFormat="1" ht="25.5">
      <c r="A533" s="318" t="s">
        <v>255</v>
      </c>
      <c r="B533" s="317" t="s">
        <v>255</v>
      </c>
      <c r="C533" s="316">
        <v>2020</v>
      </c>
      <c r="D533" s="335" t="s">
        <v>385</v>
      </c>
      <c r="E533" s="318" t="s">
        <v>310</v>
      </c>
      <c r="F533" s="318" t="s">
        <v>21</v>
      </c>
      <c r="G533" s="318" t="s">
        <v>360</v>
      </c>
      <c r="H533" s="318" t="s">
        <v>496</v>
      </c>
      <c r="I533" s="318" t="s">
        <v>499</v>
      </c>
      <c r="J533" s="318">
        <v>750</v>
      </c>
      <c r="K533" s="316">
        <v>0</v>
      </c>
      <c r="L533" s="337" t="s">
        <v>1164</v>
      </c>
      <c r="N533" s="339" t="str">
        <f>VLOOKUP(D533&amp;" "&amp;G533,'Table1B Planning of sampling '!Z:AO,O533,FALSE)</f>
        <v>A</v>
      </c>
      <c r="O533" s="186">
        <f>O532+3</f>
        <v>14</v>
      </c>
    </row>
    <row r="534" spans="1:15" s="186" customFormat="1" ht="25.5">
      <c r="A534" s="318" t="s">
        <v>255</v>
      </c>
      <c r="B534" s="317" t="s">
        <v>255</v>
      </c>
      <c r="C534" s="316">
        <v>2020</v>
      </c>
      <c r="D534" s="335" t="s">
        <v>385</v>
      </c>
      <c r="E534" s="318" t="s">
        <v>310</v>
      </c>
      <c r="F534" s="318" t="s">
        <v>21</v>
      </c>
      <c r="G534" s="318" t="s">
        <v>360</v>
      </c>
      <c r="H534" s="318" t="s">
        <v>497</v>
      </c>
      <c r="I534" s="318" t="s">
        <v>499</v>
      </c>
      <c r="J534" s="318">
        <v>100</v>
      </c>
      <c r="K534" s="316">
        <v>0</v>
      </c>
      <c r="L534" s="337" t="s">
        <v>1164</v>
      </c>
      <c r="N534" s="339" t="e">
        <f>VLOOKUP(D534&amp;" "&amp;G534,'Table1B Planning of sampling '!Z:AO,O534,FALSE)</f>
        <v>#REF!</v>
      </c>
      <c r="O534" s="186">
        <f>O533+3</f>
        <v>17</v>
      </c>
    </row>
    <row r="535" spans="1:15" s="186" customFormat="1" ht="25.5">
      <c r="A535" s="318" t="s">
        <v>255</v>
      </c>
      <c r="B535" s="317" t="s">
        <v>255</v>
      </c>
      <c r="C535" s="316">
        <v>2021</v>
      </c>
      <c r="D535" s="335" t="s">
        <v>385</v>
      </c>
      <c r="E535" s="318" t="s">
        <v>310</v>
      </c>
      <c r="F535" s="318" t="s">
        <v>21</v>
      </c>
      <c r="G535" s="318" t="s">
        <v>360</v>
      </c>
      <c r="H535" s="318" t="s">
        <v>229</v>
      </c>
      <c r="I535" s="318" t="s">
        <v>499</v>
      </c>
      <c r="J535" s="318">
        <f>J530</f>
        <v>5000</v>
      </c>
      <c r="K535" s="316">
        <v>0</v>
      </c>
      <c r="L535" s="337" t="s">
        <v>1164</v>
      </c>
      <c r="N535" s="339" t="str">
        <f>VLOOKUP(D535&amp;" "&amp;G535,'Table1B Planning of sampling '!Z:AO,O535,FALSE)</f>
        <v>Q</v>
      </c>
      <c r="O535" s="186">
        <f>C555-2015</f>
        <v>6</v>
      </c>
    </row>
    <row r="536" spans="1:15" s="186" customFormat="1" ht="25.5">
      <c r="A536" s="318" t="s">
        <v>255</v>
      </c>
      <c r="B536" s="317" t="s">
        <v>255</v>
      </c>
      <c r="C536" s="316">
        <v>2021</v>
      </c>
      <c r="D536" s="335" t="s">
        <v>385</v>
      </c>
      <c r="E536" s="318" t="s">
        <v>310</v>
      </c>
      <c r="F536" s="318" t="s">
        <v>21</v>
      </c>
      <c r="G536" s="318" t="s">
        <v>360</v>
      </c>
      <c r="H536" s="318" t="s">
        <v>98</v>
      </c>
      <c r="I536" s="318" t="s">
        <v>499</v>
      </c>
      <c r="J536" s="318">
        <f>J531</f>
        <v>750</v>
      </c>
      <c r="K536" s="316">
        <v>0</v>
      </c>
      <c r="L536" s="337" t="s">
        <v>1164</v>
      </c>
      <c r="N536" s="339" t="str">
        <f>VLOOKUP(D536&amp;" "&amp;G536,'Table1B Planning of sampling '!Z:AO,O536,FALSE)</f>
        <v>Q</v>
      </c>
      <c r="O536" s="186">
        <f>O535+3</f>
        <v>9</v>
      </c>
    </row>
    <row r="537" spans="1:15" s="186" customFormat="1" ht="25.5">
      <c r="A537" s="318" t="s">
        <v>255</v>
      </c>
      <c r="B537" s="317" t="s">
        <v>255</v>
      </c>
      <c r="C537" s="316">
        <v>2021</v>
      </c>
      <c r="D537" s="335" t="s">
        <v>385</v>
      </c>
      <c r="E537" s="318" t="s">
        <v>310</v>
      </c>
      <c r="F537" s="318" t="s">
        <v>21</v>
      </c>
      <c r="G537" s="318" t="s">
        <v>360</v>
      </c>
      <c r="H537" s="318" t="s">
        <v>99</v>
      </c>
      <c r="I537" s="318" t="s">
        <v>499</v>
      </c>
      <c r="J537" s="318">
        <f>J532</f>
        <v>750</v>
      </c>
      <c r="K537" s="316">
        <v>0</v>
      </c>
      <c r="L537" s="337" t="s">
        <v>1164</v>
      </c>
      <c r="N537" s="339" t="str">
        <f>VLOOKUP(D537&amp;" "&amp;G537,'Table1B Planning of sampling '!Z:AO,O537,FALSE)</f>
        <v>A</v>
      </c>
      <c r="O537" s="186">
        <f>O536+3</f>
        <v>12</v>
      </c>
    </row>
    <row r="538" spans="1:15" s="186" customFormat="1" ht="25.5">
      <c r="A538" s="318" t="s">
        <v>255</v>
      </c>
      <c r="B538" s="317" t="s">
        <v>255</v>
      </c>
      <c r="C538" s="316">
        <v>2021</v>
      </c>
      <c r="D538" s="335" t="s">
        <v>385</v>
      </c>
      <c r="E538" s="318" t="s">
        <v>310</v>
      </c>
      <c r="F538" s="318" t="s">
        <v>21</v>
      </c>
      <c r="G538" s="318" t="s">
        <v>360</v>
      </c>
      <c r="H538" s="318" t="s">
        <v>496</v>
      </c>
      <c r="I538" s="318" t="s">
        <v>499</v>
      </c>
      <c r="J538" s="318">
        <f>J533</f>
        <v>750</v>
      </c>
      <c r="K538" s="316">
        <v>0</v>
      </c>
      <c r="L538" s="337" t="s">
        <v>1164</v>
      </c>
      <c r="N538" s="339" t="str">
        <f>VLOOKUP(D538&amp;" "&amp;G538,'Table1B Planning of sampling '!Z:AO,O538,FALSE)</f>
        <v>A</v>
      </c>
      <c r="O538" s="186">
        <f>O537+3</f>
        <v>15</v>
      </c>
    </row>
    <row r="539" spans="1:15" s="186" customFormat="1" ht="25.5">
      <c r="A539" s="318" t="s">
        <v>255</v>
      </c>
      <c r="B539" s="317" t="s">
        <v>255</v>
      </c>
      <c r="C539" s="316">
        <v>2021</v>
      </c>
      <c r="D539" s="335" t="s">
        <v>385</v>
      </c>
      <c r="E539" s="318" t="s">
        <v>310</v>
      </c>
      <c r="F539" s="318" t="s">
        <v>21</v>
      </c>
      <c r="G539" s="318" t="s">
        <v>360</v>
      </c>
      <c r="H539" s="318" t="s">
        <v>497</v>
      </c>
      <c r="I539" s="318" t="s">
        <v>499</v>
      </c>
      <c r="J539" s="318">
        <f>J534</f>
        <v>100</v>
      </c>
      <c r="K539" s="316">
        <v>0</v>
      </c>
      <c r="L539" s="337" t="s">
        <v>1164</v>
      </c>
      <c r="N539" s="339" t="e">
        <f>VLOOKUP(D539&amp;" "&amp;G539,'Table1B Planning of sampling '!Z:AO,O539,FALSE)</f>
        <v>#REF!</v>
      </c>
      <c r="O539" s="186">
        <f>O538+3</f>
        <v>18</v>
      </c>
    </row>
    <row r="540" spans="1:15" s="186" customFormat="1" ht="25.5">
      <c r="A540" s="318" t="s">
        <v>255</v>
      </c>
      <c r="B540" s="317" t="s">
        <v>255</v>
      </c>
      <c r="C540" s="316">
        <v>2020</v>
      </c>
      <c r="D540" s="335" t="s">
        <v>97</v>
      </c>
      <c r="E540" s="318" t="s">
        <v>310</v>
      </c>
      <c r="F540" s="318" t="s">
        <v>21</v>
      </c>
      <c r="G540" s="318" t="s">
        <v>106</v>
      </c>
      <c r="H540" s="318" t="s">
        <v>229</v>
      </c>
      <c r="I540" s="318" t="s">
        <v>107</v>
      </c>
      <c r="J540" s="318">
        <v>5000</v>
      </c>
      <c r="K540" s="316">
        <v>0</v>
      </c>
      <c r="L540" s="337"/>
      <c r="N540" s="339" t="str">
        <f>VLOOKUP(D540&amp;" "&amp;G540,'Table1B Planning of sampling '!Z:AO,O540,FALSE)</f>
        <v>Q</v>
      </c>
      <c r="O540" s="186">
        <f>C560-2015</f>
        <v>5</v>
      </c>
    </row>
    <row r="541" spans="1:15" s="186" customFormat="1" ht="25.5">
      <c r="A541" s="318" t="s">
        <v>255</v>
      </c>
      <c r="B541" s="317" t="s">
        <v>255</v>
      </c>
      <c r="C541" s="316">
        <v>2020</v>
      </c>
      <c r="D541" s="335" t="s">
        <v>97</v>
      </c>
      <c r="E541" s="318" t="s">
        <v>310</v>
      </c>
      <c r="F541" s="318" t="s">
        <v>21</v>
      </c>
      <c r="G541" s="318" t="s">
        <v>106</v>
      </c>
      <c r="H541" s="318" t="s">
        <v>98</v>
      </c>
      <c r="I541" s="318" t="s">
        <v>107</v>
      </c>
      <c r="J541" s="318">
        <v>250</v>
      </c>
      <c r="K541" s="316">
        <v>0</v>
      </c>
      <c r="L541" s="337" t="s">
        <v>755</v>
      </c>
      <c r="N541" s="339" t="str">
        <f>VLOOKUP(D541&amp;" "&amp;G541,'Table1B Planning of sampling '!Z:AO,O541,FALSE)</f>
        <v>Q</v>
      </c>
      <c r="O541" s="186">
        <f>O540+3</f>
        <v>8</v>
      </c>
    </row>
    <row r="542" spans="1:15" s="186" customFormat="1" ht="25.5">
      <c r="A542" s="318" t="s">
        <v>255</v>
      </c>
      <c r="B542" s="317" t="s">
        <v>255</v>
      </c>
      <c r="C542" s="316">
        <v>2020</v>
      </c>
      <c r="D542" s="335" t="s">
        <v>97</v>
      </c>
      <c r="E542" s="318" t="s">
        <v>310</v>
      </c>
      <c r="F542" s="318" t="s">
        <v>21</v>
      </c>
      <c r="G542" s="318" t="s">
        <v>106</v>
      </c>
      <c r="H542" s="318" t="s">
        <v>99</v>
      </c>
      <c r="I542" s="318" t="s">
        <v>107</v>
      </c>
      <c r="J542" s="318">
        <v>250</v>
      </c>
      <c r="K542" s="316">
        <v>0</v>
      </c>
      <c r="L542" s="337" t="s">
        <v>755</v>
      </c>
      <c r="N542" s="339" t="str">
        <f>VLOOKUP(D542&amp;" "&amp;G542,'Table1B Planning of sampling '!Z:AO,O542,FALSE)</f>
        <v>A</v>
      </c>
      <c r="O542" s="186">
        <f>O541+3</f>
        <v>11</v>
      </c>
    </row>
    <row r="543" spans="1:15" s="186" customFormat="1" ht="25.5">
      <c r="A543" s="318" t="s">
        <v>255</v>
      </c>
      <c r="B543" s="317" t="s">
        <v>255</v>
      </c>
      <c r="C543" s="316">
        <v>2020</v>
      </c>
      <c r="D543" s="335" t="s">
        <v>97</v>
      </c>
      <c r="E543" s="318" t="s">
        <v>310</v>
      </c>
      <c r="F543" s="318" t="s">
        <v>21</v>
      </c>
      <c r="G543" s="318" t="s">
        <v>106</v>
      </c>
      <c r="H543" s="318" t="s">
        <v>496</v>
      </c>
      <c r="I543" s="318" t="s">
        <v>107</v>
      </c>
      <c r="J543" s="318">
        <v>0</v>
      </c>
      <c r="K543" s="316">
        <v>0</v>
      </c>
      <c r="L543" s="337" t="s">
        <v>755</v>
      </c>
      <c r="N543" s="339" t="str">
        <f>VLOOKUP(D543&amp;" "&amp;G543,'Table1B Planning of sampling '!Z:AO,O543,FALSE)</f>
        <v>A</v>
      </c>
      <c r="O543" s="186">
        <f>O542+3</f>
        <v>14</v>
      </c>
    </row>
    <row r="544" spans="1:15" s="186" customFormat="1" ht="25.5">
      <c r="A544" s="318" t="s">
        <v>255</v>
      </c>
      <c r="B544" s="317" t="s">
        <v>255</v>
      </c>
      <c r="C544" s="316">
        <v>2020</v>
      </c>
      <c r="D544" s="335" t="s">
        <v>97</v>
      </c>
      <c r="E544" s="318" t="s">
        <v>310</v>
      </c>
      <c r="F544" s="318" t="s">
        <v>21</v>
      </c>
      <c r="G544" s="318" t="s">
        <v>106</v>
      </c>
      <c r="H544" s="318" t="s">
        <v>497</v>
      </c>
      <c r="I544" s="318" t="s">
        <v>107</v>
      </c>
      <c r="J544" s="318">
        <v>0</v>
      </c>
      <c r="K544" s="316">
        <v>0</v>
      </c>
      <c r="L544" s="337" t="s">
        <v>755</v>
      </c>
      <c r="N544" s="339" t="e">
        <f>VLOOKUP(D544&amp;" "&amp;G544,'Table1B Planning of sampling '!Z:AO,O544,FALSE)</f>
        <v>#REF!</v>
      </c>
      <c r="O544" s="186">
        <f>O543+3</f>
        <v>17</v>
      </c>
    </row>
    <row r="545" spans="1:15" s="186" customFormat="1" ht="25.5">
      <c r="A545" s="318" t="s">
        <v>255</v>
      </c>
      <c r="B545" s="317" t="s">
        <v>255</v>
      </c>
      <c r="C545" s="316">
        <v>2021</v>
      </c>
      <c r="D545" s="335" t="s">
        <v>97</v>
      </c>
      <c r="E545" s="318" t="s">
        <v>310</v>
      </c>
      <c r="F545" s="318" t="s">
        <v>21</v>
      </c>
      <c r="G545" s="318" t="s">
        <v>106</v>
      </c>
      <c r="H545" s="318" t="s">
        <v>229</v>
      </c>
      <c r="I545" s="318" t="s">
        <v>107</v>
      </c>
      <c r="J545" s="318">
        <f>J540</f>
        <v>5000</v>
      </c>
      <c r="K545" s="316">
        <v>0</v>
      </c>
      <c r="L545" s="337"/>
      <c r="N545" s="339" t="str">
        <f>VLOOKUP(D545&amp;" "&amp;G545,'Table1B Planning of sampling '!Z:AO,O545,FALSE)</f>
        <v>Q</v>
      </c>
      <c r="O545" s="186">
        <f>C565-2015</f>
        <v>6</v>
      </c>
    </row>
    <row r="546" spans="1:15" s="186" customFormat="1" ht="25.5">
      <c r="A546" s="318" t="s">
        <v>255</v>
      </c>
      <c r="B546" s="317" t="s">
        <v>255</v>
      </c>
      <c r="C546" s="316">
        <v>2021</v>
      </c>
      <c r="D546" s="335" t="s">
        <v>97</v>
      </c>
      <c r="E546" s="318" t="s">
        <v>310</v>
      </c>
      <c r="F546" s="318" t="s">
        <v>21</v>
      </c>
      <c r="G546" s="318" t="s">
        <v>106</v>
      </c>
      <c r="H546" s="318" t="s">
        <v>98</v>
      </c>
      <c r="I546" s="318" t="s">
        <v>107</v>
      </c>
      <c r="J546" s="318">
        <f>J541</f>
        <v>250</v>
      </c>
      <c r="K546" s="316">
        <v>0</v>
      </c>
      <c r="L546" s="337" t="s">
        <v>755</v>
      </c>
      <c r="N546" s="339" t="str">
        <f>VLOOKUP(D546&amp;" "&amp;G546,'Table1B Planning of sampling '!Z:AO,O546,FALSE)</f>
        <v>Q</v>
      </c>
      <c r="O546" s="186">
        <f>O545+3</f>
        <v>9</v>
      </c>
    </row>
    <row r="547" spans="1:15" s="186" customFormat="1" ht="25.5">
      <c r="A547" s="318" t="s">
        <v>255</v>
      </c>
      <c r="B547" s="317" t="s">
        <v>255</v>
      </c>
      <c r="C547" s="316">
        <v>2021</v>
      </c>
      <c r="D547" s="335" t="s">
        <v>97</v>
      </c>
      <c r="E547" s="318" t="s">
        <v>310</v>
      </c>
      <c r="F547" s="318" t="s">
        <v>21</v>
      </c>
      <c r="G547" s="318" t="s">
        <v>106</v>
      </c>
      <c r="H547" s="318" t="s">
        <v>99</v>
      </c>
      <c r="I547" s="318" t="s">
        <v>107</v>
      </c>
      <c r="J547" s="318">
        <f>J542</f>
        <v>250</v>
      </c>
      <c r="K547" s="316">
        <v>0</v>
      </c>
      <c r="L547" s="337" t="s">
        <v>755</v>
      </c>
      <c r="N547" s="339" t="str">
        <f>VLOOKUP(D547&amp;" "&amp;G547,'Table1B Planning of sampling '!Z:AO,O547,FALSE)</f>
        <v>A</v>
      </c>
      <c r="O547" s="186">
        <f>O546+3</f>
        <v>12</v>
      </c>
    </row>
    <row r="548" spans="1:15" s="186" customFormat="1" ht="25.5">
      <c r="A548" s="318" t="s">
        <v>255</v>
      </c>
      <c r="B548" s="317" t="s">
        <v>255</v>
      </c>
      <c r="C548" s="316">
        <v>2021</v>
      </c>
      <c r="D548" s="335" t="s">
        <v>97</v>
      </c>
      <c r="E548" s="318" t="s">
        <v>310</v>
      </c>
      <c r="F548" s="318" t="s">
        <v>21</v>
      </c>
      <c r="G548" s="318" t="s">
        <v>106</v>
      </c>
      <c r="H548" s="318" t="s">
        <v>496</v>
      </c>
      <c r="I548" s="318" t="s">
        <v>107</v>
      </c>
      <c r="J548" s="318">
        <f>J543</f>
        <v>0</v>
      </c>
      <c r="K548" s="316">
        <v>0</v>
      </c>
      <c r="L548" s="337" t="s">
        <v>755</v>
      </c>
      <c r="N548" s="339" t="str">
        <f>VLOOKUP(D548&amp;" "&amp;G548,'Table1B Planning of sampling '!Z:AO,O548,FALSE)</f>
        <v>A</v>
      </c>
      <c r="O548" s="186">
        <f>O547+3</f>
        <v>15</v>
      </c>
    </row>
    <row r="549" spans="1:15" s="186" customFormat="1" ht="25.5">
      <c r="A549" s="318" t="s">
        <v>255</v>
      </c>
      <c r="B549" s="317" t="s">
        <v>255</v>
      </c>
      <c r="C549" s="316">
        <v>2021</v>
      </c>
      <c r="D549" s="335" t="s">
        <v>97</v>
      </c>
      <c r="E549" s="318" t="s">
        <v>310</v>
      </c>
      <c r="F549" s="318" t="s">
        <v>21</v>
      </c>
      <c r="G549" s="318" t="s">
        <v>106</v>
      </c>
      <c r="H549" s="318" t="s">
        <v>497</v>
      </c>
      <c r="I549" s="318" t="s">
        <v>107</v>
      </c>
      <c r="J549" s="318">
        <f>J544</f>
        <v>0</v>
      </c>
      <c r="K549" s="316">
        <v>0</v>
      </c>
      <c r="L549" s="337" t="s">
        <v>755</v>
      </c>
      <c r="N549" s="339" t="e">
        <f>VLOOKUP(D549&amp;" "&amp;G549,'Table1B Planning of sampling '!Z:AO,O549,FALSE)</f>
        <v>#REF!</v>
      </c>
      <c r="O549" s="186">
        <f>O548+3</f>
        <v>18</v>
      </c>
    </row>
    <row r="550" spans="1:15" s="186" customFormat="1" ht="25.5">
      <c r="A550" s="318" t="s">
        <v>255</v>
      </c>
      <c r="B550" s="317" t="s">
        <v>255</v>
      </c>
      <c r="C550" s="316">
        <v>2020</v>
      </c>
      <c r="D550" s="335" t="s">
        <v>97</v>
      </c>
      <c r="E550" s="318" t="s">
        <v>310</v>
      </c>
      <c r="F550" s="318" t="s">
        <v>21</v>
      </c>
      <c r="G550" s="318" t="s">
        <v>106</v>
      </c>
      <c r="H550" s="318" t="s">
        <v>229</v>
      </c>
      <c r="I550" s="318" t="s">
        <v>499</v>
      </c>
      <c r="J550" s="318">
        <v>5000</v>
      </c>
      <c r="K550" s="316">
        <v>0</v>
      </c>
      <c r="L550" s="337" t="s">
        <v>1164</v>
      </c>
      <c r="N550" s="339" t="str">
        <f>VLOOKUP(D550&amp;" "&amp;G550,'Table1B Planning of sampling '!Z:AO,O550,FALSE)</f>
        <v>Q</v>
      </c>
      <c r="O550" s="186">
        <f>C570-2015</f>
        <v>5</v>
      </c>
    </row>
    <row r="551" spans="1:15" s="186" customFormat="1" ht="25.5">
      <c r="A551" s="318" t="s">
        <v>255</v>
      </c>
      <c r="B551" s="317" t="s">
        <v>255</v>
      </c>
      <c r="C551" s="316">
        <v>2020</v>
      </c>
      <c r="D551" s="335" t="s">
        <v>97</v>
      </c>
      <c r="E551" s="318" t="s">
        <v>310</v>
      </c>
      <c r="F551" s="318" t="s">
        <v>21</v>
      </c>
      <c r="G551" s="318" t="s">
        <v>106</v>
      </c>
      <c r="H551" s="318" t="s">
        <v>98</v>
      </c>
      <c r="I551" s="318" t="s">
        <v>499</v>
      </c>
      <c r="J551" s="318">
        <v>500</v>
      </c>
      <c r="K551" s="316">
        <v>0</v>
      </c>
      <c r="L551" s="337" t="s">
        <v>1164</v>
      </c>
      <c r="N551" s="339" t="str">
        <f>VLOOKUP(D551&amp;" "&amp;G551,'Table1B Planning of sampling '!Z:AO,O551,FALSE)</f>
        <v>Q</v>
      </c>
      <c r="O551" s="186">
        <f>O550+3</f>
        <v>8</v>
      </c>
    </row>
    <row r="552" spans="1:15" s="186" customFormat="1" ht="25.5">
      <c r="A552" s="318" t="s">
        <v>255</v>
      </c>
      <c r="B552" s="317" t="s">
        <v>255</v>
      </c>
      <c r="C552" s="316">
        <v>2020</v>
      </c>
      <c r="D552" s="335" t="s">
        <v>97</v>
      </c>
      <c r="E552" s="318" t="s">
        <v>310</v>
      </c>
      <c r="F552" s="318" t="s">
        <v>21</v>
      </c>
      <c r="G552" s="318" t="s">
        <v>106</v>
      </c>
      <c r="H552" s="318" t="s">
        <v>99</v>
      </c>
      <c r="I552" s="318" t="s">
        <v>499</v>
      </c>
      <c r="J552" s="318">
        <v>500</v>
      </c>
      <c r="K552" s="316">
        <v>0</v>
      </c>
      <c r="L552" s="337" t="s">
        <v>1164</v>
      </c>
      <c r="N552" s="339" t="str">
        <f>VLOOKUP(D552&amp;" "&amp;G552,'Table1B Planning of sampling '!Z:AO,O552,FALSE)</f>
        <v>A</v>
      </c>
      <c r="O552" s="186">
        <f>O551+3</f>
        <v>11</v>
      </c>
    </row>
    <row r="553" spans="1:15" s="186" customFormat="1" ht="25.5">
      <c r="A553" s="318" t="s">
        <v>255</v>
      </c>
      <c r="B553" s="317" t="s">
        <v>255</v>
      </c>
      <c r="C553" s="316">
        <v>2020</v>
      </c>
      <c r="D553" s="335" t="s">
        <v>97</v>
      </c>
      <c r="E553" s="318" t="s">
        <v>310</v>
      </c>
      <c r="F553" s="318" t="s">
        <v>21</v>
      </c>
      <c r="G553" s="318" t="s">
        <v>106</v>
      </c>
      <c r="H553" s="318" t="s">
        <v>496</v>
      </c>
      <c r="I553" s="318" t="s">
        <v>499</v>
      </c>
      <c r="J553" s="318">
        <v>500</v>
      </c>
      <c r="K553" s="316">
        <v>0</v>
      </c>
      <c r="L553" s="337" t="s">
        <v>1164</v>
      </c>
      <c r="N553" s="339" t="str">
        <f>VLOOKUP(D553&amp;" "&amp;G553,'Table1B Planning of sampling '!Z:AO,O553,FALSE)</f>
        <v>A</v>
      </c>
      <c r="O553" s="186">
        <f>O552+3</f>
        <v>14</v>
      </c>
    </row>
    <row r="554" spans="1:15" s="186" customFormat="1" ht="25.5">
      <c r="A554" s="318" t="s">
        <v>255</v>
      </c>
      <c r="B554" s="317" t="s">
        <v>255</v>
      </c>
      <c r="C554" s="316">
        <v>2020</v>
      </c>
      <c r="D554" s="335" t="s">
        <v>97</v>
      </c>
      <c r="E554" s="318" t="s">
        <v>310</v>
      </c>
      <c r="F554" s="318" t="s">
        <v>21</v>
      </c>
      <c r="G554" s="318" t="s">
        <v>106</v>
      </c>
      <c r="H554" s="318" t="s">
        <v>497</v>
      </c>
      <c r="I554" s="318" t="s">
        <v>499</v>
      </c>
      <c r="J554" s="318">
        <v>500</v>
      </c>
      <c r="K554" s="316">
        <v>0</v>
      </c>
      <c r="L554" s="337" t="s">
        <v>1164</v>
      </c>
      <c r="N554" s="339" t="e">
        <f>VLOOKUP(D554&amp;" "&amp;G554,'Table1B Planning of sampling '!Z:AO,O554,FALSE)</f>
        <v>#REF!</v>
      </c>
      <c r="O554" s="186">
        <f>O553+3</f>
        <v>17</v>
      </c>
    </row>
    <row r="555" spans="1:15" s="186" customFormat="1" ht="25.5">
      <c r="A555" s="318" t="s">
        <v>255</v>
      </c>
      <c r="B555" s="317" t="s">
        <v>255</v>
      </c>
      <c r="C555" s="316">
        <v>2021</v>
      </c>
      <c r="D555" s="335" t="s">
        <v>97</v>
      </c>
      <c r="E555" s="318" t="s">
        <v>310</v>
      </c>
      <c r="F555" s="318" t="s">
        <v>21</v>
      </c>
      <c r="G555" s="318" t="s">
        <v>106</v>
      </c>
      <c r="H555" s="318" t="s">
        <v>229</v>
      </c>
      <c r="I555" s="318" t="s">
        <v>499</v>
      </c>
      <c r="J555" s="318">
        <f>J550</f>
        <v>5000</v>
      </c>
      <c r="K555" s="316">
        <v>0</v>
      </c>
      <c r="L555" s="337" t="s">
        <v>1164</v>
      </c>
      <c r="N555" s="339" t="str">
        <f>VLOOKUP(D555&amp;" "&amp;G555,'Table1B Planning of sampling '!Z:AO,O555,FALSE)</f>
        <v>Q</v>
      </c>
      <c r="O555" s="186">
        <f>C575-2015</f>
        <v>6</v>
      </c>
    </row>
    <row r="556" spans="1:15" s="186" customFormat="1" ht="25.5">
      <c r="A556" s="318" t="s">
        <v>255</v>
      </c>
      <c r="B556" s="317" t="s">
        <v>255</v>
      </c>
      <c r="C556" s="316">
        <v>2021</v>
      </c>
      <c r="D556" s="335" t="s">
        <v>97</v>
      </c>
      <c r="E556" s="318" t="s">
        <v>310</v>
      </c>
      <c r="F556" s="318" t="s">
        <v>21</v>
      </c>
      <c r="G556" s="318" t="s">
        <v>106</v>
      </c>
      <c r="H556" s="318" t="s">
        <v>98</v>
      </c>
      <c r="I556" s="318" t="s">
        <v>499</v>
      </c>
      <c r="J556" s="318">
        <f>J551</f>
        <v>500</v>
      </c>
      <c r="K556" s="316">
        <v>0</v>
      </c>
      <c r="L556" s="337" t="s">
        <v>1164</v>
      </c>
      <c r="N556" s="339" t="str">
        <f>VLOOKUP(D556&amp;" "&amp;G556,'Table1B Planning of sampling '!Z:AO,O556,FALSE)</f>
        <v>Q</v>
      </c>
      <c r="O556" s="186">
        <f>O555+3</f>
        <v>9</v>
      </c>
    </row>
    <row r="557" spans="1:15" s="186" customFormat="1" ht="25.5">
      <c r="A557" s="318" t="s">
        <v>255</v>
      </c>
      <c r="B557" s="317" t="s">
        <v>255</v>
      </c>
      <c r="C557" s="316">
        <v>2021</v>
      </c>
      <c r="D557" s="335" t="s">
        <v>97</v>
      </c>
      <c r="E557" s="318" t="s">
        <v>310</v>
      </c>
      <c r="F557" s="318" t="s">
        <v>21</v>
      </c>
      <c r="G557" s="318" t="s">
        <v>106</v>
      </c>
      <c r="H557" s="318" t="s">
        <v>99</v>
      </c>
      <c r="I557" s="318" t="s">
        <v>499</v>
      </c>
      <c r="J557" s="318">
        <f>J552</f>
        <v>500</v>
      </c>
      <c r="K557" s="316">
        <v>0</v>
      </c>
      <c r="L557" s="337" t="s">
        <v>1164</v>
      </c>
      <c r="N557" s="339" t="str">
        <f>VLOOKUP(D557&amp;" "&amp;G557,'Table1B Planning of sampling '!Z:AO,O557,FALSE)</f>
        <v>A</v>
      </c>
      <c r="O557" s="186">
        <f>O556+3</f>
        <v>12</v>
      </c>
    </row>
    <row r="558" spans="1:15" s="186" customFormat="1" ht="25.5">
      <c r="A558" s="318" t="s">
        <v>255</v>
      </c>
      <c r="B558" s="317" t="s">
        <v>255</v>
      </c>
      <c r="C558" s="316">
        <v>2021</v>
      </c>
      <c r="D558" s="335" t="s">
        <v>97</v>
      </c>
      <c r="E558" s="318" t="s">
        <v>310</v>
      </c>
      <c r="F558" s="318" t="s">
        <v>21</v>
      </c>
      <c r="G558" s="318" t="s">
        <v>106</v>
      </c>
      <c r="H558" s="318" t="s">
        <v>496</v>
      </c>
      <c r="I558" s="318" t="s">
        <v>499</v>
      </c>
      <c r="J558" s="318">
        <f>J553</f>
        <v>500</v>
      </c>
      <c r="K558" s="316">
        <v>0</v>
      </c>
      <c r="L558" s="337" t="s">
        <v>1164</v>
      </c>
      <c r="N558" s="339" t="str">
        <f>VLOOKUP(D558&amp;" "&amp;G558,'Table1B Planning of sampling '!Z:AO,O558,FALSE)</f>
        <v>A</v>
      </c>
      <c r="O558" s="186">
        <f>O557+3</f>
        <v>15</v>
      </c>
    </row>
    <row r="559" spans="1:15" s="186" customFormat="1" ht="25.5">
      <c r="A559" s="318" t="s">
        <v>255</v>
      </c>
      <c r="B559" s="317" t="s">
        <v>255</v>
      </c>
      <c r="C559" s="316">
        <v>2021</v>
      </c>
      <c r="D559" s="335" t="s">
        <v>97</v>
      </c>
      <c r="E559" s="318" t="s">
        <v>310</v>
      </c>
      <c r="F559" s="318" t="s">
        <v>21</v>
      </c>
      <c r="G559" s="318" t="s">
        <v>106</v>
      </c>
      <c r="H559" s="318" t="s">
        <v>497</v>
      </c>
      <c r="I559" s="318" t="s">
        <v>499</v>
      </c>
      <c r="J559" s="318">
        <f>J554</f>
        <v>500</v>
      </c>
      <c r="K559" s="316">
        <v>0</v>
      </c>
      <c r="L559" s="337" t="s">
        <v>1164</v>
      </c>
      <c r="N559" s="339" t="e">
        <f>VLOOKUP(D559&amp;" "&amp;G559,'Table1B Planning of sampling '!Z:AO,O559,FALSE)</f>
        <v>#REF!</v>
      </c>
      <c r="O559" s="186">
        <f>O558+3</f>
        <v>18</v>
      </c>
    </row>
    <row r="560" spans="1:15" s="186" customFormat="1" ht="25.5">
      <c r="A560" s="318" t="s">
        <v>255</v>
      </c>
      <c r="B560" s="317" t="s">
        <v>255</v>
      </c>
      <c r="C560" s="316">
        <v>2020</v>
      </c>
      <c r="D560" s="335" t="s">
        <v>295</v>
      </c>
      <c r="E560" s="318" t="s">
        <v>310</v>
      </c>
      <c r="F560" s="318" t="s">
        <v>21</v>
      </c>
      <c r="G560" s="318" t="s">
        <v>390</v>
      </c>
      <c r="H560" s="318" t="s">
        <v>229</v>
      </c>
      <c r="I560" s="318" t="s">
        <v>107</v>
      </c>
      <c r="J560" s="289">
        <v>2500</v>
      </c>
      <c r="K560" s="316">
        <v>0</v>
      </c>
      <c r="L560" s="337"/>
      <c r="N560" s="339" t="str">
        <f>VLOOKUP(D560&amp;" "&amp;G560,'Table1B Planning of sampling '!Z:AO,O560,FALSE)</f>
        <v>X</v>
      </c>
      <c r="O560" s="186">
        <f>C580-2015</f>
        <v>5</v>
      </c>
    </row>
    <row r="561" spans="1:15" s="186" customFormat="1" ht="25.5">
      <c r="A561" s="318" t="s">
        <v>255</v>
      </c>
      <c r="B561" s="317" t="s">
        <v>255</v>
      </c>
      <c r="C561" s="316">
        <v>2020</v>
      </c>
      <c r="D561" s="335" t="s">
        <v>295</v>
      </c>
      <c r="E561" s="318" t="s">
        <v>310</v>
      </c>
      <c r="F561" s="318" t="s">
        <v>21</v>
      </c>
      <c r="G561" s="318" t="s">
        <v>390</v>
      </c>
      <c r="H561" s="318" t="s">
        <v>98</v>
      </c>
      <c r="I561" s="318" t="s">
        <v>107</v>
      </c>
      <c r="J561" s="289">
        <v>1000</v>
      </c>
      <c r="K561" s="316">
        <v>0</v>
      </c>
      <c r="L561" s="337" t="s">
        <v>1161</v>
      </c>
      <c r="N561" s="339" t="str">
        <f>VLOOKUP(D561&amp;" "&amp;G561,'Table1B Planning of sampling '!Z:AO,O561,FALSE)</f>
        <v>X</v>
      </c>
      <c r="O561" s="186">
        <f>O560+3</f>
        <v>8</v>
      </c>
    </row>
    <row r="562" spans="1:15" s="186" customFormat="1" ht="25.5">
      <c r="A562" s="318" t="s">
        <v>255</v>
      </c>
      <c r="B562" s="317" t="s">
        <v>255</v>
      </c>
      <c r="C562" s="316">
        <v>2020</v>
      </c>
      <c r="D562" s="335" t="s">
        <v>295</v>
      </c>
      <c r="E562" s="318" t="s">
        <v>310</v>
      </c>
      <c r="F562" s="318" t="s">
        <v>21</v>
      </c>
      <c r="G562" s="318" t="s">
        <v>390</v>
      </c>
      <c r="H562" s="318" t="s">
        <v>99</v>
      </c>
      <c r="I562" s="318" t="s">
        <v>107</v>
      </c>
      <c r="J562" s="289">
        <v>1000</v>
      </c>
      <c r="K562" s="316">
        <v>0</v>
      </c>
      <c r="L562" s="337" t="s">
        <v>1161</v>
      </c>
      <c r="N562" s="339" t="str">
        <f>VLOOKUP(D562&amp;" "&amp;G562,'Table1B Planning of sampling '!Z:AO,O562,FALSE)</f>
        <v>X</v>
      </c>
      <c r="O562" s="186">
        <f>O561+3</f>
        <v>11</v>
      </c>
    </row>
    <row r="563" spans="1:15" s="186" customFormat="1" ht="25.5">
      <c r="A563" s="318" t="s">
        <v>255</v>
      </c>
      <c r="B563" s="317" t="s">
        <v>255</v>
      </c>
      <c r="C563" s="316">
        <v>2020</v>
      </c>
      <c r="D563" s="335" t="s">
        <v>295</v>
      </c>
      <c r="E563" s="318" t="s">
        <v>310</v>
      </c>
      <c r="F563" s="318" t="s">
        <v>21</v>
      </c>
      <c r="G563" s="318" t="s">
        <v>390</v>
      </c>
      <c r="H563" s="318" t="s">
        <v>496</v>
      </c>
      <c r="I563" s="318" t="s">
        <v>107</v>
      </c>
      <c r="J563" s="289">
        <v>250</v>
      </c>
      <c r="K563" s="316">
        <v>0</v>
      </c>
      <c r="L563" s="337" t="s">
        <v>1161</v>
      </c>
      <c r="N563" s="339" t="str">
        <f>VLOOKUP(D563&amp;" "&amp;G563,'Table1B Planning of sampling '!Z:AO,O563,FALSE)</f>
        <v>X</v>
      </c>
      <c r="O563" s="186">
        <f>O562+3</f>
        <v>14</v>
      </c>
    </row>
    <row r="564" spans="1:15" s="186" customFormat="1" ht="25.5">
      <c r="A564" s="318" t="s">
        <v>255</v>
      </c>
      <c r="B564" s="317" t="s">
        <v>255</v>
      </c>
      <c r="C564" s="316">
        <v>2020</v>
      </c>
      <c r="D564" s="335" t="s">
        <v>295</v>
      </c>
      <c r="E564" s="318" t="s">
        <v>310</v>
      </c>
      <c r="F564" s="318" t="s">
        <v>21</v>
      </c>
      <c r="G564" s="318" t="s">
        <v>390</v>
      </c>
      <c r="H564" s="318" t="s">
        <v>497</v>
      </c>
      <c r="I564" s="318" t="s">
        <v>107</v>
      </c>
      <c r="J564" s="289">
        <v>250</v>
      </c>
      <c r="K564" s="316">
        <v>0</v>
      </c>
      <c r="L564" s="337" t="s">
        <v>1161</v>
      </c>
      <c r="N564" s="339" t="e">
        <f>VLOOKUP(D564&amp;" "&amp;G564,'Table1B Planning of sampling '!Z:AO,O564,FALSE)</f>
        <v>#REF!</v>
      </c>
      <c r="O564" s="186">
        <f>O563+3</f>
        <v>17</v>
      </c>
    </row>
    <row r="565" spans="1:15" s="186" customFormat="1" ht="25.5">
      <c r="A565" s="318" t="s">
        <v>255</v>
      </c>
      <c r="B565" s="317" t="s">
        <v>255</v>
      </c>
      <c r="C565" s="316">
        <v>2021</v>
      </c>
      <c r="D565" s="335" t="s">
        <v>295</v>
      </c>
      <c r="E565" s="318" t="s">
        <v>310</v>
      </c>
      <c r="F565" s="318" t="s">
        <v>21</v>
      </c>
      <c r="G565" s="318" t="s">
        <v>390</v>
      </c>
      <c r="H565" s="318" t="s">
        <v>229</v>
      </c>
      <c r="I565" s="318" t="s">
        <v>107</v>
      </c>
      <c r="J565" s="289">
        <v>2500</v>
      </c>
      <c r="K565" s="316">
        <v>0</v>
      </c>
      <c r="L565" s="337"/>
      <c r="N565" s="339" t="str">
        <f>VLOOKUP(D565&amp;" "&amp;G565,'Table1B Planning of sampling '!Z:AO,O565,FALSE)</f>
        <v>X</v>
      </c>
      <c r="O565" s="186">
        <f>C585-2015</f>
        <v>6</v>
      </c>
    </row>
    <row r="566" spans="1:15" s="186" customFormat="1" ht="25.5">
      <c r="A566" s="318" t="s">
        <v>255</v>
      </c>
      <c r="B566" s="317" t="s">
        <v>255</v>
      </c>
      <c r="C566" s="316">
        <v>2021</v>
      </c>
      <c r="D566" s="335" t="s">
        <v>295</v>
      </c>
      <c r="E566" s="318" t="s">
        <v>310</v>
      </c>
      <c r="F566" s="318" t="s">
        <v>21</v>
      </c>
      <c r="G566" s="318" t="s">
        <v>390</v>
      </c>
      <c r="H566" s="318" t="s">
        <v>98</v>
      </c>
      <c r="I566" s="318" t="s">
        <v>107</v>
      </c>
      <c r="J566" s="289">
        <v>1000</v>
      </c>
      <c r="K566" s="316">
        <v>0</v>
      </c>
      <c r="L566" s="337" t="s">
        <v>1161</v>
      </c>
      <c r="N566" s="339" t="str">
        <f>VLOOKUP(D566&amp;" "&amp;G566,'Table1B Planning of sampling '!Z:AO,O566,FALSE)</f>
        <v>X</v>
      </c>
      <c r="O566" s="186">
        <f>O565+3</f>
        <v>9</v>
      </c>
    </row>
    <row r="567" spans="1:15" s="186" customFormat="1" ht="25.5">
      <c r="A567" s="318" t="s">
        <v>255</v>
      </c>
      <c r="B567" s="317" t="s">
        <v>255</v>
      </c>
      <c r="C567" s="316">
        <v>2021</v>
      </c>
      <c r="D567" s="335" t="s">
        <v>295</v>
      </c>
      <c r="E567" s="318" t="s">
        <v>310</v>
      </c>
      <c r="F567" s="318" t="s">
        <v>21</v>
      </c>
      <c r="G567" s="318" t="s">
        <v>390</v>
      </c>
      <c r="H567" s="318" t="s">
        <v>99</v>
      </c>
      <c r="I567" s="318" t="s">
        <v>107</v>
      </c>
      <c r="J567" s="289">
        <v>1000</v>
      </c>
      <c r="K567" s="316">
        <v>0</v>
      </c>
      <c r="L567" s="337" t="s">
        <v>1161</v>
      </c>
      <c r="N567" s="339" t="str">
        <f>VLOOKUP(D567&amp;" "&amp;G567,'Table1B Planning of sampling '!Z:AO,O567,FALSE)</f>
        <v>X</v>
      </c>
      <c r="O567" s="186">
        <f>O566+3</f>
        <v>12</v>
      </c>
    </row>
    <row r="568" spans="1:15" s="186" customFormat="1" ht="25.5">
      <c r="A568" s="318" t="s">
        <v>255</v>
      </c>
      <c r="B568" s="317" t="s">
        <v>255</v>
      </c>
      <c r="C568" s="316">
        <v>2021</v>
      </c>
      <c r="D568" s="335" t="s">
        <v>295</v>
      </c>
      <c r="E568" s="318" t="s">
        <v>310</v>
      </c>
      <c r="F568" s="318" t="s">
        <v>21</v>
      </c>
      <c r="G568" s="318" t="s">
        <v>390</v>
      </c>
      <c r="H568" s="318" t="s">
        <v>496</v>
      </c>
      <c r="I568" s="318" t="s">
        <v>107</v>
      </c>
      <c r="J568" s="289">
        <v>250</v>
      </c>
      <c r="K568" s="316">
        <v>0</v>
      </c>
      <c r="L568" s="337" t="s">
        <v>1161</v>
      </c>
      <c r="N568" s="339" t="str">
        <f>VLOOKUP(D568&amp;" "&amp;G568,'Table1B Planning of sampling '!Z:AO,O568,FALSE)</f>
        <v>X</v>
      </c>
      <c r="O568" s="186">
        <f>O567+3</f>
        <v>15</v>
      </c>
    </row>
    <row r="569" spans="1:15" s="186" customFormat="1" ht="25.5">
      <c r="A569" s="318" t="s">
        <v>255</v>
      </c>
      <c r="B569" s="317" t="s">
        <v>255</v>
      </c>
      <c r="C569" s="316">
        <v>2021</v>
      </c>
      <c r="D569" s="335" t="s">
        <v>295</v>
      </c>
      <c r="E569" s="318" t="s">
        <v>310</v>
      </c>
      <c r="F569" s="318" t="s">
        <v>21</v>
      </c>
      <c r="G569" s="318" t="s">
        <v>390</v>
      </c>
      <c r="H569" s="318" t="s">
        <v>497</v>
      </c>
      <c r="I569" s="318" t="s">
        <v>107</v>
      </c>
      <c r="J569" s="289">
        <v>250</v>
      </c>
      <c r="K569" s="316">
        <v>0</v>
      </c>
      <c r="L569" s="337" t="s">
        <v>1161</v>
      </c>
      <c r="N569" s="339" t="e">
        <f>VLOOKUP(D569&amp;" "&amp;G569,'Table1B Planning of sampling '!Z:AO,O569,FALSE)</f>
        <v>#REF!</v>
      </c>
      <c r="O569" s="186">
        <f>O568+3</f>
        <v>18</v>
      </c>
    </row>
    <row r="570" spans="1:15" s="186" customFormat="1" ht="25.5">
      <c r="A570" s="318" t="s">
        <v>255</v>
      </c>
      <c r="B570" s="317" t="s">
        <v>255</v>
      </c>
      <c r="C570" s="316">
        <v>2020</v>
      </c>
      <c r="D570" s="335" t="s">
        <v>295</v>
      </c>
      <c r="E570" s="318" t="s">
        <v>310</v>
      </c>
      <c r="F570" s="318" t="s">
        <v>21</v>
      </c>
      <c r="G570" s="318" t="s">
        <v>390</v>
      </c>
      <c r="H570" s="318" t="s">
        <v>229</v>
      </c>
      <c r="I570" s="318" t="s">
        <v>499</v>
      </c>
      <c r="J570" s="289">
        <v>5000</v>
      </c>
      <c r="K570" s="316">
        <v>0</v>
      </c>
      <c r="L570" s="337"/>
      <c r="N570" s="339" t="str">
        <f>VLOOKUP(D570&amp;" "&amp;G570,'Table1B Planning of sampling '!Z:AO,O570,FALSE)</f>
        <v>X</v>
      </c>
      <c r="O570" s="186">
        <f>C590-2015</f>
        <v>5</v>
      </c>
    </row>
    <row r="571" spans="1:15" s="186" customFormat="1" ht="25.5">
      <c r="A571" s="318" t="s">
        <v>255</v>
      </c>
      <c r="B571" s="317" t="s">
        <v>255</v>
      </c>
      <c r="C571" s="316">
        <v>2020</v>
      </c>
      <c r="D571" s="335" t="s">
        <v>295</v>
      </c>
      <c r="E571" s="318" t="s">
        <v>310</v>
      </c>
      <c r="F571" s="318" t="s">
        <v>21</v>
      </c>
      <c r="G571" s="318" t="s">
        <v>390</v>
      </c>
      <c r="H571" s="318" t="s">
        <v>98</v>
      </c>
      <c r="I571" s="318" t="s">
        <v>499</v>
      </c>
      <c r="J571" s="289">
        <v>500</v>
      </c>
      <c r="K571" s="316">
        <v>0</v>
      </c>
      <c r="L571" s="337" t="s">
        <v>1161</v>
      </c>
      <c r="N571" s="339" t="str">
        <f>VLOOKUP(D571&amp;" "&amp;G571,'Table1B Planning of sampling '!Z:AO,O571,FALSE)</f>
        <v>X</v>
      </c>
      <c r="O571" s="186">
        <f>O570+3</f>
        <v>8</v>
      </c>
    </row>
    <row r="572" spans="1:15" s="186" customFormat="1" ht="25.5">
      <c r="A572" s="318" t="s">
        <v>255</v>
      </c>
      <c r="B572" s="317" t="s">
        <v>255</v>
      </c>
      <c r="C572" s="316">
        <v>2020</v>
      </c>
      <c r="D572" s="335" t="s">
        <v>295</v>
      </c>
      <c r="E572" s="318" t="s">
        <v>310</v>
      </c>
      <c r="F572" s="318" t="s">
        <v>21</v>
      </c>
      <c r="G572" s="318" t="s">
        <v>390</v>
      </c>
      <c r="H572" s="318" t="s">
        <v>99</v>
      </c>
      <c r="I572" s="318" t="s">
        <v>499</v>
      </c>
      <c r="J572" s="289">
        <v>500</v>
      </c>
      <c r="K572" s="316">
        <v>0</v>
      </c>
      <c r="L572" s="337" t="s">
        <v>1161</v>
      </c>
      <c r="N572" s="339" t="str">
        <f>VLOOKUP(D572&amp;" "&amp;G572,'Table1B Planning of sampling '!Z:AO,O572,FALSE)</f>
        <v>X</v>
      </c>
      <c r="O572" s="186">
        <f>O571+3</f>
        <v>11</v>
      </c>
    </row>
    <row r="573" spans="1:15" s="186" customFormat="1" ht="25.5">
      <c r="A573" s="318" t="s">
        <v>255</v>
      </c>
      <c r="B573" s="317" t="s">
        <v>255</v>
      </c>
      <c r="C573" s="316">
        <v>2020</v>
      </c>
      <c r="D573" s="335" t="s">
        <v>295</v>
      </c>
      <c r="E573" s="318" t="s">
        <v>310</v>
      </c>
      <c r="F573" s="318" t="s">
        <v>21</v>
      </c>
      <c r="G573" s="318" t="s">
        <v>390</v>
      </c>
      <c r="H573" s="318" t="s">
        <v>496</v>
      </c>
      <c r="I573" s="318" t="s">
        <v>499</v>
      </c>
      <c r="J573" s="289">
        <v>500</v>
      </c>
      <c r="K573" s="316">
        <v>0</v>
      </c>
      <c r="L573" s="337" t="s">
        <v>1161</v>
      </c>
      <c r="N573" s="339" t="str">
        <f>VLOOKUP(D573&amp;" "&amp;G573,'Table1B Planning of sampling '!Z:AO,O573,FALSE)</f>
        <v>X</v>
      </c>
      <c r="O573" s="186">
        <f>O572+3</f>
        <v>14</v>
      </c>
    </row>
    <row r="574" spans="1:15" s="186" customFormat="1" ht="25.5">
      <c r="A574" s="318" t="s">
        <v>255</v>
      </c>
      <c r="B574" s="317" t="s">
        <v>255</v>
      </c>
      <c r="C574" s="316">
        <v>2020</v>
      </c>
      <c r="D574" s="335" t="s">
        <v>295</v>
      </c>
      <c r="E574" s="318" t="s">
        <v>310</v>
      </c>
      <c r="F574" s="318" t="s">
        <v>21</v>
      </c>
      <c r="G574" s="318" t="s">
        <v>390</v>
      </c>
      <c r="H574" s="318" t="s">
        <v>497</v>
      </c>
      <c r="I574" s="318" t="s">
        <v>499</v>
      </c>
      <c r="J574" s="289">
        <v>100</v>
      </c>
      <c r="K574" s="316">
        <v>0</v>
      </c>
      <c r="L574" s="337" t="s">
        <v>1161</v>
      </c>
      <c r="N574" s="339" t="e">
        <f>VLOOKUP(D574&amp;" "&amp;G574,'Table1B Planning of sampling '!Z:AO,O574,FALSE)</f>
        <v>#REF!</v>
      </c>
      <c r="O574" s="186">
        <f>O573+3</f>
        <v>17</v>
      </c>
    </row>
    <row r="575" spans="1:15" s="186" customFormat="1" ht="25.5">
      <c r="A575" s="318" t="s">
        <v>255</v>
      </c>
      <c r="B575" s="317" t="s">
        <v>255</v>
      </c>
      <c r="C575" s="316">
        <v>2021</v>
      </c>
      <c r="D575" s="335" t="s">
        <v>295</v>
      </c>
      <c r="E575" s="318" t="s">
        <v>310</v>
      </c>
      <c r="F575" s="318" t="s">
        <v>21</v>
      </c>
      <c r="G575" s="318" t="s">
        <v>390</v>
      </c>
      <c r="H575" s="318" t="s">
        <v>229</v>
      </c>
      <c r="I575" s="318" t="s">
        <v>499</v>
      </c>
      <c r="J575" s="5">
        <f>J570</f>
        <v>5000</v>
      </c>
      <c r="K575" s="316">
        <v>0</v>
      </c>
      <c r="L575" s="337"/>
      <c r="N575" s="339" t="str">
        <f>VLOOKUP(D575&amp;" "&amp;G575,'Table1B Planning of sampling '!Z:AO,O575,FALSE)</f>
        <v>X</v>
      </c>
      <c r="O575" s="186">
        <f>C595-2015</f>
        <v>6</v>
      </c>
    </row>
    <row r="576" spans="1:15" s="186" customFormat="1" ht="25.5">
      <c r="A576" s="318" t="s">
        <v>255</v>
      </c>
      <c r="B576" s="317" t="s">
        <v>255</v>
      </c>
      <c r="C576" s="316">
        <v>2021</v>
      </c>
      <c r="D576" s="335" t="s">
        <v>295</v>
      </c>
      <c r="E576" s="318" t="s">
        <v>310</v>
      </c>
      <c r="F576" s="318" t="s">
        <v>21</v>
      </c>
      <c r="G576" s="318" t="s">
        <v>390</v>
      </c>
      <c r="H576" s="318" t="s">
        <v>98</v>
      </c>
      <c r="I576" s="318" t="s">
        <v>499</v>
      </c>
      <c r="J576" s="318">
        <f>J571</f>
        <v>500</v>
      </c>
      <c r="K576" s="316">
        <v>0</v>
      </c>
      <c r="L576" s="337" t="s">
        <v>1161</v>
      </c>
      <c r="N576" s="339" t="str">
        <f>VLOOKUP(D576&amp;" "&amp;G576,'Table1B Planning of sampling '!Z:AO,O576,FALSE)</f>
        <v>X</v>
      </c>
      <c r="O576" s="186">
        <f>O575+3</f>
        <v>9</v>
      </c>
    </row>
    <row r="577" spans="1:15" s="186" customFormat="1" ht="25.5">
      <c r="A577" s="318" t="s">
        <v>255</v>
      </c>
      <c r="B577" s="317" t="s">
        <v>255</v>
      </c>
      <c r="C577" s="316">
        <v>2021</v>
      </c>
      <c r="D577" s="335" t="s">
        <v>295</v>
      </c>
      <c r="E577" s="318" t="s">
        <v>310</v>
      </c>
      <c r="F577" s="318" t="s">
        <v>21</v>
      </c>
      <c r="G577" s="318" t="s">
        <v>390</v>
      </c>
      <c r="H577" s="318" t="s">
        <v>99</v>
      </c>
      <c r="I577" s="318" t="s">
        <v>499</v>
      </c>
      <c r="J577" s="318">
        <f>J572</f>
        <v>500</v>
      </c>
      <c r="K577" s="316">
        <v>0</v>
      </c>
      <c r="L577" s="337" t="s">
        <v>1161</v>
      </c>
      <c r="N577" s="339" t="str">
        <f>VLOOKUP(D577&amp;" "&amp;G577,'Table1B Planning of sampling '!Z:AO,O577,FALSE)</f>
        <v>X</v>
      </c>
      <c r="O577" s="186">
        <f>O576+3</f>
        <v>12</v>
      </c>
    </row>
    <row r="578" spans="1:15" s="186" customFormat="1" ht="25.5">
      <c r="A578" s="318" t="s">
        <v>255</v>
      </c>
      <c r="B578" s="317" t="s">
        <v>255</v>
      </c>
      <c r="C578" s="316">
        <v>2021</v>
      </c>
      <c r="D578" s="335" t="s">
        <v>295</v>
      </c>
      <c r="E578" s="318" t="s">
        <v>310</v>
      </c>
      <c r="F578" s="318" t="s">
        <v>21</v>
      </c>
      <c r="G578" s="318" t="s">
        <v>390</v>
      </c>
      <c r="H578" s="318" t="s">
        <v>496</v>
      </c>
      <c r="I578" s="318" t="s">
        <v>499</v>
      </c>
      <c r="J578" s="318">
        <f>J573</f>
        <v>500</v>
      </c>
      <c r="K578" s="316">
        <v>0</v>
      </c>
      <c r="L578" s="337" t="s">
        <v>1161</v>
      </c>
      <c r="N578" s="339" t="str">
        <f>VLOOKUP(D578&amp;" "&amp;G578,'Table1B Planning of sampling '!Z:AO,O578,FALSE)</f>
        <v>X</v>
      </c>
      <c r="O578" s="186">
        <f>O577+3</f>
        <v>15</v>
      </c>
    </row>
    <row r="579" spans="1:15" s="186" customFormat="1" ht="25.5">
      <c r="A579" s="318" t="s">
        <v>255</v>
      </c>
      <c r="B579" s="317" t="s">
        <v>255</v>
      </c>
      <c r="C579" s="316">
        <v>2021</v>
      </c>
      <c r="D579" s="335" t="s">
        <v>295</v>
      </c>
      <c r="E579" s="318" t="s">
        <v>310</v>
      </c>
      <c r="F579" s="318" t="s">
        <v>21</v>
      </c>
      <c r="G579" s="318" t="s">
        <v>390</v>
      </c>
      <c r="H579" s="318" t="s">
        <v>497</v>
      </c>
      <c r="I579" s="318" t="s">
        <v>499</v>
      </c>
      <c r="J579" s="318">
        <f>J574</f>
        <v>100</v>
      </c>
      <c r="K579" s="316">
        <v>0</v>
      </c>
      <c r="L579" s="337" t="s">
        <v>1161</v>
      </c>
      <c r="N579" s="339" t="e">
        <f>VLOOKUP(D579&amp;" "&amp;G579,'Table1B Planning of sampling '!Z:AO,O579,FALSE)</f>
        <v>#REF!</v>
      </c>
      <c r="O579" s="186">
        <f>O578+3</f>
        <v>18</v>
      </c>
    </row>
    <row r="580" spans="1:15" s="186" customFormat="1" ht="25.5">
      <c r="A580" s="318" t="s">
        <v>255</v>
      </c>
      <c r="B580" s="317" t="s">
        <v>255</v>
      </c>
      <c r="C580" s="316">
        <v>2020</v>
      </c>
      <c r="D580" s="335" t="s">
        <v>96</v>
      </c>
      <c r="E580" s="318" t="s">
        <v>310</v>
      </c>
      <c r="F580" s="318" t="s">
        <v>21</v>
      </c>
      <c r="G580" s="318" t="s">
        <v>401</v>
      </c>
      <c r="H580" s="318" t="s">
        <v>229</v>
      </c>
      <c r="I580" s="318" t="s">
        <v>107</v>
      </c>
      <c r="J580" s="318">
        <v>80000</v>
      </c>
      <c r="K580" s="316">
        <v>0</v>
      </c>
      <c r="L580" s="337"/>
      <c r="N580" s="339">
        <f>VLOOKUP(D580&amp;" "&amp;G580,'Table1B Planning of sampling '!Z:AO,O580,FALSE)</f>
        <v>0</v>
      </c>
      <c r="O580" s="186">
        <f>C600-2015</f>
        <v>5</v>
      </c>
    </row>
    <row r="581" spans="1:15" s="186" customFormat="1" ht="25.5">
      <c r="A581" s="318" t="s">
        <v>255</v>
      </c>
      <c r="B581" s="317" t="s">
        <v>255</v>
      </c>
      <c r="C581" s="316">
        <v>2020</v>
      </c>
      <c r="D581" s="335" t="s">
        <v>96</v>
      </c>
      <c r="E581" s="318" t="s">
        <v>310</v>
      </c>
      <c r="F581" s="318" t="s">
        <v>21</v>
      </c>
      <c r="G581" s="318" t="s">
        <v>401</v>
      </c>
      <c r="H581" s="318" t="s">
        <v>98</v>
      </c>
      <c r="I581" s="318" t="s">
        <v>107</v>
      </c>
      <c r="J581" s="318">
        <v>0</v>
      </c>
      <c r="K581" s="316">
        <v>0</v>
      </c>
      <c r="L581" s="337" t="s">
        <v>855</v>
      </c>
      <c r="N581" s="339" t="str">
        <f>VLOOKUP(D581&amp;" "&amp;G581,'Table1B Planning of sampling '!Z:AO,O581,FALSE)</f>
        <v>A</v>
      </c>
      <c r="O581" s="186">
        <f>O580+3</f>
        <v>8</v>
      </c>
    </row>
    <row r="582" spans="1:15" s="186" customFormat="1" ht="25.5">
      <c r="A582" s="318" t="s">
        <v>255</v>
      </c>
      <c r="B582" s="317" t="s">
        <v>255</v>
      </c>
      <c r="C582" s="316">
        <v>2020</v>
      </c>
      <c r="D582" s="335" t="s">
        <v>96</v>
      </c>
      <c r="E582" s="318" t="s">
        <v>310</v>
      </c>
      <c r="F582" s="318" t="s">
        <v>21</v>
      </c>
      <c r="G582" s="318" t="s">
        <v>401</v>
      </c>
      <c r="H582" s="318" t="s">
        <v>99</v>
      </c>
      <c r="I582" s="318" t="s">
        <v>107</v>
      </c>
      <c r="J582" s="318">
        <v>0</v>
      </c>
      <c r="K582" s="316">
        <v>0</v>
      </c>
      <c r="L582" s="337"/>
      <c r="N582" s="339" t="str">
        <f>VLOOKUP(D582&amp;" "&amp;G582,'Table1B Planning of sampling '!Z:AO,O582,FALSE)</f>
        <v>Q</v>
      </c>
      <c r="O582" s="186">
        <f>O581+3</f>
        <v>11</v>
      </c>
    </row>
    <row r="583" spans="1:15" s="186" customFormat="1" ht="25.5">
      <c r="A583" s="318" t="s">
        <v>255</v>
      </c>
      <c r="B583" s="317" t="s">
        <v>255</v>
      </c>
      <c r="C583" s="316">
        <v>2020</v>
      </c>
      <c r="D583" s="335" t="s">
        <v>96</v>
      </c>
      <c r="E583" s="318" t="s">
        <v>310</v>
      </c>
      <c r="F583" s="318" t="s">
        <v>21</v>
      </c>
      <c r="G583" s="318" t="s">
        <v>401</v>
      </c>
      <c r="H583" s="318" t="s">
        <v>496</v>
      </c>
      <c r="I583" s="318" t="s">
        <v>107</v>
      </c>
      <c r="J583" s="318">
        <v>80000</v>
      </c>
      <c r="K583" s="316">
        <v>0</v>
      </c>
      <c r="L583" s="337"/>
      <c r="N583" s="339" t="str">
        <f>VLOOKUP(D583&amp;" "&amp;G583,'Table1B Planning of sampling '!Z:AO,O583,FALSE)</f>
        <v>Q</v>
      </c>
      <c r="O583" s="186">
        <f>O582+3</f>
        <v>14</v>
      </c>
    </row>
    <row r="584" spans="1:15" s="186" customFormat="1" ht="25.5">
      <c r="A584" s="318" t="s">
        <v>255</v>
      </c>
      <c r="B584" s="317" t="s">
        <v>255</v>
      </c>
      <c r="C584" s="316">
        <v>2020</v>
      </c>
      <c r="D584" s="335" t="s">
        <v>96</v>
      </c>
      <c r="E584" s="318" t="s">
        <v>310</v>
      </c>
      <c r="F584" s="318" t="s">
        <v>21</v>
      </c>
      <c r="G584" s="318" t="s">
        <v>401</v>
      </c>
      <c r="H584" s="318" t="s">
        <v>497</v>
      </c>
      <c r="I584" s="318" t="s">
        <v>107</v>
      </c>
      <c r="J584" s="318">
        <v>20000</v>
      </c>
      <c r="K584" s="316">
        <v>0</v>
      </c>
      <c r="L584" s="337"/>
      <c r="N584" s="339" t="e">
        <f>VLOOKUP(D584&amp;" "&amp;G584,'Table1B Planning of sampling '!Z:AO,O584,FALSE)</f>
        <v>#REF!</v>
      </c>
      <c r="O584" s="186">
        <f>O583+3</f>
        <v>17</v>
      </c>
    </row>
    <row r="585" spans="1:15" s="186" customFormat="1" ht="25.5">
      <c r="A585" s="318" t="s">
        <v>255</v>
      </c>
      <c r="B585" s="317" t="s">
        <v>255</v>
      </c>
      <c r="C585" s="316">
        <v>2021</v>
      </c>
      <c r="D585" s="335" t="s">
        <v>96</v>
      </c>
      <c r="E585" s="318" t="s">
        <v>310</v>
      </c>
      <c r="F585" s="318" t="s">
        <v>21</v>
      </c>
      <c r="G585" s="318" t="s">
        <v>401</v>
      </c>
      <c r="H585" s="318" t="s">
        <v>229</v>
      </c>
      <c r="I585" s="318" t="s">
        <v>107</v>
      </c>
      <c r="J585" s="318">
        <f>J580</f>
        <v>80000</v>
      </c>
      <c r="K585" s="316">
        <v>0</v>
      </c>
      <c r="L585" s="337"/>
      <c r="N585" s="339">
        <f>VLOOKUP(D585&amp;" "&amp;G585,'Table1B Planning of sampling '!Z:AO,O585,FALSE)</f>
        <v>0</v>
      </c>
      <c r="O585" s="186">
        <f>C605-2015</f>
        <v>6</v>
      </c>
    </row>
    <row r="586" spans="1:15" s="186" customFormat="1" ht="25.5">
      <c r="A586" s="318" t="s">
        <v>255</v>
      </c>
      <c r="B586" s="317" t="s">
        <v>255</v>
      </c>
      <c r="C586" s="316">
        <v>2021</v>
      </c>
      <c r="D586" s="335" t="s">
        <v>96</v>
      </c>
      <c r="E586" s="318" t="s">
        <v>310</v>
      </c>
      <c r="F586" s="318" t="s">
        <v>21</v>
      </c>
      <c r="G586" s="318" t="s">
        <v>401</v>
      </c>
      <c r="H586" s="318" t="s">
        <v>98</v>
      </c>
      <c r="I586" s="318" t="s">
        <v>107</v>
      </c>
      <c r="J586" s="318">
        <f>J581</f>
        <v>0</v>
      </c>
      <c r="K586" s="316">
        <v>0</v>
      </c>
      <c r="L586" s="337" t="s">
        <v>855</v>
      </c>
      <c r="N586" s="339" t="str">
        <f>VLOOKUP(D586&amp;" "&amp;G586,'Table1B Planning of sampling '!Z:AO,O586,FALSE)</f>
        <v>A</v>
      </c>
      <c r="O586" s="186">
        <f>O585+3</f>
        <v>9</v>
      </c>
    </row>
    <row r="587" spans="1:15" s="186" customFormat="1" ht="25.5">
      <c r="A587" s="318" t="s">
        <v>255</v>
      </c>
      <c r="B587" s="317" t="s">
        <v>255</v>
      </c>
      <c r="C587" s="316">
        <v>2021</v>
      </c>
      <c r="D587" s="335" t="s">
        <v>96</v>
      </c>
      <c r="E587" s="318" t="s">
        <v>310</v>
      </c>
      <c r="F587" s="318" t="s">
        <v>21</v>
      </c>
      <c r="G587" s="318" t="s">
        <v>401</v>
      </c>
      <c r="H587" s="318" t="s">
        <v>99</v>
      </c>
      <c r="I587" s="318" t="s">
        <v>107</v>
      </c>
      <c r="J587" s="318">
        <v>0</v>
      </c>
      <c r="K587" s="316">
        <v>0</v>
      </c>
      <c r="L587" s="337" t="s">
        <v>853</v>
      </c>
      <c r="N587" s="339" t="str">
        <f>VLOOKUP(D587&amp;" "&amp;G587,'Table1B Planning of sampling '!Z:AO,O587,FALSE)</f>
        <v>Q</v>
      </c>
      <c r="O587" s="186">
        <f>O586+3</f>
        <v>12</v>
      </c>
    </row>
    <row r="588" spans="1:15" s="186" customFormat="1" ht="25.5">
      <c r="A588" s="318" t="s">
        <v>255</v>
      </c>
      <c r="B588" s="317" t="s">
        <v>255</v>
      </c>
      <c r="C588" s="316">
        <v>2021</v>
      </c>
      <c r="D588" s="335" t="s">
        <v>96</v>
      </c>
      <c r="E588" s="318" t="s">
        <v>310</v>
      </c>
      <c r="F588" s="318" t="s">
        <v>21</v>
      </c>
      <c r="G588" s="318" t="s">
        <v>401</v>
      </c>
      <c r="H588" s="318" t="s">
        <v>496</v>
      </c>
      <c r="I588" s="318" t="s">
        <v>107</v>
      </c>
      <c r="J588" s="318">
        <f>J583</f>
        <v>80000</v>
      </c>
      <c r="K588" s="316">
        <v>0</v>
      </c>
      <c r="L588" s="337"/>
      <c r="N588" s="339" t="str">
        <f>VLOOKUP(D588&amp;" "&amp;G588,'Table1B Planning of sampling '!Z:AO,O588,FALSE)</f>
        <v>Q</v>
      </c>
      <c r="O588" s="186">
        <f>O587+3</f>
        <v>15</v>
      </c>
    </row>
    <row r="589" spans="1:15" s="186" customFormat="1" ht="25.5">
      <c r="A589" s="318" t="s">
        <v>255</v>
      </c>
      <c r="B589" s="317" t="s">
        <v>255</v>
      </c>
      <c r="C589" s="316">
        <v>2021</v>
      </c>
      <c r="D589" s="335" t="s">
        <v>96</v>
      </c>
      <c r="E589" s="318" t="s">
        <v>310</v>
      </c>
      <c r="F589" s="318" t="s">
        <v>21</v>
      </c>
      <c r="G589" s="318" t="s">
        <v>401</v>
      </c>
      <c r="H589" s="318" t="s">
        <v>497</v>
      </c>
      <c r="I589" s="318" t="s">
        <v>107</v>
      </c>
      <c r="J589" s="318">
        <f>J584</f>
        <v>20000</v>
      </c>
      <c r="K589" s="316">
        <v>0</v>
      </c>
      <c r="L589" s="337"/>
      <c r="N589" s="339" t="e">
        <f>VLOOKUP(D589&amp;" "&amp;G589,'Table1B Planning of sampling '!Z:AO,O589,FALSE)</f>
        <v>#REF!</v>
      </c>
      <c r="O589" s="186">
        <f>O588+3</f>
        <v>18</v>
      </c>
    </row>
    <row r="590" spans="1:15" s="186" customFormat="1" ht="25.5">
      <c r="A590" s="318" t="s">
        <v>255</v>
      </c>
      <c r="B590" s="317" t="s">
        <v>255</v>
      </c>
      <c r="C590" s="316">
        <v>2020</v>
      </c>
      <c r="D590" s="335" t="s">
        <v>96</v>
      </c>
      <c r="E590" s="318" t="s">
        <v>310</v>
      </c>
      <c r="F590" s="318" t="s">
        <v>21</v>
      </c>
      <c r="G590" s="318" t="s">
        <v>401</v>
      </c>
      <c r="H590" s="318" t="s">
        <v>229</v>
      </c>
      <c r="I590" s="318" t="s">
        <v>499</v>
      </c>
      <c r="J590" s="318">
        <v>1000</v>
      </c>
      <c r="K590" s="316">
        <v>0</v>
      </c>
      <c r="L590" s="337"/>
      <c r="N590" s="339">
        <f>VLOOKUP(D590&amp;" "&amp;G590,'Table1B Planning of sampling '!Z:AO,O590,FALSE)</f>
        <v>0</v>
      </c>
      <c r="O590" s="186">
        <f>C610-2015</f>
        <v>5</v>
      </c>
    </row>
    <row r="591" spans="1:15" s="186" customFormat="1" ht="25.5">
      <c r="A591" s="318" t="s">
        <v>255</v>
      </c>
      <c r="B591" s="317" t="s">
        <v>255</v>
      </c>
      <c r="C591" s="316">
        <v>2020</v>
      </c>
      <c r="D591" s="335" t="s">
        <v>96</v>
      </c>
      <c r="E591" s="318" t="s">
        <v>310</v>
      </c>
      <c r="F591" s="318" t="s">
        <v>21</v>
      </c>
      <c r="G591" s="318" t="s">
        <v>401</v>
      </c>
      <c r="H591" s="318" t="s">
        <v>98</v>
      </c>
      <c r="I591" s="318" t="s">
        <v>499</v>
      </c>
      <c r="J591" s="318">
        <v>0</v>
      </c>
      <c r="K591" s="316">
        <v>0</v>
      </c>
      <c r="L591" s="337" t="s">
        <v>855</v>
      </c>
      <c r="N591" s="339" t="str">
        <f>VLOOKUP(D591&amp;" "&amp;G591,'Table1B Planning of sampling '!Z:AO,O591,FALSE)</f>
        <v>A</v>
      </c>
      <c r="O591" s="186">
        <f>O590+3</f>
        <v>8</v>
      </c>
    </row>
    <row r="592" spans="1:15" s="186" customFormat="1" ht="25.5">
      <c r="A592" s="318" t="s">
        <v>255</v>
      </c>
      <c r="B592" s="317" t="s">
        <v>255</v>
      </c>
      <c r="C592" s="316">
        <v>2020</v>
      </c>
      <c r="D592" s="335" t="s">
        <v>96</v>
      </c>
      <c r="E592" s="318" t="s">
        <v>310</v>
      </c>
      <c r="F592" s="318" t="s">
        <v>21</v>
      </c>
      <c r="G592" s="318" t="s">
        <v>401</v>
      </c>
      <c r="H592" s="318" t="s">
        <v>99</v>
      </c>
      <c r="I592" s="318" t="s">
        <v>499</v>
      </c>
      <c r="J592" s="318">
        <v>500</v>
      </c>
      <c r="K592" s="316">
        <v>0</v>
      </c>
      <c r="L592" s="337"/>
      <c r="N592" s="339" t="str">
        <f>VLOOKUP(D592&amp;" "&amp;G592,'Table1B Planning of sampling '!Z:AO,O592,FALSE)</f>
        <v>Q</v>
      </c>
      <c r="O592" s="186">
        <f>O591+3</f>
        <v>11</v>
      </c>
    </row>
    <row r="593" spans="1:15" s="186" customFormat="1" ht="25.5">
      <c r="A593" s="318" t="s">
        <v>255</v>
      </c>
      <c r="B593" s="317" t="s">
        <v>255</v>
      </c>
      <c r="C593" s="316">
        <v>2020</v>
      </c>
      <c r="D593" s="335" t="s">
        <v>96</v>
      </c>
      <c r="E593" s="318" t="s">
        <v>310</v>
      </c>
      <c r="F593" s="318" t="s">
        <v>21</v>
      </c>
      <c r="G593" s="318" t="s">
        <v>401</v>
      </c>
      <c r="H593" s="318" t="s">
        <v>496</v>
      </c>
      <c r="I593" s="318" t="s">
        <v>499</v>
      </c>
      <c r="J593" s="318">
        <v>1000</v>
      </c>
      <c r="K593" s="316">
        <v>0</v>
      </c>
      <c r="L593" s="337"/>
      <c r="N593" s="339" t="str">
        <f>VLOOKUP(D593&amp;" "&amp;G593,'Table1B Planning of sampling '!Z:AO,O593,FALSE)</f>
        <v>Q</v>
      </c>
      <c r="O593" s="186">
        <f>O592+3</f>
        <v>14</v>
      </c>
    </row>
    <row r="594" spans="1:15" s="186" customFormat="1" ht="25.5">
      <c r="A594" s="318" t="s">
        <v>255</v>
      </c>
      <c r="B594" s="317" t="s">
        <v>255</v>
      </c>
      <c r="C594" s="316">
        <v>2020</v>
      </c>
      <c r="D594" s="335" t="s">
        <v>96</v>
      </c>
      <c r="E594" s="318" t="s">
        <v>310</v>
      </c>
      <c r="F594" s="318" t="s">
        <v>21</v>
      </c>
      <c r="G594" s="318" t="s">
        <v>401</v>
      </c>
      <c r="H594" s="318" t="s">
        <v>497</v>
      </c>
      <c r="I594" s="318" t="s">
        <v>499</v>
      </c>
      <c r="J594" s="318">
        <v>300</v>
      </c>
      <c r="K594" s="316">
        <v>0</v>
      </c>
      <c r="L594" s="337"/>
      <c r="N594" s="339" t="e">
        <f>VLOOKUP(D594&amp;" "&amp;G594,'Table1B Planning of sampling '!Z:AO,O594,FALSE)</f>
        <v>#REF!</v>
      </c>
      <c r="O594" s="186">
        <f>O593+3</f>
        <v>17</v>
      </c>
    </row>
    <row r="595" spans="1:15" s="186" customFormat="1" ht="25.5">
      <c r="A595" s="318" t="s">
        <v>255</v>
      </c>
      <c r="B595" s="317" t="s">
        <v>255</v>
      </c>
      <c r="C595" s="316">
        <v>2021</v>
      </c>
      <c r="D595" s="335" t="s">
        <v>96</v>
      </c>
      <c r="E595" s="318" t="s">
        <v>310</v>
      </c>
      <c r="F595" s="318" t="s">
        <v>21</v>
      </c>
      <c r="G595" s="318" t="s">
        <v>401</v>
      </c>
      <c r="H595" s="318" t="s">
        <v>229</v>
      </c>
      <c r="I595" s="318" t="s">
        <v>499</v>
      </c>
      <c r="J595" s="318">
        <f>J590</f>
        <v>1000</v>
      </c>
      <c r="K595" s="316">
        <v>0</v>
      </c>
      <c r="L595" s="337"/>
      <c r="N595" s="339">
        <f>VLOOKUP(D595&amp;" "&amp;G595,'Table1B Planning of sampling '!Z:AO,O595,FALSE)</f>
        <v>0</v>
      </c>
      <c r="O595" s="186">
        <f>C615-2015</f>
        <v>6</v>
      </c>
    </row>
    <row r="596" spans="1:15" s="186" customFormat="1" ht="25.5">
      <c r="A596" s="318" t="s">
        <v>255</v>
      </c>
      <c r="B596" s="317" t="s">
        <v>255</v>
      </c>
      <c r="C596" s="316">
        <v>2021</v>
      </c>
      <c r="D596" s="335" t="s">
        <v>96</v>
      </c>
      <c r="E596" s="318" t="s">
        <v>310</v>
      </c>
      <c r="F596" s="318" t="s">
        <v>21</v>
      </c>
      <c r="G596" s="318" t="s">
        <v>401</v>
      </c>
      <c r="H596" s="318" t="s">
        <v>98</v>
      </c>
      <c r="I596" s="318" t="s">
        <v>499</v>
      </c>
      <c r="J596" s="318">
        <f>J591</f>
        <v>0</v>
      </c>
      <c r="K596" s="316">
        <v>0</v>
      </c>
      <c r="L596" s="337" t="s">
        <v>855</v>
      </c>
      <c r="N596" s="339" t="str">
        <f>VLOOKUP(D596&amp;" "&amp;G596,'Table1B Planning of sampling '!Z:AO,O596,FALSE)</f>
        <v>A</v>
      </c>
      <c r="O596" s="186">
        <f>O595+3</f>
        <v>9</v>
      </c>
    </row>
    <row r="597" spans="1:15" s="186" customFormat="1" ht="25.5">
      <c r="A597" s="318" t="s">
        <v>255</v>
      </c>
      <c r="B597" s="317" t="s">
        <v>255</v>
      </c>
      <c r="C597" s="316">
        <v>2021</v>
      </c>
      <c r="D597" s="335" t="s">
        <v>96</v>
      </c>
      <c r="E597" s="318" t="s">
        <v>310</v>
      </c>
      <c r="F597" s="318" t="s">
        <v>21</v>
      </c>
      <c r="G597" s="318" t="s">
        <v>401</v>
      </c>
      <c r="H597" s="318" t="s">
        <v>99</v>
      </c>
      <c r="I597" s="318" t="s">
        <v>499</v>
      </c>
      <c r="J597" s="318">
        <f>J592</f>
        <v>500</v>
      </c>
      <c r="K597" s="316">
        <v>0</v>
      </c>
      <c r="L597" s="337"/>
      <c r="N597" s="339" t="str">
        <f>VLOOKUP(D597&amp;" "&amp;G597,'Table1B Planning of sampling '!Z:AO,O597,FALSE)</f>
        <v>Q</v>
      </c>
      <c r="O597" s="186">
        <f>O596+3</f>
        <v>12</v>
      </c>
    </row>
    <row r="598" spans="1:15" s="186" customFormat="1" ht="25.5">
      <c r="A598" s="318" t="s">
        <v>255</v>
      </c>
      <c r="B598" s="317" t="s">
        <v>255</v>
      </c>
      <c r="C598" s="316">
        <v>2021</v>
      </c>
      <c r="D598" s="335" t="s">
        <v>96</v>
      </c>
      <c r="E598" s="318" t="s">
        <v>310</v>
      </c>
      <c r="F598" s="318" t="s">
        <v>21</v>
      </c>
      <c r="G598" s="318" t="s">
        <v>401</v>
      </c>
      <c r="H598" s="318" t="s">
        <v>496</v>
      </c>
      <c r="I598" s="318" t="s">
        <v>499</v>
      </c>
      <c r="J598" s="318">
        <f>J593</f>
        <v>1000</v>
      </c>
      <c r="K598" s="316">
        <v>0</v>
      </c>
      <c r="L598" s="337"/>
      <c r="N598" s="339" t="str">
        <f>VLOOKUP(D598&amp;" "&amp;G598,'Table1B Planning of sampling '!Z:AO,O598,FALSE)</f>
        <v>Q</v>
      </c>
      <c r="O598" s="186">
        <f>O597+3</f>
        <v>15</v>
      </c>
    </row>
    <row r="599" spans="1:15" s="186" customFormat="1" ht="25.5">
      <c r="A599" s="318" t="s">
        <v>255</v>
      </c>
      <c r="B599" s="317" t="s">
        <v>255</v>
      </c>
      <c r="C599" s="316">
        <v>2021</v>
      </c>
      <c r="D599" s="335" t="s">
        <v>96</v>
      </c>
      <c r="E599" s="318" t="s">
        <v>310</v>
      </c>
      <c r="F599" s="318" t="s">
        <v>21</v>
      </c>
      <c r="G599" s="318" t="s">
        <v>401</v>
      </c>
      <c r="H599" s="318" t="s">
        <v>497</v>
      </c>
      <c r="I599" s="318" t="s">
        <v>499</v>
      </c>
      <c r="J599" s="318">
        <f>J594</f>
        <v>300</v>
      </c>
      <c r="K599" s="316">
        <v>0</v>
      </c>
      <c r="L599" s="337"/>
      <c r="N599" s="339" t="e">
        <f>VLOOKUP(D599&amp;" "&amp;G599,'Table1B Planning of sampling '!Z:AO,O599,FALSE)</f>
        <v>#REF!</v>
      </c>
      <c r="O599" s="186">
        <f>O598+3</f>
        <v>18</v>
      </c>
    </row>
    <row r="600" spans="1:15" s="186" customFormat="1" ht="25.5">
      <c r="A600" s="318" t="s">
        <v>255</v>
      </c>
      <c r="B600" s="317" t="s">
        <v>255</v>
      </c>
      <c r="C600" s="316">
        <v>2020</v>
      </c>
      <c r="D600" s="335" t="s">
        <v>103</v>
      </c>
      <c r="E600" s="318" t="s">
        <v>310</v>
      </c>
      <c r="F600" s="318" t="s">
        <v>21</v>
      </c>
      <c r="G600" s="318" t="s">
        <v>94</v>
      </c>
      <c r="H600" s="318" t="s">
        <v>229</v>
      </c>
      <c r="I600" s="318" t="s">
        <v>107</v>
      </c>
      <c r="J600" s="318">
        <v>2000</v>
      </c>
      <c r="K600" s="316">
        <v>0</v>
      </c>
      <c r="L600" s="337"/>
      <c r="N600" s="339" t="str">
        <f>VLOOKUP(D600&amp;" "&amp;G600,'Table1B Planning of sampling '!Z:AO,O600,FALSE)</f>
        <v>X</v>
      </c>
      <c r="O600" s="186">
        <f>C620-2015</f>
        <v>5</v>
      </c>
    </row>
    <row r="601" spans="1:15" s="186" customFormat="1" ht="25.5">
      <c r="A601" s="318" t="s">
        <v>255</v>
      </c>
      <c r="B601" s="317" t="s">
        <v>255</v>
      </c>
      <c r="C601" s="316">
        <v>2020</v>
      </c>
      <c r="D601" s="335" t="s">
        <v>103</v>
      </c>
      <c r="E601" s="318" t="s">
        <v>310</v>
      </c>
      <c r="F601" s="318" t="s">
        <v>21</v>
      </c>
      <c r="G601" s="318" t="s">
        <v>94</v>
      </c>
      <c r="H601" s="318" t="s">
        <v>98</v>
      </c>
      <c r="I601" s="318" t="s">
        <v>107</v>
      </c>
      <c r="J601" s="318">
        <v>250</v>
      </c>
      <c r="K601" s="316">
        <v>0</v>
      </c>
      <c r="L601" s="337" t="s">
        <v>757</v>
      </c>
      <c r="N601" s="339" t="str">
        <f>VLOOKUP(D601&amp;" "&amp;G601,'Table1B Planning of sampling '!Z:AO,O601,FALSE)</f>
        <v>X</v>
      </c>
      <c r="O601" s="186">
        <f>O600+3</f>
        <v>8</v>
      </c>
    </row>
    <row r="602" spans="1:15" s="186" customFormat="1" ht="25.5">
      <c r="A602" s="318" t="s">
        <v>255</v>
      </c>
      <c r="B602" s="317" t="s">
        <v>255</v>
      </c>
      <c r="C602" s="316">
        <v>2020</v>
      </c>
      <c r="D602" s="335" t="s">
        <v>103</v>
      </c>
      <c r="E602" s="318" t="s">
        <v>310</v>
      </c>
      <c r="F602" s="318" t="s">
        <v>21</v>
      </c>
      <c r="G602" s="318" t="s">
        <v>94</v>
      </c>
      <c r="H602" s="318" t="s">
        <v>99</v>
      </c>
      <c r="I602" s="318" t="s">
        <v>107</v>
      </c>
      <c r="J602" s="318">
        <v>250</v>
      </c>
      <c r="K602" s="316">
        <v>0</v>
      </c>
      <c r="L602" s="337" t="s">
        <v>757</v>
      </c>
      <c r="N602" s="339" t="str">
        <f>VLOOKUP(D602&amp;" "&amp;G602,'Table1B Planning of sampling '!Z:AO,O602,FALSE)</f>
        <v>X</v>
      </c>
      <c r="O602" s="186">
        <f>O601+3</f>
        <v>11</v>
      </c>
    </row>
    <row r="603" spans="1:15" s="186" customFormat="1" ht="25.5">
      <c r="A603" s="318" t="s">
        <v>255</v>
      </c>
      <c r="B603" s="317" t="s">
        <v>255</v>
      </c>
      <c r="C603" s="316">
        <v>2020</v>
      </c>
      <c r="D603" s="335" t="s">
        <v>103</v>
      </c>
      <c r="E603" s="318" t="s">
        <v>310</v>
      </c>
      <c r="F603" s="318" t="s">
        <v>21</v>
      </c>
      <c r="G603" s="318" t="s">
        <v>94</v>
      </c>
      <c r="H603" s="318" t="s">
        <v>496</v>
      </c>
      <c r="I603" s="318" t="s">
        <v>107</v>
      </c>
      <c r="J603" s="318">
        <v>100</v>
      </c>
      <c r="K603" s="316">
        <v>0</v>
      </c>
      <c r="L603" s="337" t="s">
        <v>757</v>
      </c>
      <c r="N603" s="339" t="str">
        <f>VLOOKUP(D603&amp;" "&amp;G603,'Table1B Planning of sampling '!Z:AO,O603,FALSE)</f>
        <v>X</v>
      </c>
      <c r="O603" s="186">
        <f>O602+3</f>
        <v>14</v>
      </c>
    </row>
    <row r="604" spans="1:15" s="186" customFormat="1" ht="25.5">
      <c r="A604" s="318" t="s">
        <v>255</v>
      </c>
      <c r="B604" s="317" t="s">
        <v>255</v>
      </c>
      <c r="C604" s="316">
        <v>2020</v>
      </c>
      <c r="D604" s="335" t="s">
        <v>103</v>
      </c>
      <c r="E604" s="318" t="s">
        <v>310</v>
      </c>
      <c r="F604" s="318" t="s">
        <v>21</v>
      </c>
      <c r="G604" s="318" t="s">
        <v>94</v>
      </c>
      <c r="H604" s="318" t="s">
        <v>497</v>
      </c>
      <c r="I604" s="318" t="s">
        <v>107</v>
      </c>
      <c r="J604" s="318">
        <v>100</v>
      </c>
      <c r="K604" s="316">
        <v>0</v>
      </c>
      <c r="L604" s="337" t="s">
        <v>757</v>
      </c>
      <c r="N604" s="339" t="e">
        <f>VLOOKUP(D604&amp;" "&amp;G604,'Table1B Planning of sampling '!Z:AO,O604,FALSE)</f>
        <v>#REF!</v>
      </c>
      <c r="O604" s="186">
        <f>O603+3</f>
        <v>17</v>
      </c>
    </row>
    <row r="605" spans="1:15" s="186" customFormat="1" ht="25.5">
      <c r="A605" s="318" t="s">
        <v>255</v>
      </c>
      <c r="B605" s="317" t="s">
        <v>255</v>
      </c>
      <c r="C605" s="316">
        <v>2021</v>
      </c>
      <c r="D605" s="335" t="s">
        <v>103</v>
      </c>
      <c r="E605" s="318" t="s">
        <v>310</v>
      </c>
      <c r="F605" s="318" t="s">
        <v>21</v>
      </c>
      <c r="G605" s="318" t="s">
        <v>94</v>
      </c>
      <c r="H605" s="318" t="s">
        <v>229</v>
      </c>
      <c r="I605" s="318" t="s">
        <v>107</v>
      </c>
      <c r="J605" s="318">
        <f>J600</f>
        <v>2000</v>
      </c>
      <c r="K605" s="316">
        <v>0</v>
      </c>
      <c r="L605" s="337"/>
      <c r="N605" s="339" t="str">
        <f>VLOOKUP(D605&amp;" "&amp;G605,'Table1B Planning of sampling '!Z:AO,O605,FALSE)</f>
        <v>X</v>
      </c>
      <c r="O605" s="186">
        <f>C625-2015</f>
        <v>6</v>
      </c>
    </row>
    <row r="606" spans="1:15" s="186" customFormat="1" ht="25.5">
      <c r="A606" s="318" t="s">
        <v>255</v>
      </c>
      <c r="B606" s="317" t="s">
        <v>255</v>
      </c>
      <c r="C606" s="316">
        <v>2021</v>
      </c>
      <c r="D606" s="335" t="s">
        <v>103</v>
      </c>
      <c r="E606" s="318" t="s">
        <v>310</v>
      </c>
      <c r="F606" s="318" t="s">
        <v>21</v>
      </c>
      <c r="G606" s="318" t="s">
        <v>94</v>
      </c>
      <c r="H606" s="318" t="s">
        <v>98</v>
      </c>
      <c r="I606" s="318" t="s">
        <v>107</v>
      </c>
      <c r="J606" s="318">
        <f>J601</f>
        <v>250</v>
      </c>
      <c r="K606" s="316">
        <v>0</v>
      </c>
      <c r="L606" s="337" t="s">
        <v>757</v>
      </c>
      <c r="N606" s="339" t="str">
        <f>VLOOKUP(D606&amp;" "&amp;G606,'Table1B Planning of sampling '!Z:AO,O606,FALSE)</f>
        <v>X</v>
      </c>
      <c r="O606" s="186">
        <f>O605+3</f>
        <v>9</v>
      </c>
    </row>
    <row r="607" spans="1:15" s="186" customFormat="1" ht="25.5">
      <c r="A607" s="318" t="s">
        <v>255</v>
      </c>
      <c r="B607" s="317" t="s">
        <v>255</v>
      </c>
      <c r="C607" s="316">
        <v>2021</v>
      </c>
      <c r="D607" s="335" t="s">
        <v>103</v>
      </c>
      <c r="E607" s="318" t="s">
        <v>310</v>
      </c>
      <c r="F607" s="318" t="s">
        <v>21</v>
      </c>
      <c r="G607" s="318" t="s">
        <v>94</v>
      </c>
      <c r="H607" s="318" t="s">
        <v>99</v>
      </c>
      <c r="I607" s="318" t="s">
        <v>107</v>
      </c>
      <c r="J607" s="318">
        <f>J602</f>
        <v>250</v>
      </c>
      <c r="K607" s="316">
        <v>0</v>
      </c>
      <c r="L607" s="337" t="s">
        <v>757</v>
      </c>
      <c r="N607" s="339" t="str">
        <f>VLOOKUP(D607&amp;" "&amp;G607,'Table1B Planning of sampling '!Z:AO,O607,FALSE)</f>
        <v>X</v>
      </c>
      <c r="O607" s="186">
        <f>O606+3</f>
        <v>12</v>
      </c>
    </row>
    <row r="608" spans="1:15" s="186" customFormat="1" ht="25.5">
      <c r="A608" s="318" t="s">
        <v>255</v>
      </c>
      <c r="B608" s="317" t="s">
        <v>255</v>
      </c>
      <c r="C608" s="316">
        <v>2021</v>
      </c>
      <c r="D608" s="335" t="s">
        <v>103</v>
      </c>
      <c r="E608" s="318" t="s">
        <v>310</v>
      </c>
      <c r="F608" s="318" t="s">
        <v>21</v>
      </c>
      <c r="G608" s="318" t="s">
        <v>94</v>
      </c>
      <c r="H608" s="318" t="s">
        <v>496</v>
      </c>
      <c r="I608" s="318" t="s">
        <v>107</v>
      </c>
      <c r="J608" s="318">
        <f>J603</f>
        <v>100</v>
      </c>
      <c r="K608" s="316">
        <v>0</v>
      </c>
      <c r="L608" s="337" t="s">
        <v>757</v>
      </c>
      <c r="N608" s="339" t="str">
        <f>VLOOKUP(D608&amp;" "&amp;G608,'Table1B Planning of sampling '!Z:AO,O608,FALSE)</f>
        <v>X</v>
      </c>
      <c r="O608" s="186">
        <f>O607+3</f>
        <v>15</v>
      </c>
    </row>
    <row r="609" spans="1:15" s="186" customFormat="1" ht="25.5">
      <c r="A609" s="318" t="s">
        <v>255</v>
      </c>
      <c r="B609" s="317" t="s">
        <v>255</v>
      </c>
      <c r="C609" s="316">
        <v>2021</v>
      </c>
      <c r="D609" s="335" t="s">
        <v>103</v>
      </c>
      <c r="E609" s="318" t="s">
        <v>310</v>
      </c>
      <c r="F609" s="318" t="s">
        <v>21</v>
      </c>
      <c r="G609" s="318" t="s">
        <v>94</v>
      </c>
      <c r="H609" s="318" t="s">
        <v>497</v>
      </c>
      <c r="I609" s="318" t="s">
        <v>107</v>
      </c>
      <c r="J609" s="318">
        <f>J604</f>
        <v>100</v>
      </c>
      <c r="K609" s="316">
        <v>0</v>
      </c>
      <c r="L609" s="337" t="s">
        <v>757</v>
      </c>
      <c r="N609" s="339" t="e">
        <f>VLOOKUP(D609&amp;" "&amp;G609,'Table1B Planning of sampling '!Z:AO,O609,FALSE)</f>
        <v>#REF!</v>
      </c>
      <c r="O609" s="186">
        <f>O608+3</f>
        <v>18</v>
      </c>
    </row>
    <row r="610" spans="1:15" s="186" customFormat="1" ht="25.5">
      <c r="A610" s="318" t="s">
        <v>255</v>
      </c>
      <c r="B610" s="317" t="s">
        <v>255</v>
      </c>
      <c r="C610" s="316">
        <v>2020</v>
      </c>
      <c r="D610" s="335" t="s">
        <v>103</v>
      </c>
      <c r="E610" s="318" t="s">
        <v>310</v>
      </c>
      <c r="F610" s="318" t="s">
        <v>21</v>
      </c>
      <c r="G610" s="318" t="s">
        <v>94</v>
      </c>
      <c r="H610" s="318" t="s">
        <v>229</v>
      </c>
      <c r="I610" s="318" t="s">
        <v>499</v>
      </c>
      <c r="J610" s="318">
        <v>0</v>
      </c>
      <c r="K610" s="316">
        <v>0</v>
      </c>
      <c r="L610" s="337" t="s">
        <v>854</v>
      </c>
      <c r="N610" s="339" t="str">
        <f>VLOOKUP(D610&amp;" "&amp;G610,'Table1B Planning of sampling '!Z:AO,O610,FALSE)</f>
        <v>X</v>
      </c>
      <c r="O610" s="186">
        <f>C630-2015</f>
        <v>5</v>
      </c>
    </row>
    <row r="611" spans="1:15" s="186" customFormat="1" ht="25.5">
      <c r="A611" s="318" t="s">
        <v>255</v>
      </c>
      <c r="B611" s="317" t="s">
        <v>255</v>
      </c>
      <c r="C611" s="316">
        <v>2020</v>
      </c>
      <c r="D611" s="335" t="s">
        <v>103</v>
      </c>
      <c r="E611" s="318" t="s">
        <v>310</v>
      </c>
      <c r="F611" s="318" t="s">
        <v>21</v>
      </c>
      <c r="G611" s="318" t="s">
        <v>94</v>
      </c>
      <c r="H611" s="318" t="s">
        <v>98</v>
      </c>
      <c r="I611" s="318" t="s">
        <v>499</v>
      </c>
      <c r="J611" s="318">
        <v>0</v>
      </c>
      <c r="K611" s="316">
        <v>0</v>
      </c>
      <c r="L611" s="337" t="s">
        <v>854</v>
      </c>
      <c r="N611" s="339" t="str">
        <f>VLOOKUP(D611&amp;" "&amp;G611,'Table1B Planning of sampling '!Z:AO,O611,FALSE)</f>
        <v>X</v>
      </c>
      <c r="O611" s="186">
        <f>O610+3</f>
        <v>8</v>
      </c>
    </row>
    <row r="612" spans="1:15" s="186" customFormat="1" ht="25.5">
      <c r="A612" s="318" t="s">
        <v>255</v>
      </c>
      <c r="B612" s="317" t="s">
        <v>255</v>
      </c>
      <c r="C612" s="316">
        <v>2020</v>
      </c>
      <c r="D612" s="335" t="s">
        <v>103</v>
      </c>
      <c r="E612" s="318" t="s">
        <v>310</v>
      </c>
      <c r="F612" s="318" t="s">
        <v>21</v>
      </c>
      <c r="G612" s="318" t="s">
        <v>94</v>
      </c>
      <c r="H612" s="318" t="s">
        <v>99</v>
      </c>
      <c r="I612" s="318" t="s">
        <v>499</v>
      </c>
      <c r="J612" s="318">
        <v>0</v>
      </c>
      <c r="K612" s="316">
        <v>0</v>
      </c>
      <c r="L612" s="337" t="s">
        <v>854</v>
      </c>
      <c r="N612" s="339" t="str">
        <f>VLOOKUP(D612&amp;" "&amp;G612,'Table1B Planning of sampling '!Z:AO,O612,FALSE)</f>
        <v>X</v>
      </c>
      <c r="O612" s="186">
        <f>O611+3</f>
        <v>11</v>
      </c>
    </row>
    <row r="613" spans="1:15" s="186" customFormat="1" ht="25.5">
      <c r="A613" s="318" t="s">
        <v>255</v>
      </c>
      <c r="B613" s="317" t="s">
        <v>255</v>
      </c>
      <c r="C613" s="316">
        <v>2020</v>
      </c>
      <c r="D613" s="335" t="s">
        <v>103</v>
      </c>
      <c r="E613" s="318" t="s">
        <v>310</v>
      </c>
      <c r="F613" s="318" t="s">
        <v>21</v>
      </c>
      <c r="G613" s="318" t="s">
        <v>94</v>
      </c>
      <c r="H613" s="318" t="s">
        <v>496</v>
      </c>
      <c r="I613" s="318" t="s">
        <v>499</v>
      </c>
      <c r="J613" s="318">
        <v>0</v>
      </c>
      <c r="K613" s="316">
        <v>0</v>
      </c>
      <c r="L613" s="337" t="s">
        <v>854</v>
      </c>
      <c r="N613" s="339" t="str">
        <f>VLOOKUP(D613&amp;" "&amp;G613,'Table1B Planning of sampling '!Z:AO,O613,FALSE)</f>
        <v>X</v>
      </c>
      <c r="O613" s="186">
        <f>O612+3</f>
        <v>14</v>
      </c>
    </row>
    <row r="614" spans="1:15" s="186" customFormat="1" ht="25.5">
      <c r="A614" s="318" t="s">
        <v>255</v>
      </c>
      <c r="B614" s="317" t="s">
        <v>255</v>
      </c>
      <c r="C614" s="316">
        <v>2020</v>
      </c>
      <c r="D614" s="335" t="s">
        <v>103</v>
      </c>
      <c r="E614" s="318" t="s">
        <v>310</v>
      </c>
      <c r="F614" s="318" t="s">
        <v>21</v>
      </c>
      <c r="G614" s="318" t="s">
        <v>94</v>
      </c>
      <c r="H614" s="318" t="s">
        <v>497</v>
      </c>
      <c r="I614" s="318" t="s">
        <v>499</v>
      </c>
      <c r="J614" s="318">
        <v>0</v>
      </c>
      <c r="K614" s="316">
        <v>0</v>
      </c>
      <c r="L614" s="337" t="s">
        <v>854</v>
      </c>
      <c r="N614" s="339" t="e">
        <f>VLOOKUP(D614&amp;" "&amp;G614,'Table1B Planning of sampling '!Z:AO,O614,FALSE)</f>
        <v>#REF!</v>
      </c>
      <c r="O614" s="186">
        <f>O613+3</f>
        <v>17</v>
      </c>
    </row>
    <row r="615" spans="1:15" s="186" customFormat="1" ht="25.5">
      <c r="A615" s="318" t="s">
        <v>255</v>
      </c>
      <c r="B615" s="317" t="s">
        <v>255</v>
      </c>
      <c r="C615" s="316">
        <v>2021</v>
      </c>
      <c r="D615" s="335" t="s">
        <v>103</v>
      </c>
      <c r="E615" s="318" t="s">
        <v>310</v>
      </c>
      <c r="F615" s="318" t="s">
        <v>21</v>
      </c>
      <c r="G615" s="318" t="s">
        <v>94</v>
      </c>
      <c r="H615" s="318" t="s">
        <v>229</v>
      </c>
      <c r="I615" s="318" t="s">
        <v>499</v>
      </c>
      <c r="J615" s="318">
        <f>J610</f>
        <v>0</v>
      </c>
      <c r="K615" s="316">
        <v>0</v>
      </c>
      <c r="L615" s="337" t="s">
        <v>854</v>
      </c>
      <c r="N615" s="339" t="str">
        <f>VLOOKUP(D615&amp;" "&amp;G615,'Table1B Planning of sampling '!Z:AO,O615,FALSE)</f>
        <v>X</v>
      </c>
      <c r="O615" s="186">
        <f>C635-2015</f>
        <v>6</v>
      </c>
    </row>
    <row r="616" spans="1:15" s="186" customFormat="1" ht="25.5">
      <c r="A616" s="318" t="s">
        <v>255</v>
      </c>
      <c r="B616" s="317" t="s">
        <v>255</v>
      </c>
      <c r="C616" s="316">
        <v>2021</v>
      </c>
      <c r="D616" s="335" t="s">
        <v>103</v>
      </c>
      <c r="E616" s="318" t="s">
        <v>310</v>
      </c>
      <c r="F616" s="318" t="s">
        <v>21</v>
      </c>
      <c r="G616" s="318" t="s">
        <v>94</v>
      </c>
      <c r="H616" s="318" t="s">
        <v>98</v>
      </c>
      <c r="I616" s="318" t="s">
        <v>499</v>
      </c>
      <c r="J616" s="318">
        <f>J611</f>
        <v>0</v>
      </c>
      <c r="K616" s="316">
        <v>0</v>
      </c>
      <c r="L616" s="337" t="s">
        <v>854</v>
      </c>
      <c r="N616" s="339" t="str">
        <f>VLOOKUP(D616&amp;" "&amp;G616,'Table1B Planning of sampling '!Z:AO,O616,FALSE)</f>
        <v>X</v>
      </c>
      <c r="O616" s="186">
        <f>O615+3</f>
        <v>9</v>
      </c>
    </row>
    <row r="617" spans="1:15" s="186" customFormat="1" ht="25.5">
      <c r="A617" s="318" t="s">
        <v>255</v>
      </c>
      <c r="B617" s="317" t="s">
        <v>255</v>
      </c>
      <c r="C617" s="316">
        <v>2021</v>
      </c>
      <c r="D617" s="335" t="s">
        <v>103</v>
      </c>
      <c r="E617" s="318" t="s">
        <v>310</v>
      </c>
      <c r="F617" s="318" t="s">
        <v>21</v>
      </c>
      <c r="G617" s="318" t="s">
        <v>94</v>
      </c>
      <c r="H617" s="318" t="s">
        <v>99</v>
      </c>
      <c r="I617" s="318" t="s">
        <v>499</v>
      </c>
      <c r="J617" s="318">
        <f>J612</f>
        <v>0</v>
      </c>
      <c r="K617" s="316">
        <v>0</v>
      </c>
      <c r="L617" s="337" t="s">
        <v>854</v>
      </c>
      <c r="N617" s="339" t="str">
        <f>VLOOKUP(D617&amp;" "&amp;G617,'Table1B Planning of sampling '!Z:AO,O617,FALSE)</f>
        <v>X</v>
      </c>
      <c r="O617" s="186">
        <f>O616+3</f>
        <v>12</v>
      </c>
    </row>
    <row r="618" spans="1:15" s="186" customFormat="1" ht="25.5">
      <c r="A618" s="318" t="s">
        <v>255</v>
      </c>
      <c r="B618" s="317" t="s">
        <v>255</v>
      </c>
      <c r="C618" s="316">
        <v>2021</v>
      </c>
      <c r="D618" s="335" t="s">
        <v>103</v>
      </c>
      <c r="E618" s="318" t="s">
        <v>310</v>
      </c>
      <c r="F618" s="318" t="s">
        <v>21</v>
      </c>
      <c r="G618" s="318" t="s">
        <v>94</v>
      </c>
      <c r="H618" s="318" t="s">
        <v>496</v>
      </c>
      <c r="I618" s="318" t="s">
        <v>499</v>
      </c>
      <c r="J618" s="318">
        <f>J613</f>
        <v>0</v>
      </c>
      <c r="K618" s="316">
        <v>0</v>
      </c>
      <c r="L618" s="337" t="s">
        <v>854</v>
      </c>
      <c r="N618" s="339" t="str">
        <f>VLOOKUP(D618&amp;" "&amp;G618,'Table1B Planning of sampling '!Z:AO,O618,FALSE)</f>
        <v>X</v>
      </c>
      <c r="O618" s="186">
        <f>O617+3</f>
        <v>15</v>
      </c>
    </row>
    <row r="619" spans="1:15" s="186" customFormat="1" ht="25.5">
      <c r="A619" s="318" t="s">
        <v>255</v>
      </c>
      <c r="B619" s="317" t="s">
        <v>255</v>
      </c>
      <c r="C619" s="316">
        <v>2021</v>
      </c>
      <c r="D619" s="335" t="s">
        <v>103</v>
      </c>
      <c r="E619" s="318" t="s">
        <v>310</v>
      </c>
      <c r="F619" s="318" t="s">
        <v>21</v>
      </c>
      <c r="G619" s="318" t="s">
        <v>94</v>
      </c>
      <c r="H619" s="318" t="s">
        <v>497</v>
      </c>
      <c r="I619" s="318" t="s">
        <v>499</v>
      </c>
      <c r="J619" s="318">
        <f>J614</f>
        <v>0</v>
      </c>
      <c r="K619" s="316">
        <v>0</v>
      </c>
      <c r="L619" s="337" t="s">
        <v>854</v>
      </c>
      <c r="N619" s="339" t="e">
        <f>VLOOKUP(D619&amp;" "&amp;G619,'Table1B Planning of sampling '!Z:AO,O619,FALSE)</f>
        <v>#REF!</v>
      </c>
      <c r="O619" s="186">
        <f>O618+3</f>
        <v>18</v>
      </c>
    </row>
    <row r="620" spans="1:15" s="186" customFormat="1" ht="25.5">
      <c r="A620" s="318" t="s">
        <v>255</v>
      </c>
      <c r="B620" s="317" t="s">
        <v>255</v>
      </c>
      <c r="C620" s="316">
        <v>2020</v>
      </c>
      <c r="D620" s="335" t="s">
        <v>103</v>
      </c>
      <c r="E620" s="318" t="s">
        <v>310</v>
      </c>
      <c r="F620" s="318" t="s">
        <v>21</v>
      </c>
      <c r="G620" s="318" t="s">
        <v>410</v>
      </c>
      <c r="H620" s="318" t="s">
        <v>229</v>
      </c>
      <c r="I620" s="318" t="s">
        <v>107</v>
      </c>
      <c r="J620" s="318">
        <v>100</v>
      </c>
      <c r="K620" s="316">
        <v>0</v>
      </c>
      <c r="L620" s="337"/>
      <c r="N620" s="339">
        <f>VLOOKUP(D620&amp;" "&amp;G620,'Table1B Planning of sampling '!Z:AO,O620,FALSE)</f>
        <v>0</v>
      </c>
      <c r="O620" s="186">
        <f>C640-2015</f>
        <v>5</v>
      </c>
    </row>
    <row r="621" spans="1:15" s="186" customFormat="1" ht="25.5">
      <c r="A621" s="318" t="s">
        <v>255</v>
      </c>
      <c r="B621" s="317" t="s">
        <v>255</v>
      </c>
      <c r="C621" s="316">
        <v>2020</v>
      </c>
      <c r="D621" s="335" t="s">
        <v>103</v>
      </c>
      <c r="E621" s="318" t="s">
        <v>310</v>
      </c>
      <c r="F621" s="318" t="s">
        <v>21</v>
      </c>
      <c r="G621" s="318" t="s">
        <v>410</v>
      </c>
      <c r="H621" s="318" t="s">
        <v>98</v>
      </c>
      <c r="I621" s="318" t="s">
        <v>107</v>
      </c>
      <c r="J621" s="318">
        <v>0</v>
      </c>
      <c r="K621" s="316">
        <v>0</v>
      </c>
      <c r="L621" s="337" t="s">
        <v>855</v>
      </c>
      <c r="N621" s="339" t="str">
        <f>VLOOKUP(D621&amp;" "&amp;G621,'Table1B Planning of sampling '!Z:AO,O621,FALSE)</f>
        <v>X</v>
      </c>
      <c r="O621" s="186">
        <f>O620+3</f>
        <v>8</v>
      </c>
    </row>
    <row r="622" spans="1:15" s="186" customFormat="1" ht="25.5">
      <c r="A622" s="318" t="s">
        <v>255</v>
      </c>
      <c r="B622" s="317" t="s">
        <v>255</v>
      </c>
      <c r="C622" s="316">
        <v>2020</v>
      </c>
      <c r="D622" s="335" t="s">
        <v>103</v>
      </c>
      <c r="E622" s="318" t="s">
        <v>310</v>
      </c>
      <c r="F622" s="318" t="s">
        <v>21</v>
      </c>
      <c r="G622" s="318" t="s">
        <v>410</v>
      </c>
      <c r="H622" s="318" t="s">
        <v>99</v>
      </c>
      <c r="I622" s="318" t="s">
        <v>107</v>
      </c>
      <c r="J622" s="318">
        <v>50</v>
      </c>
      <c r="K622" s="316">
        <v>0</v>
      </c>
      <c r="L622" s="337" t="s">
        <v>757</v>
      </c>
      <c r="N622" s="339" t="str">
        <f>VLOOKUP(D622&amp;" "&amp;G622,'Table1B Planning of sampling '!Z:AO,O622,FALSE)</f>
        <v>X</v>
      </c>
      <c r="O622" s="186">
        <f>O621+3</f>
        <v>11</v>
      </c>
    </row>
    <row r="623" spans="1:15" s="186" customFormat="1" ht="25.5">
      <c r="A623" s="318" t="s">
        <v>255</v>
      </c>
      <c r="B623" s="317" t="s">
        <v>255</v>
      </c>
      <c r="C623" s="316">
        <v>2020</v>
      </c>
      <c r="D623" s="335" t="s">
        <v>103</v>
      </c>
      <c r="E623" s="318" t="s">
        <v>310</v>
      </c>
      <c r="F623" s="318" t="s">
        <v>21</v>
      </c>
      <c r="G623" s="318" t="s">
        <v>410</v>
      </c>
      <c r="H623" s="318" t="s">
        <v>496</v>
      </c>
      <c r="I623" s="318" t="s">
        <v>107</v>
      </c>
      <c r="J623" s="318">
        <v>50</v>
      </c>
      <c r="K623" s="316">
        <v>0</v>
      </c>
      <c r="L623" s="337" t="s">
        <v>757</v>
      </c>
      <c r="N623" s="339" t="str">
        <f>VLOOKUP(D623&amp;" "&amp;G623,'Table1B Planning of sampling '!Z:AO,O623,FALSE)</f>
        <v>X</v>
      </c>
      <c r="O623" s="186">
        <f>O622+3</f>
        <v>14</v>
      </c>
    </row>
    <row r="624" spans="1:15" s="186" customFormat="1" ht="25.5">
      <c r="A624" s="318" t="s">
        <v>255</v>
      </c>
      <c r="B624" s="317" t="s">
        <v>255</v>
      </c>
      <c r="C624" s="316">
        <v>2020</v>
      </c>
      <c r="D624" s="335" t="s">
        <v>103</v>
      </c>
      <c r="E624" s="318" t="s">
        <v>310</v>
      </c>
      <c r="F624" s="318" t="s">
        <v>21</v>
      </c>
      <c r="G624" s="318" t="s">
        <v>410</v>
      </c>
      <c r="H624" s="318" t="s">
        <v>497</v>
      </c>
      <c r="I624" s="318" t="s">
        <v>107</v>
      </c>
      <c r="J624" s="318">
        <v>50</v>
      </c>
      <c r="K624" s="316">
        <v>0</v>
      </c>
      <c r="L624" s="337" t="s">
        <v>757</v>
      </c>
      <c r="N624" s="339" t="e">
        <f>VLOOKUP(D624&amp;" "&amp;G624,'Table1B Planning of sampling '!Z:AO,O624,FALSE)</f>
        <v>#REF!</v>
      </c>
      <c r="O624" s="186">
        <f>O623+3</f>
        <v>17</v>
      </c>
    </row>
    <row r="625" spans="1:15" s="186" customFormat="1" ht="25.5">
      <c r="A625" s="318" t="s">
        <v>255</v>
      </c>
      <c r="B625" s="317" t="s">
        <v>255</v>
      </c>
      <c r="C625" s="316">
        <v>2021</v>
      </c>
      <c r="D625" s="335" t="s">
        <v>103</v>
      </c>
      <c r="E625" s="318" t="s">
        <v>310</v>
      </c>
      <c r="F625" s="318" t="s">
        <v>21</v>
      </c>
      <c r="G625" s="318" t="s">
        <v>410</v>
      </c>
      <c r="H625" s="318" t="s">
        <v>229</v>
      </c>
      <c r="I625" s="318" t="s">
        <v>107</v>
      </c>
      <c r="J625" s="318">
        <f>J620</f>
        <v>100</v>
      </c>
      <c r="K625" s="316">
        <v>0</v>
      </c>
      <c r="L625" s="337"/>
      <c r="N625" s="339">
        <f>VLOOKUP(D625&amp;" "&amp;G625,'Table1B Planning of sampling '!Z:AO,O625,FALSE)</f>
        <v>0</v>
      </c>
      <c r="O625" s="186">
        <f>C645-2015</f>
        <v>6</v>
      </c>
    </row>
    <row r="626" spans="1:15" s="186" customFormat="1" ht="25.5">
      <c r="A626" s="318" t="s">
        <v>255</v>
      </c>
      <c r="B626" s="317" t="s">
        <v>255</v>
      </c>
      <c r="C626" s="316">
        <v>2021</v>
      </c>
      <c r="D626" s="335" t="s">
        <v>103</v>
      </c>
      <c r="E626" s="318" t="s">
        <v>310</v>
      </c>
      <c r="F626" s="318" t="s">
        <v>21</v>
      </c>
      <c r="G626" s="318" t="s">
        <v>410</v>
      </c>
      <c r="H626" s="318" t="s">
        <v>98</v>
      </c>
      <c r="I626" s="318" t="s">
        <v>107</v>
      </c>
      <c r="J626" s="318">
        <f>J621</f>
        <v>0</v>
      </c>
      <c r="K626" s="316">
        <v>0</v>
      </c>
      <c r="L626" s="337" t="s">
        <v>855</v>
      </c>
      <c r="N626" s="339" t="str">
        <f>VLOOKUP(D626&amp;" "&amp;G626,'Table1B Planning of sampling '!Z:AO,O626,FALSE)</f>
        <v>X</v>
      </c>
      <c r="O626" s="186">
        <f>O625+3</f>
        <v>9</v>
      </c>
    </row>
    <row r="627" spans="1:15" s="186" customFormat="1" ht="25.5">
      <c r="A627" s="318" t="s">
        <v>255</v>
      </c>
      <c r="B627" s="317" t="s">
        <v>255</v>
      </c>
      <c r="C627" s="316">
        <v>2021</v>
      </c>
      <c r="D627" s="335" t="s">
        <v>103</v>
      </c>
      <c r="E627" s="318" t="s">
        <v>310</v>
      </c>
      <c r="F627" s="318" t="s">
        <v>21</v>
      </c>
      <c r="G627" s="318" t="s">
        <v>410</v>
      </c>
      <c r="H627" s="318" t="s">
        <v>99</v>
      </c>
      <c r="I627" s="318" t="s">
        <v>107</v>
      </c>
      <c r="J627" s="318">
        <f>J622</f>
        <v>50</v>
      </c>
      <c r="K627" s="316">
        <v>0</v>
      </c>
      <c r="L627" s="337" t="s">
        <v>757</v>
      </c>
      <c r="N627" s="339" t="str">
        <f>VLOOKUP(D627&amp;" "&amp;G627,'Table1B Planning of sampling '!Z:AO,O627,FALSE)</f>
        <v>X</v>
      </c>
      <c r="O627" s="186">
        <f>O626+3</f>
        <v>12</v>
      </c>
    </row>
    <row r="628" spans="1:15" s="186" customFormat="1" ht="25.5">
      <c r="A628" s="318" t="s">
        <v>255</v>
      </c>
      <c r="B628" s="317" t="s">
        <v>255</v>
      </c>
      <c r="C628" s="316">
        <v>2021</v>
      </c>
      <c r="D628" s="335" t="s">
        <v>103</v>
      </c>
      <c r="E628" s="318" t="s">
        <v>310</v>
      </c>
      <c r="F628" s="318" t="s">
        <v>21</v>
      </c>
      <c r="G628" s="318" t="s">
        <v>410</v>
      </c>
      <c r="H628" s="318" t="s">
        <v>496</v>
      </c>
      <c r="I628" s="318" t="s">
        <v>107</v>
      </c>
      <c r="J628" s="318">
        <f>J623</f>
        <v>50</v>
      </c>
      <c r="K628" s="316">
        <v>0</v>
      </c>
      <c r="L628" s="337" t="s">
        <v>757</v>
      </c>
      <c r="N628" s="339" t="str">
        <f>VLOOKUP(D628&amp;" "&amp;G628,'Table1B Planning of sampling '!Z:AO,O628,FALSE)</f>
        <v>X</v>
      </c>
      <c r="O628" s="186">
        <f>O627+3</f>
        <v>15</v>
      </c>
    </row>
    <row r="629" spans="1:15" s="186" customFormat="1" ht="25.5">
      <c r="A629" s="318" t="s">
        <v>255</v>
      </c>
      <c r="B629" s="317" t="s">
        <v>255</v>
      </c>
      <c r="C629" s="316">
        <v>2021</v>
      </c>
      <c r="D629" s="335" t="s">
        <v>103</v>
      </c>
      <c r="E629" s="318" t="s">
        <v>310</v>
      </c>
      <c r="F629" s="318" t="s">
        <v>21</v>
      </c>
      <c r="G629" s="318" t="s">
        <v>410</v>
      </c>
      <c r="H629" s="318" t="s">
        <v>497</v>
      </c>
      <c r="I629" s="318" t="s">
        <v>107</v>
      </c>
      <c r="J629" s="318">
        <f>J624</f>
        <v>50</v>
      </c>
      <c r="K629" s="316">
        <v>0</v>
      </c>
      <c r="L629" s="337" t="s">
        <v>757</v>
      </c>
      <c r="N629" s="339" t="e">
        <f>VLOOKUP(D629&amp;" "&amp;G629,'Table1B Planning of sampling '!Z:AO,O629,FALSE)</f>
        <v>#REF!</v>
      </c>
      <c r="O629" s="186">
        <f>O628+3</f>
        <v>18</v>
      </c>
    </row>
    <row r="630" spans="1:15" s="186" customFormat="1" ht="25.5">
      <c r="A630" s="318" t="s">
        <v>255</v>
      </c>
      <c r="B630" s="317" t="s">
        <v>255</v>
      </c>
      <c r="C630" s="316">
        <v>2020</v>
      </c>
      <c r="D630" s="335" t="s">
        <v>103</v>
      </c>
      <c r="E630" s="318" t="s">
        <v>310</v>
      </c>
      <c r="F630" s="318" t="s">
        <v>21</v>
      </c>
      <c r="G630" s="318" t="s">
        <v>410</v>
      </c>
      <c r="H630" s="318" t="s">
        <v>229</v>
      </c>
      <c r="I630" s="318" t="s">
        <v>499</v>
      </c>
      <c r="J630" s="318">
        <v>500</v>
      </c>
      <c r="K630" s="316">
        <v>0</v>
      </c>
      <c r="L630" s="337"/>
      <c r="N630" s="339">
        <f>VLOOKUP(D630&amp;" "&amp;G630,'Table1B Planning of sampling '!Z:AO,O630,FALSE)</f>
        <v>0</v>
      </c>
      <c r="O630" s="186">
        <f>C650-2015</f>
        <v>5</v>
      </c>
    </row>
    <row r="631" spans="1:15" s="186" customFormat="1" ht="25.5">
      <c r="A631" s="318" t="s">
        <v>255</v>
      </c>
      <c r="B631" s="317" t="s">
        <v>255</v>
      </c>
      <c r="C631" s="316">
        <v>2020</v>
      </c>
      <c r="D631" s="335" t="s">
        <v>103</v>
      </c>
      <c r="E631" s="318" t="s">
        <v>310</v>
      </c>
      <c r="F631" s="318" t="s">
        <v>21</v>
      </c>
      <c r="G631" s="318" t="s">
        <v>410</v>
      </c>
      <c r="H631" s="318" t="s">
        <v>98</v>
      </c>
      <c r="I631" s="318" t="s">
        <v>499</v>
      </c>
      <c r="J631" s="318">
        <v>100</v>
      </c>
      <c r="K631" s="316">
        <v>0</v>
      </c>
      <c r="L631" s="337" t="s">
        <v>855</v>
      </c>
      <c r="N631" s="339" t="str">
        <f>VLOOKUP(D631&amp;" "&amp;G631,'Table1B Planning of sampling '!Z:AO,O631,FALSE)</f>
        <v>X</v>
      </c>
      <c r="O631" s="186">
        <f>O630+3</f>
        <v>8</v>
      </c>
    </row>
    <row r="632" spans="1:15" s="186" customFormat="1" ht="25.5">
      <c r="A632" s="318" t="s">
        <v>255</v>
      </c>
      <c r="B632" s="317" t="s">
        <v>255</v>
      </c>
      <c r="C632" s="316">
        <v>2020</v>
      </c>
      <c r="D632" s="335" t="s">
        <v>103</v>
      </c>
      <c r="E632" s="318" t="s">
        <v>310</v>
      </c>
      <c r="F632" s="318" t="s">
        <v>21</v>
      </c>
      <c r="G632" s="318" t="s">
        <v>410</v>
      </c>
      <c r="H632" s="318" t="s">
        <v>99</v>
      </c>
      <c r="I632" s="318" t="s">
        <v>499</v>
      </c>
      <c r="J632" s="318">
        <v>100</v>
      </c>
      <c r="K632" s="316">
        <v>0</v>
      </c>
      <c r="L632" s="337" t="s">
        <v>1164</v>
      </c>
      <c r="N632" s="339" t="str">
        <f>VLOOKUP(D632&amp;" "&amp;G632,'Table1B Planning of sampling '!Z:AO,O632,FALSE)</f>
        <v>X</v>
      </c>
      <c r="O632" s="186">
        <f>O631+3</f>
        <v>11</v>
      </c>
    </row>
    <row r="633" spans="1:15" s="186" customFormat="1" ht="25.5">
      <c r="A633" s="318" t="s">
        <v>255</v>
      </c>
      <c r="B633" s="317" t="s">
        <v>255</v>
      </c>
      <c r="C633" s="316">
        <v>2020</v>
      </c>
      <c r="D633" s="335" t="s">
        <v>103</v>
      </c>
      <c r="E633" s="318" t="s">
        <v>310</v>
      </c>
      <c r="F633" s="318" t="s">
        <v>21</v>
      </c>
      <c r="G633" s="318" t="s">
        <v>410</v>
      </c>
      <c r="H633" s="318" t="s">
        <v>496</v>
      </c>
      <c r="I633" s="318" t="s">
        <v>499</v>
      </c>
      <c r="J633" s="318">
        <v>100</v>
      </c>
      <c r="K633" s="316">
        <v>0</v>
      </c>
      <c r="L633" s="337" t="s">
        <v>1164</v>
      </c>
      <c r="N633" s="339" t="str">
        <f>VLOOKUP(D633&amp;" "&amp;G633,'Table1B Planning of sampling '!Z:AO,O633,FALSE)</f>
        <v>X</v>
      </c>
      <c r="O633" s="186">
        <f>O632+3</f>
        <v>14</v>
      </c>
    </row>
    <row r="634" spans="1:15" s="186" customFormat="1" ht="25.5">
      <c r="A634" s="318" t="s">
        <v>255</v>
      </c>
      <c r="B634" s="317" t="s">
        <v>255</v>
      </c>
      <c r="C634" s="316">
        <v>2020</v>
      </c>
      <c r="D634" s="335" t="s">
        <v>103</v>
      </c>
      <c r="E634" s="318" t="s">
        <v>310</v>
      </c>
      <c r="F634" s="318" t="s">
        <v>21</v>
      </c>
      <c r="G634" s="318" t="s">
        <v>410</v>
      </c>
      <c r="H634" s="318" t="s">
        <v>497</v>
      </c>
      <c r="I634" s="318" t="s">
        <v>499</v>
      </c>
      <c r="J634" s="318">
        <v>100</v>
      </c>
      <c r="K634" s="316">
        <v>0</v>
      </c>
      <c r="L634" s="337" t="s">
        <v>1164</v>
      </c>
      <c r="N634" s="339" t="e">
        <f>VLOOKUP(D634&amp;" "&amp;G634,'Table1B Planning of sampling '!Z:AO,O634,FALSE)</f>
        <v>#REF!</v>
      </c>
      <c r="O634" s="186">
        <f>O633+3</f>
        <v>17</v>
      </c>
    </row>
    <row r="635" spans="1:15" s="186" customFormat="1" ht="25.5">
      <c r="A635" s="318" t="s">
        <v>255</v>
      </c>
      <c r="B635" s="317" t="s">
        <v>255</v>
      </c>
      <c r="C635" s="316">
        <v>2021</v>
      </c>
      <c r="D635" s="335" t="s">
        <v>103</v>
      </c>
      <c r="E635" s="318" t="s">
        <v>310</v>
      </c>
      <c r="F635" s="318" t="s">
        <v>21</v>
      </c>
      <c r="G635" s="318" t="s">
        <v>410</v>
      </c>
      <c r="H635" s="318" t="s">
        <v>229</v>
      </c>
      <c r="I635" s="318" t="s">
        <v>499</v>
      </c>
      <c r="J635" s="318">
        <f>J630</f>
        <v>500</v>
      </c>
      <c r="K635" s="316">
        <v>0</v>
      </c>
      <c r="L635" s="337" t="s">
        <v>1164</v>
      </c>
      <c r="N635" s="339">
        <f>VLOOKUP(D635&amp;" "&amp;G635,'Table1B Planning of sampling '!Z:AO,O635,FALSE)</f>
        <v>0</v>
      </c>
      <c r="O635" s="186">
        <f>C655-2015</f>
        <v>6</v>
      </c>
    </row>
    <row r="636" spans="1:15" s="186" customFormat="1" ht="25.5">
      <c r="A636" s="318" t="s">
        <v>255</v>
      </c>
      <c r="B636" s="317" t="s">
        <v>255</v>
      </c>
      <c r="C636" s="316">
        <v>2021</v>
      </c>
      <c r="D636" s="335" t="s">
        <v>103</v>
      </c>
      <c r="E636" s="318" t="s">
        <v>310</v>
      </c>
      <c r="F636" s="318" t="s">
        <v>21</v>
      </c>
      <c r="G636" s="318" t="s">
        <v>410</v>
      </c>
      <c r="H636" s="318" t="s">
        <v>98</v>
      </c>
      <c r="I636" s="318" t="s">
        <v>499</v>
      </c>
      <c r="J636" s="318">
        <f>J631</f>
        <v>100</v>
      </c>
      <c r="K636" s="316">
        <v>0</v>
      </c>
      <c r="L636" s="337" t="s">
        <v>855</v>
      </c>
      <c r="N636" s="339" t="str">
        <f>VLOOKUP(D636&amp;" "&amp;G636,'Table1B Planning of sampling '!Z:AO,O636,FALSE)</f>
        <v>X</v>
      </c>
      <c r="O636" s="186">
        <f>O635+3</f>
        <v>9</v>
      </c>
    </row>
    <row r="637" spans="1:15" s="186" customFormat="1" ht="25.5">
      <c r="A637" s="318" t="s">
        <v>255</v>
      </c>
      <c r="B637" s="317" t="s">
        <v>255</v>
      </c>
      <c r="C637" s="316">
        <v>2021</v>
      </c>
      <c r="D637" s="335" t="s">
        <v>103</v>
      </c>
      <c r="E637" s="318" t="s">
        <v>310</v>
      </c>
      <c r="F637" s="318" t="s">
        <v>21</v>
      </c>
      <c r="G637" s="318" t="s">
        <v>410</v>
      </c>
      <c r="H637" s="318" t="s">
        <v>99</v>
      </c>
      <c r="I637" s="318" t="s">
        <v>499</v>
      </c>
      <c r="J637" s="318">
        <f>J632</f>
        <v>100</v>
      </c>
      <c r="K637" s="316">
        <v>0</v>
      </c>
      <c r="L637" s="337" t="s">
        <v>1164</v>
      </c>
      <c r="N637" s="339" t="str">
        <f>VLOOKUP(D637&amp;" "&amp;G637,'Table1B Planning of sampling '!Z:AO,O637,FALSE)</f>
        <v>X</v>
      </c>
      <c r="O637" s="186">
        <f>O636+3</f>
        <v>12</v>
      </c>
    </row>
    <row r="638" spans="1:15" s="186" customFormat="1" ht="25.5">
      <c r="A638" s="318" t="s">
        <v>255</v>
      </c>
      <c r="B638" s="317" t="s">
        <v>255</v>
      </c>
      <c r="C638" s="316">
        <v>2021</v>
      </c>
      <c r="D638" s="335" t="s">
        <v>103</v>
      </c>
      <c r="E638" s="318" t="s">
        <v>310</v>
      </c>
      <c r="F638" s="318" t="s">
        <v>21</v>
      </c>
      <c r="G638" s="318" t="s">
        <v>410</v>
      </c>
      <c r="H638" s="318" t="s">
        <v>496</v>
      </c>
      <c r="I638" s="318" t="s">
        <v>499</v>
      </c>
      <c r="J638" s="318">
        <f>J633</f>
        <v>100</v>
      </c>
      <c r="K638" s="316">
        <v>0</v>
      </c>
      <c r="L638" s="337" t="s">
        <v>1164</v>
      </c>
      <c r="N638" s="339" t="str">
        <f>VLOOKUP(D638&amp;" "&amp;G638,'Table1B Planning of sampling '!Z:AO,O638,FALSE)</f>
        <v>X</v>
      </c>
      <c r="O638" s="186">
        <f>O637+3</f>
        <v>15</v>
      </c>
    </row>
    <row r="639" spans="1:15" s="186" customFormat="1" ht="25.5">
      <c r="A639" s="318" t="s">
        <v>255</v>
      </c>
      <c r="B639" s="317" t="s">
        <v>255</v>
      </c>
      <c r="C639" s="316">
        <v>2021</v>
      </c>
      <c r="D639" s="335" t="s">
        <v>103</v>
      </c>
      <c r="E639" s="318" t="s">
        <v>310</v>
      </c>
      <c r="F639" s="318" t="s">
        <v>21</v>
      </c>
      <c r="G639" s="318" t="s">
        <v>410</v>
      </c>
      <c r="H639" s="318" t="s">
        <v>497</v>
      </c>
      <c r="I639" s="318" t="s">
        <v>499</v>
      </c>
      <c r="J639" s="318">
        <f>J634</f>
        <v>100</v>
      </c>
      <c r="K639" s="316">
        <v>0</v>
      </c>
      <c r="L639" s="337" t="s">
        <v>1164</v>
      </c>
      <c r="N639" s="339" t="e">
        <f>VLOOKUP(D639&amp;" "&amp;G639,'Table1B Planning of sampling '!Z:AO,O639,FALSE)</f>
        <v>#REF!</v>
      </c>
      <c r="O639" s="186">
        <f>O638+3</f>
        <v>18</v>
      </c>
    </row>
    <row r="640" spans="1:15" s="186" customFormat="1" ht="25.5">
      <c r="A640" s="318" t="s">
        <v>255</v>
      </c>
      <c r="B640" s="317" t="s">
        <v>255</v>
      </c>
      <c r="C640" s="316">
        <v>2020</v>
      </c>
      <c r="D640" s="335" t="s">
        <v>103</v>
      </c>
      <c r="E640" s="318" t="s">
        <v>310</v>
      </c>
      <c r="F640" s="318" t="s">
        <v>21</v>
      </c>
      <c r="G640" s="318" t="s">
        <v>409</v>
      </c>
      <c r="H640" s="318" t="s">
        <v>229</v>
      </c>
      <c r="I640" s="318" t="s">
        <v>107</v>
      </c>
      <c r="J640" s="318">
        <v>2500</v>
      </c>
      <c r="K640" s="316">
        <v>0</v>
      </c>
      <c r="L640" s="337" t="s">
        <v>1164</v>
      </c>
      <c r="N640" s="339" t="str">
        <f>VLOOKUP(D640&amp;" "&amp;G640,'Table1B Planning of sampling '!Z:AO,O640,FALSE)</f>
        <v>X</v>
      </c>
      <c r="O640" s="186">
        <f>C660-2015</f>
        <v>5</v>
      </c>
    </row>
    <row r="641" spans="1:15" s="186" customFormat="1" ht="25.5">
      <c r="A641" s="318" t="s">
        <v>255</v>
      </c>
      <c r="B641" s="317" t="s">
        <v>255</v>
      </c>
      <c r="C641" s="316">
        <v>2020</v>
      </c>
      <c r="D641" s="335" t="s">
        <v>103</v>
      </c>
      <c r="E641" s="318" t="s">
        <v>310</v>
      </c>
      <c r="F641" s="318" t="s">
        <v>21</v>
      </c>
      <c r="G641" s="318" t="s">
        <v>409</v>
      </c>
      <c r="H641" s="318" t="s">
        <v>98</v>
      </c>
      <c r="I641" s="318" t="s">
        <v>107</v>
      </c>
      <c r="J641" s="318">
        <v>1000</v>
      </c>
      <c r="K641" s="316">
        <v>0</v>
      </c>
      <c r="L641" s="337" t="s">
        <v>757</v>
      </c>
      <c r="N641" s="339" t="str">
        <f>VLOOKUP(D641&amp;" "&amp;G641,'Table1B Planning of sampling '!Z:AO,O641,FALSE)</f>
        <v>X</v>
      </c>
      <c r="O641" s="186">
        <f>O640+3</f>
        <v>8</v>
      </c>
    </row>
    <row r="642" spans="1:15" s="186" customFormat="1" ht="25.5">
      <c r="A642" s="318" t="s">
        <v>255</v>
      </c>
      <c r="B642" s="317" t="s">
        <v>255</v>
      </c>
      <c r="C642" s="316">
        <v>2020</v>
      </c>
      <c r="D642" s="335" t="s">
        <v>103</v>
      </c>
      <c r="E642" s="318" t="s">
        <v>310</v>
      </c>
      <c r="F642" s="318" t="s">
        <v>21</v>
      </c>
      <c r="G642" s="318" t="s">
        <v>409</v>
      </c>
      <c r="H642" s="318" t="s">
        <v>99</v>
      </c>
      <c r="I642" s="318" t="s">
        <v>107</v>
      </c>
      <c r="J642" s="318">
        <v>1000</v>
      </c>
      <c r="K642" s="316">
        <v>0</v>
      </c>
      <c r="L642" s="337" t="s">
        <v>757</v>
      </c>
      <c r="N642" s="339" t="str">
        <f>VLOOKUP(D642&amp;" "&amp;G642,'Table1B Planning of sampling '!Z:AO,O642,FALSE)</f>
        <v>X</v>
      </c>
      <c r="O642" s="186">
        <f>O641+3</f>
        <v>11</v>
      </c>
    </row>
    <row r="643" spans="1:15" s="186" customFormat="1" ht="25.5">
      <c r="A643" s="318" t="s">
        <v>255</v>
      </c>
      <c r="B643" s="317" t="s">
        <v>255</v>
      </c>
      <c r="C643" s="316">
        <v>2020</v>
      </c>
      <c r="D643" s="335" t="s">
        <v>103</v>
      </c>
      <c r="E643" s="318" t="s">
        <v>310</v>
      </c>
      <c r="F643" s="318" t="s">
        <v>21</v>
      </c>
      <c r="G643" s="318" t="s">
        <v>409</v>
      </c>
      <c r="H643" s="318" t="s">
        <v>496</v>
      </c>
      <c r="I643" s="318" t="s">
        <v>107</v>
      </c>
      <c r="J643" s="318">
        <v>100</v>
      </c>
      <c r="K643" s="316">
        <v>0</v>
      </c>
      <c r="L643" s="337" t="s">
        <v>757</v>
      </c>
      <c r="N643" s="339" t="str">
        <f>VLOOKUP(D643&amp;" "&amp;G643,'Table1B Planning of sampling '!Z:AO,O643,FALSE)</f>
        <v>X</v>
      </c>
      <c r="O643" s="186">
        <f>O642+3</f>
        <v>14</v>
      </c>
    </row>
    <row r="644" spans="1:15" s="186" customFormat="1" ht="25.5">
      <c r="A644" s="318" t="s">
        <v>255</v>
      </c>
      <c r="B644" s="317" t="s">
        <v>255</v>
      </c>
      <c r="C644" s="316">
        <v>2020</v>
      </c>
      <c r="D644" s="335" t="s">
        <v>103</v>
      </c>
      <c r="E644" s="318" t="s">
        <v>310</v>
      </c>
      <c r="F644" s="318" t="s">
        <v>21</v>
      </c>
      <c r="G644" s="318" t="s">
        <v>409</v>
      </c>
      <c r="H644" s="318" t="s">
        <v>497</v>
      </c>
      <c r="I644" s="318" t="s">
        <v>107</v>
      </c>
      <c r="J644" s="318">
        <v>100</v>
      </c>
      <c r="K644" s="316">
        <v>0</v>
      </c>
      <c r="L644" s="337" t="s">
        <v>757</v>
      </c>
      <c r="N644" s="339" t="e">
        <f>VLOOKUP(D644&amp;" "&amp;G644,'Table1B Planning of sampling '!Z:AO,O644,FALSE)</f>
        <v>#REF!</v>
      </c>
      <c r="O644" s="186">
        <f>O643+3</f>
        <v>17</v>
      </c>
    </row>
    <row r="645" spans="1:15" s="186" customFormat="1" ht="25.5">
      <c r="A645" s="318" t="s">
        <v>255</v>
      </c>
      <c r="B645" s="317" t="s">
        <v>255</v>
      </c>
      <c r="C645" s="316">
        <v>2021</v>
      </c>
      <c r="D645" s="335" t="s">
        <v>103</v>
      </c>
      <c r="E645" s="318" t="s">
        <v>310</v>
      </c>
      <c r="F645" s="318" t="s">
        <v>21</v>
      </c>
      <c r="G645" s="318" t="s">
        <v>409</v>
      </c>
      <c r="H645" s="318" t="s">
        <v>229</v>
      </c>
      <c r="I645" s="318" t="s">
        <v>107</v>
      </c>
      <c r="J645" s="318">
        <f>J640</f>
        <v>2500</v>
      </c>
      <c r="K645" s="316">
        <v>0</v>
      </c>
      <c r="L645" s="337"/>
      <c r="N645" s="339" t="str">
        <f>VLOOKUP(D645&amp;" "&amp;G645,'Table1B Planning of sampling '!Z:AO,O645,FALSE)</f>
        <v>X</v>
      </c>
      <c r="O645" s="186">
        <f>C665-2015</f>
        <v>6</v>
      </c>
    </row>
    <row r="646" spans="1:15" s="186" customFormat="1" ht="25.5">
      <c r="A646" s="318" t="s">
        <v>255</v>
      </c>
      <c r="B646" s="317" t="s">
        <v>255</v>
      </c>
      <c r="C646" s="316">
        <v>2021</v>
      </c>
      <c r="D646" s="335" t="s">
        <v>103</v>
      </c>
      <c r="E646" s="318" t="s">
        <v>310</v>
      </c>
      <c r="F646" s="318" t="s">
        <v>21</v>
      </c>
      <c r="G646" s="318" t="s">
        <v>409</v>
      </c>
      <c r="H646" s="318" t="s">
        <v>98</v>
      </c>
      <c r="I646" s="318" t="s">
        <v>107</v>
      </c>
      <c r="J646" s="318">
        <f>J641</f>
        <v>1000</v>
      </c>
      <c r="K646" s="316">
        <v>0</v>
      </c>
      <c r="L646" s="337" t="s">
        <v>757</v>
      </c>
      <c r="N646" s="339" t="str">
        <f>VLOOKUP(D646&amp;" "&amp;G646,'Table1B Planning of sampling '!Z:AO,O646,FALSE)</f>
        <v>X</v>
      </c>
      <c r="O646" s="186">
        <f>O645+3</f>
        <v>9</v>
      </c>
    </row>
    <row r="647" spans="1:15" s="186" customFormat="1" ht="25.5">
      <c r="A647" s="318" t="s">
        <v>255</v>
      </c>
      <c r="B647" s="317" t="s">
        <v>255</v>
      </c>
      <c r="C647" s="316">
        <v>2021</v>
      </c>
      <c r="D647" s="335" t="s">
        <v>103</v>
      </c>
      <c r="E647" s="318" t="s">
        <v>310</v>
      </c>
      <c r="F647" s="318" t="s">
        <v>21</v>
      </c>
      <c r="G647" s="318" t="s">
        <v>409</v>
      </c>
      <c r="H647" s="318" t="s">
        <v>99</v>
      </c>
      <c r="I647" s="318" t="s">
        <v>107</v>
      </c>
      <c r="J647" s="318">
        <f>J642</f>
        <v>1000</v>
      </c>
      <c r="K647" s="316">
        <v>0</v>
      </c>
      <c r="L647" s="337" t="s">
        <v>757</v>
      </c>
      <c r="N647" s="339" t="str">
        <f>VLOOKUP(D647&amp;" "&amp;G647,'Table1B Planning of sampling '!Z:AO,O647,FALSE)</f>
        <v>X</v>
      </c>
      <c r="O647" s="186">
        <f>O646+3</f>
        <v>12</v>
      </c>
    </row>
    <row r="648" spans="1:15" s="186" customFormat="1" ht="25.5">
      <c r="A648" s="318" t="s">
        <v>255</v>
      </c>
      <c r="B648" s="317" t="s">
        <v>255</v>
      </c>
      <c r="C648" s="316">
        <v>2021</v>
      </c>
      <c r="D648" s="335" t="s">
        <v>103</v>
      </c>
      <c r="E648" s="318" t="s">
        <v>310</v>
      </c>
      <c r="F648" s="318" t="s">
        <v>21</v>
      </c>
      <c r="G648" s="318" t="s">
        <v>409</v>
      </c>
      <c r="H648" s="318" t="s">
        <v>496</v>
      </c>
      <c r="I648" s="318" t="s">
        <v>107</v>
      </c>
      <c r="J648" s="318">
        <f>J643</f>
        <v>100</v>
      </c>
      <c r="K648" s="316">
        <v>0</v>
      </c>
      <c r="L648" s="337" t="s">
        <v>757</v>
      </c>
      <c r="N648" s="339" t="str">
        <f>VLOOKUP(D648&amp;" "&amp;G648,'Table1B Planning of sampling '!Z:AO,O648,FALSE)</f>
        <v>X</v>
      </c>
      <c r="O648" s="186">
        <f>O647+3</f>
        <v>15</v>
      </c>
    </row>
    <row r="649" spans="1:15" s="186" customFormat="1" ht="25.5">
      <c r="A649" s="318" t="s">
        <v>255</v>
      </c>
      <c r="B649" s="317" t="s">
        <v>255</v>
      </c>
      <c r="C649" s="316">
        <v>2021</v>
      </c>
      <c r="D649" s="335" t="s">
        <v>103</v>
      </c>
      <c r="E649" s="318" t="s">
        <v>310</v>
      </c>
      <c r="F649" s="318" t="s">
        <v>21</v>
      </c>
      <c r="G649" s="318" t="s">
        <v>409</v>
      </c>
      <c r="H649" s="318" t="s">
        <v>497</v>
      </c>
      <c r="I649" s="318" t="s">
        <v>107</v>
      </c>
      <c r="J649" s="318">
        <f>J644</f>
        <v>100</v>
      </c>
      <c r="K649" s="316">
        <v>0</v>
      </c>
      <c r="L649" s="337" t="s">
        <v>757</v>
      </c>
      <c r="N649" s="339" t="e">
        <f>VLOOKUP(D649&amp;" "&amp;G649,'Table1B Planning of sampling '!Z:AO,O649,FALSE)</f>
        <v>#REF!</v>
      </c>
      <c r="O649" s="186">
        <f>O648+3</f>
        <v>18</v>
      </c>
    </row>
    <row r="650" spans="1:15" s="186" customFormat="1" ht="25.5">
      <c r="A650" s="318" t="s">
        <v>255</v>
      </c>
      <c r="B650" s="317" t="s">
        <v>255</v>
      </c>
      <c r="C650" s="316">
        <v>2020</v>
      </c>
      <c r="D650" s="335" t="s">
        <v>103</v>
      </c>
      <c r="E650" s="318" t="s">
        <v>310</v>
      </c>
      <c r="F650" s="318" t="s">
        <v>21</v>
      </c>
      <c r="G650" s="318" t="s">
        <v>409</v>
      </c>
      <c r="H650" s="318" t="s">
        <v>229</v>
      </c>
      <c r="I650" s="318" t="s">
        <v>499</v>
      </c>
      <c r="J650" s="318">
        <v>750</v>
      </c>
      <c r="K650" s="316">
        <v>0</v>
      </c>
      <c r="L650" s="337" t="s">
        <v>1164</v>
      </c>
      <c r="N650" s="339" t="str">
        <f>VLOOKUP(D650&amp;" "&amp;G650,'Table1B Planning of sampling '!Z:AO,O650,FALSE)</f>
        <v>X</v>
      </c>
      <c r="O650" s="186">
        <f>C670-2015</f>
        <v>5</v>
      </c>
    </row>
    <row r="651" spans="1:15" s="186" customFormat="1" ht="25.5">
      <c r="A651" s="318" t="s">
        <v>255</v>
      </c>
      <c r="B651" s="317" t="s">
        <v>255</v>
      </c>
      <c r="C651" s="316">
        <v>2020</v>
      </c>
      <c r="D651" s="335" t="s">
        <v>103</v>
      </c>
      <c r="E651" s="318" t="s">
        <v>310</v>
      </c>
      <c r="F651" s="318" t="s">
        <v>21</v>
      </c>
      <c r="G651" s="318" t="s">
        <v>409</v>
      </c>
      <c r="H651" s="318" t="s">
        <v>98</v>
      </c>
      <c r="I651" s="318" t="s">
        <v>499</v>
      </c>
      <c r="J651" s="318">
        <v>250</v>
      </c>
      <c r="K651" s="316">
        <v>0</v>
      </c>
      <c r="L651" s="337" t="s">
        <v>1164</v>
      </c>
      <c r="N651" s="339" t="str">
        <f>VLOOKUP(D651&amp;" "&amp;G651,'Table1B Planning of sampling '!Z:AO,O651,FALSE)</f>
        <v>X</v>
      </c>
      <c r="O651" s="186">
        <f>O650+3</f>
        <v>8</v>
      </c>
    </row>
    <row r="652" spans="1:15" s="186" customFormat="1" ht="25.5">
      <c r="A652" s="318" t="s">
        <v>255</v>
      </c>
      <c r="B652" s="317" t="s">
        <v>255</v>
      </c>
      <c r="C652" s="316">
        <v>2020</v>
      </c>
      <c r="D652" s="335" t="s">
        <v>103</v>
      </c>
      <c r="E652" s="318" t="s">
        <v>310</v>
      </c>
      <c r="F652" s="318" t="s">
        <v>21</v>
      </c>
      <c r="G652" s="318" t="s">
        <v>409</v>
      </c>
      <c r="H652" s="318" t="s">
        <v>99</v>
      </c>
      <c r="I652" s="318" t="s">
        <v>499</v>
      </c>
      <c r="J652" s="318">
        <v>250</v>
      </c>
      <c r="K652" s="316">
        <v>0</v>
      </c>
      <c r="L652" s="337" t="s">
        <v>1164</v>
      </c>
      <c r="N652" s="339" t="str">
        <f>VLOOKUP(D652&amp;" "&amp;G652,'Table1B Planning of sampling '!Z:AO,O652,FALSE)</f>
        <v>X</v>
      </c>
      <c r="O652" s="186">
        <f>O651+3</f>
        <v>11</v>
      </c>
    </row>
    <row r="653" spans="1:15" s="186" customFormat="1" ht="25.5">
      <c r="A653" s="318" t="s">
        <v>255</v>
      </c>
      <c r="B653" s="317" t="s">
        <v>255</v>
      </c>
      <c r="C653" s="316">
        <v>2020</v>
      </c>
      <c r="D653" s="335" t="s">
        <v>103</v>
      </c>
      <c r="E653" s="318" t="s">
        <v>310</v>
      </c>
      <c r="F653" s="318" t="s">
        <v>21</v>
      </c>
      <c r="G653" s="318" t="s">
        <v>409</v>
      </c>
      <c r="H653" s="318" t="s">
        <v>496</v>
      </c>
      <c r="I653" s="318" t="s">
        <v>499</v>
      </c>
      <c r="J653" s="318">
        <v>250</v>
      </c>
      <c r="K653" s="316">
        <v>0</v>
      </c>
      <c r="L653" s="337" t="s">
        <v>1164</v>
      </c>
      <c r="N653" s="339" t="str">
        <f>VLOOKUP(D653&amp;" "&amp;G653,'Table1B Planning of sampling '!Z:AO,O653,FALSE)</f>
        <v>X</v>
      </c>
      <c r="O653" s="186">
        <f>O652+3</f>
        <v>14</v>
      </c>
    </row>
    <row r="654" spans="1:15" s="186" customFormat="1" ht="25.5">
      <c r="A654" s="318" t="s">
        <v>255</v>
      </c>
      <c r="B654" s="317" t="s">
        <v>255</v>
      </c>
      <c r="C654" s="316">
        <v>2020</v>
      </c>
      <c r="D654" s="335" t="s">
        <v>103</v>
      </c>
      <c r="E654" s="318" t="s">
        <v>310</v>
      </c>
      <c r="F654" s="318" t="s">
        <v>21</v>
      </c>
      <c r="G654" s="318" t="s">
        <v>409</v>
      </c>
      <c r="H654" s="318" t="s">
        <v>497</v>
      </c>
      <c r="I654" s="318" t="s">
        <v>499</v>
      </c>
      <c r="J654" s="318">
        <v>250</v>
      </c>
      <c r="K654" s="316">
        <v>0</v>
      </c>
      <c r="L654" s="337" t="s">
        <v>1164</v>
      </c>
      <c r="N654" s="339" t="e">
        <f>VLOOKUP(D654&amp;" "&amp;G654,'Table1B Planning of sampling '!Z:AO,O654,FALSE)</f>
        <v>#REF!</v>
      </c>
      <c r="O654" s="186">
        <f>O653+3</f>
        <v>17</v>
      </c>
    </row>
    <row r="655" spans="1:15" s="186" customFormat="1" ht="25.5">
      <c r="A655" s="318" t="s">
        <v>255</v>
      </c>
      <c r="B655" s="317" t="s">
        <v>255</v>
      </c>
      <c r="C655" s="316">
        <v>2021</v>
      </c>
      <c r="D655" s="335" t="s">
        <v>103</v>
      </c>
      <c r="E655" s="318" t="s">
        <v>310</v>
      </c>
      <c r="F655" s="318" t="s">
        <v>21</v>
      </c>
      <c r="G655" s="318" t="s">
        <v>409</v>
      </c>
      <c r="H655" s="318" t="s">
        <v>229</v>
      </c>
      <c r="I655" s="318" t="s">
        <v>499</v>
      </c>
      <c r="J655" s="318">
        <f>J650</f>
        <v>750</v>
      </c>
      <c r="K655" s="316">
        <v>0</v>
      </c>
      <c r="L655" s="337" t="s">
        <v>1164</v>
      </c>
      <c r="N655" s="339" t="str">
        <f>VLOOKUP(D655&amp;" "&amp;G655,'Table1B Planning of sampling '!Z:AO,O655,FALSE)</f>
        <v>X</v>
      </c>
      <c r="O655" s="186">
        <f>C675-2015</f>
        <v>6</v>
      </c>
    </row>
    <row r="656" spans="1:15" s="186" customFormat="1" ht="25.5">
      <c r="A656" s="318" t="s">
        <v>255</v>
      </c>
      <c r="B656" s="317" t="s">
        <v>255</v>
      </c>
      <c r="C656" s="316">
        <v>2021</v>
      </c>
      <c r="D656" s="335" t="s">
        <v>103</v>
      </c>
      <c r="E656" s="318" t="s">
        <v>310</v>
      </c>
      <c r="F656" s="318" t="s">
        <v>21</v>
      </c>
      <c r="G656" s="318" t="s">
        <v>409</v>
      </c>
      <c r="H656" s="318" t="s">
        <v>98</v>
      </c>
      <c r="I656" s="318" t="s">
        <v>499</v>
      </c>
      <c r="J656" s="318">
        <f>J651</f>
        <v>250</v>
      </c>
      <c r="K656" s="316">
        <v>0</v>
      </c>
      <c r="L656" s="337" t="s">
        <v>1164</v>
      </c>
      <c r="N656" s="339" t="str">
        <f>VLOOKUP(D656&amp;" "&amp;G656,'Table1B Planning of sampling '!Z:AO,O656,FALSE)</f>
        <v>X</v>
      </c>
      <c r="O656" s="186">
        <f>O655+3</f>
        <v>9</v>
      </c>
    </row>
    <row r="657" spans="1:15" s="186" customFormat="1" ht="25.5">
      <c r="A657" s="318" t="s">
        <v>255</v>
      </c>
      <c r="B657" s="317" t="s">
        <v>255</v>
      </c>
      <c r="C657" s="316">
        <v>2021</v>
      </c>
      <c r="D657" s="335" t="s">
        <v>103</v>
      </c>
      <c r="E657" s="318" t="s">
        <v>310</v>
      </c>
      <c r="F657" s="318" t="s">
        <v>21</v>
      </c>
      <c r="G657" s="318" t="s">
        <v>409</v>
      </c>
      <c r="H657" s="318" t="s">
        <v>99</v>
      </c>
      <c r="I657" s="318" t="s">
        <v>499</v>
      </c>
      <c r="J657" s="318">
        <f>J652</f>
        <v>250</v>
      </c>
      <c r="K657" s="316">
        <v>0</v>
      </c>
      <c r="L657" s="337" t="s">
        <v>1164</v>
      </c>
      <c r="N657" s="339" t="str">
        <f>VLOOKUP(D657&amp;" "&amp;G657,'Table1B Planning of sampling '!Z:AO,O657,FALSE)</f>
        <v>X</v>
      </c>
      <c r="O657" s="186">
        <f>O656+3</f>
        <v>12</v>
      </c>
    </row>
    <row r="658" spans="1:15" s="186" customFormat="1" ht="25.5">
      <c r="A658" s="318" t="s">
        <v>255</v>
      </c>
      <c r="B658" s="317" t="s">
        <v>255</v>
      </c>
      <c r="C658" s="316">
        <v>2021</v>
      </c>
      <c r="D658" s="335" t="s">
        <v>103</v>
      </c>
      <c r="E658" s="318" t="s">
        <v>310</v>
      </c>
      <c r="F658" s="318" t="s">
        <v>21</v>
      </c>
      <c r="G658" s="318" t="s">
        <v>409</v>
      </c>
      <c r="H658" s="318" t="s">
        <v>496</v>
      </c>
      <c r="I658" s="318" t="s">
        <v>499</v>
      </c>
      <c r="J658" s="318">
        <f>J653</f>
        <v>250</v>
      </c>
      <c r="K658" s="316">
        <v>0</v>
      </c>
      <c r="L658" s="337" t="s">
        <v>1164</v>
      </c>
      <c r="N658" s="339" t="str">
        <f>VLOOKUP(D658&amp;" "&amp;G658,'Table1B Planning of sampling '!Z:AO,O658,FALSE)</f>
        <v>X</v>
      </c>
      <c r="O658" s="186">
        <f>O657+3</f>
        <v>15</v>
      </c>
    </row>
    <row r="659" spans="1:15" s="186" customFormat="1" ht="25.5">
      <c r="A659" s="318" t="s">
        <v>255</v>
      </c>
      <c r="B659" s="317" t="s">
        <v>255</v>
      </c>
      <c r="C659" s="316">
        <v>2021</v>
      </c>
      <c r="D659" s="335" t="s">
        <v>103</v>
      </c>
      <c r="E659" s="318" t="s">
        <v>310</v>
      </c>
      <c r="F659" s="318" t="s">
        <v>21</v>
      </c>
      <c r="G659" s="318" t="s">
        <v>409</v>
      </c>
      <c r="H659" s="318" t="s">
        <v>497</v>
      </c>
      <c r="I659" s="318" t="s">
        <v>499</v>
      </c>
      <c r="J659" s="318">
        <f>J654</f>
        <v>250</v>
      </c>
      <c r="K659" s="316">
        <v>0</v>
      </c>
      <c r="L659" s="337" t="s">
        <v>1164</v>
      </c>
      <c r="N659" s="339" t="e">
        <f>VLOOKUP(D659&amp;" "&amp;G659,'Table1B Planning of sampling '!Z:AO,O659,FALSE)</f>
        <v>#REF!</v>
      </c>
      <c r="O659" s="186">
        <f>O658+3</f>
        <v>18</v>
      </c>
    </row>
    <row r="660" spans="1:15" s="186" customFormat="1" ht="25.5">
      <c r="A660" s="318" t="s">
        <v>255</v>
      </c>
      <c r="B660" s="317" t="s">
        <v>255</v>
      </c>
      <c r="C660" s="316">
        <v>2020</v>
      </c>
      <c r="D660" s="335" t="s">
        <v>103</v>
      </c>
      <c r="E660" s="318" t="s">
        <v>310</v>
      </c>
      <c r="F660" s="318" t="s">
        <v>21</v>
      </c>
      <c r="G660" s="318" t="s">
        <v>411</v>
      </c>
      <c r="H660" s="318" t="s">
        <v>229</v>
      </c>
      <c r="I660" s="318" t="s">
        <v>107</v>
      </c>
      <c r="J660" s="318">
        <v>2000</v>
      </c>
      <c r="K660" s="316">
        <v>0</v>
      </c>
      <c r="L660" s="337"/>
      <c r="N660" s="339" t="str">
        <f>VLOOKUP(D660&amp;" "&amp;G660,'Table1B Planning of sampling '!Z:AO,O660,FALSE)</f>
        <v>X</v>
      </c>
      <c r="O660" s="186">
        <f>C680-2015</f>
        <v>5</v>
      </c>
    </row>
    <row r="661" spans="1:15" s="186" customFormat="1" ht="25.5">
      <c r="A661" s="318" t="s">
        <v>255</v>
      </c>
      <c r="B661" s="317" t="s">
        <v>255</v>
      </c>
      <c r="C661" s="316">
        <v>2020</v>
      </c>
      <c r="D661" s="335" t="s">
        <v>103</v>
      </c>
      <c r="E661" s="318" t="s">
        <v>310</v>
      </c>
      <c r="F661" s="318" t="s">
        <v>21</v>
      </c>
      <c r="G661" s="318" t="s">
        <v>411</v>
      </c>
      <c r="H661" s="318" t="s">
        <v>98</v>
      </c>
      <c r="I661" s="318" t="s">
        <v>107</v>
      </c>
      <c r="J661" s="318">
        <v>750</v>
      </c>
      <c r="K661" s="316">
        <v>0</v>
      </c>
      <c r="L661" s="337" t="s">
        <v>757</v>
      </c>
      <c r="N661" s="339" t="str">
        <f>VLOOKUP(D661&amp;" "&amp;G661,'Table1B Planning of sampling '!Z:AO,O661,FALSE)</f>
        <v>X</v>
      </c>
      <c r="O661" s="186">
        <f>O660+3</f>
        <v>8</v>
      </c>
    </row>
    <row r="662" spans="1:15" s="186" customFormat="1" ht="25.5">
      <c r="A662" s="318" t="s">
        <v>255</v>
      </c>
      <c r="B662" s="317" t="s">
        <v>255</v>
      </c>
      <c r="C662" s="316">
        <v>2020</v>
      </c>
      <c r="D662" s="335" t="s">
        <v>103</v>
      </c>
      <c r="E662" s="318" t="s">
        <v>310</v>
      </c>
      <c r="F662" s="318" t="s">
        <v>21</v>
      </c>
      <c r="G662" s="318" t="s">
        <v>411</v>
      </c>
      <c r="H662" s="318" t="s">
        <v>99</v>
      </c>
      <c r="I662" s="318" t="s">
        <v>107</v>
      </c>
      <c r="J662" s="318">
        <v>750</v>
      </c>
      <c r="K662" s="316">
        <v>0</v>
      </c>
      <c r="L662" s="337" t="s">
        <v>757</v>
      </c>
      <c r="N662" s="339" t="str">
        <f>VLOOKUP(D662&amp;" "&amp;G662,'Table1B Planning of sampling '!Z:AO,O662,FALSE)</f>
        <v>X</v>
      </c>
      <c r="O662" s="186">
        <f>O661+3</f>
        <v>11</v>
      </c>
    </row>
    <row r="663" spans="1:15" s="186" customFormat="1" ht="25.5">
      <c r="A663" s="318" t="s">
        <v>255</v>
      </c>
      <c r="B663" s="317" t="s">
        <v>255</v>
      </c>
      <c r="C663" s="316">
        <v>2020</v>
      </c>
      <c r="D663" s="335" t="s">
        <v>103</v>
      </c>
      <c r="E663" s="318" t="s">
        <v>310</v>
      </c>
      <c r="F663" s="318" t="s">
        <v>21</v>
      </c>
      <c r="G663" s="318" t="s">
        <v>411</v>
      </c>
      <c r="H663" s="318" t="s">
        <v>496</v>
      </c>
      <c r="I663" s="318" t="s">
        <v>107</v>
      </c>
      <c r="J663" s="318">
        <v>100</v>
      </c>
      <c r="K663" s="316">
        <v>0</v>
      </c>
      <c r="L663" s="337" t="s">
        <v>757</v>
      </c>
      <c r="N663" s="339" t="str">
        <f>VLOOKUP(D663&amp;" "&amp;G663,'Table1B Planning of sampling '!Z:AO,O663,FALSE)</f>
        <v>X</v>
      </c>
      <c r="O663" s="186">
        <f>O662+3</f>
        <v>14</v>
      </c>
    </row>
    <row r="664" spans="1:15" s="186" customFormat="1" ht="25.5">
      <c r="A664" s="318" t="s">
        <v>255</v>
      </c>
      <c r="B664" s="317" t="s">
        <v>255</v>
      </c>
      <c r="C664" s="316">
        <v>2020</v>
      </c>
      <c r="D664" s="335" t="s">
        <v>103</v>
      </c>
      <c r="E664" s="318" t="s">
        <v>310</v>
      </c>
      <c r="F664" s="318" t="s">
        <v>21</v>
      </c>
      <c r="G664" s="318" t="s">
        <v>411</v>
      </c>
      <c r="H664" s="318" t="s">
        <v>497</v>
      </c>
      <c r="I664" s="318" t="s">
        <v>107</v>
      </c>
      <c r="J664" s="318">
        <v>100</v>
      </c>
      <c r="K664" s="316">
        <v>0</v>
      </c>
      <c r="L664" s="337" t="s">
        <v>757</v>
      </c>
      <c r="N664" s="339" t="e">
        <f>VLOOKUP(D664&amp;" "&amp;G664,'Table1B Planning of sampling '!Z:AO,O664,FALSE)</f>
        <v>#REF!</v>
      </c>
      <c r="O664" s="186">
        <f>O663+3</f>
        <v>17</v>
      </c>
    </row>
    <row r="665" spans="1:15" s="186" customFormat="1" ht="25.5">
      <c r="A665" s="318" t="s">
        <v>255</v>
      </c>
      <c r="B665" s="317" t="s">
        <v>255</v>
      </c>
      <c r="C665" s="316">
        <v>2021</v>
      </c>
      <c r="D665" s="335" t="s">
        <v>103</v>
      </c>
      <c r="E665" s="318" t="s">
        <v>310</v>
      </c>
      <c r="F665" s="318" t="s">
        <v>21</v>
      </c>
      <c r="G665" s="318" t="s">
        <v>411</v>
      </c>
      <c r="H665" s="318" t="s">
        <v>229</v>
      </c>
      <c r="I665" s="318" t="s">
        <v>107</v>
      </c>
      <c r="J665" s="318">
        <f>J660</f>
        <v>2000</v>
      </c>
      <c r="K665" s="316">
        <v>0</v>
      </c>
      <c r="L665" s="337"/>
      <c r="N665" s="339" t="str">
        <f>VLOOKUP(D665&amp;" "&amp;G665,'Table1B Planning of sampling '!Z:AO,O665,FALSE)</f>
        <v>X</v>
      </c>
      <c r="O665" s="186">
        <f>C685-2015</f>
        <v>6</v>
      </c>
    </row>
    <row r="666" spans="1:15" s="186" customFormat="1" ht="25.5">
      <c r="A666" s="318" t="s">
        <v>255</v>
      </c>
      <c r="B666" s="317" t="s">
        <v>255</v>
      </c>
      <c r="C666" s="316">
        <v>2021</v>
      </c>
      <c r="D666" s="335" t="s">
        <v>103</v>
      </c>
      <c r="E666" s="318" t="s">
        <v>310</v>
      </c>
      <c r="F666" s="318" t="s">
        <v>21</v>
      </c>
      <c r="G666" s="318" t="s">
        <v>411</v>
      </c>
      <c r="H666" s="318" t="s">
        <v>98</v>
      </c>
      <c r="I666" s="318" t="s">
        <v>107</v>
      </c>
      <c r="J666" s="318">
        <f>J661</f>
        <v>750</v>
      </c>
      <c r="K666" s="316">
        <v>0</v>
      </c>
      <c r="L666" s="337" t="s">
        <v>757</v>
      </c>
      <c r="N666" s="339" t="str">
        <f>VLOOKUP(D666&amp;" "&amp;G666,'Table1B Planning of sampling '!Z:AO,O666,FALSE)</f>
        <v>X</v>
      </c>
      <c r="O666" s="186">
        <f>O665+3</f>
        <v>9</v>
      </c>
    </row>
    <row r="667" spans="1:15" s="186" customFormat="1" ht="25.5">
      <c r="A667" s="318" t="s">
        <v>255</v>
      </c>
      <c r="B667" s="317" t="s">
        <v>255</v>
      </c>
      <c r="C667" s="316">
        <v>2021</v>
      </c>
      <c r="D667" s="335" t="s">
        <v>103</v>
      </c>
      <c r="E667" s="318" t="s">
        <v>310</v>
      </c>
      <c r="F667" s="318" t="s">
        <v>21</v>
      </c>
      <c r="G667" s="318" t="s">
        <v>411</v>
      </c>
      <c r="H667" s="318" t="s">
        <v>99</v>
      </c>
      <c r="I667" s="318" t="s">
        <v>107</v>
      </c>
      <c r="J667" s="318">
        <f>J662</f>
        <v>750</v>
      </c>
      <c r="K667" s="316">
        <v>0</v>
      </c>
      <c r="L667" s="337" t="s">
        <v>757</v>
      </c>
      <c r="N667" s="339" t="str">
        <f>VLOOKUP(D667&amp;" "&amp;G667,'Table1B Planning of sampling '!Z:AO,O667,FALSE)</f>
        <v>X</v>
      </c>
      <c r="O667" s="186">
        <f>O666+3</f>
        <v>12</v>
      </c>
    </row>
    <row r="668" spans="1:15" s="186" customFormat="1" ht="25.5">
      <c r="A668" s="318" t="s">
        <v>255</v>
      </c>
      <c r="B668" s="317" t="s">
        <v>255</v>
      </c>
      <c r="C668" s="316">
        <v>2021</v>
      </c>
      <c r="D668" s="335" t="s">
        <v>103</v>
      </c>
      <c r="E668" s="318" t="s">
        <v>310</v>
      </c>
      <c r="F668" s="318" t="s">
        <v>21</v>
      </c>
      <c r="G668" s="318" t="s">
        <v>411</v>
      </c>
      <c r="H668" s="318" t="s">
        <v>496</v>
      </c>
      <c r="I668" s="318" t="s">
        <v>107</v>
      </c>
      <c r="J668" s="318">
        <f>J663</f>
        <v>100</v>
      </c>
      <c r="K668" s="316">
        <v>0</v>
      </c>
      <c r="L668" s="337" t="s">
        <v>757</v>
      </c>
      <c r="N668" s="339" t="str">
        <f>VLOOKUP(D668&amp;" "&amp;G668,'Table1B Planning of sampling '!Z:AO,O668,FALSE)</f>
        <v>X</v>
      </c>
      <c r="O668" s="186">
        <f>O667+3</f>
        <v>15</v>
      </c>
    </row>
    <row r="669" spans="1:15" s="186" customFormat="1" ht="25.5">
      <c r="A669" s="318" t="s">
        <v>255</v>
      </c>
      <c r="B669" s="317" t="s">
        <v>255</v>
      </c>
      <c r="C669" s="316">
        <v>2021</v>
      </c>
      <c r="D669" s="335" t="s">
        <v>103</v>
      </c>
      <c r="E669" s="318" t="s">
        <v>310</v>
      </c>
      <c r="F669" s="318" t="s">
        <v>21</v>
      </c>
      <c r="G669" s="318" t="s">
        <v>411</v>
      </c>
      <c r="H669" s="318" t="s">
        <v>497</v>
      </c>
      <c r="I669" s="318" t="s">
        <v>107</v>
      </c>
      <c r="J669" s="318">
        <f>J664</f>
        <v>100</v>
      </c>
      <c r="K669" s="316">
        <v>0</v>
      </c>
      <c r="L669" s="337" t="s">
        <v>757</v>
      </c>
      <c r="N669" s="339" t="e">
        <f>VLOOKUP(D669&amp;" "&amp;G669,'Table1B Planning of sampling '!Z:AO,O669,FALSE)</f>
        <v>#REF!</v>
      </c>
      <c r="O669" s="186">
        <f>O668+3</f>
        <v>18</v>
      </c>
    </row>
    <row r="670" spans="1:15" s="186" customFormat="1" ht="25.5">
      <c r="A670" s="318" t="s">
        <v>255</v>
      </c>
      <c r="B670" s="317" t="s">
        <v>255</v>
      </c>
      <c r="C670" s="316">
        <v>2020</v>
      </c>
      <c r="D670" s="335" t="s">
        <v>103</v>
      </c>
      <c r="E670" s="318" t="s">
        <v>310</v>
      </c>
      <c r="F670" s="318" t="s">
        <v>21</v>
      </c>
      <c r="G670" s="318" t="s">
        <v>411</v>
      </c>
      <c r="H670" s="318" t="s">
        <v>229</v>
      </c>
      <c r="I670" s="318" t="s">
        <v>499</v>
      </c>
      <c r="J670" s="318">
        <v>100</v>
      </c>
      <c r="K670" s="316">
        <v>0</v>
      </c>
      <c r="L670" s="337" t="s">
        <v>1164</v>
      </c>
      <c r="N670" s="339" t="str">
        <f>VLOOKUP(D670&amp;" "&amp;G670,'Table1B Planning of sampling '!Z:AO,O670,FALSE)</f>
        <v>X</v>
      </c>
      <c r="O670" s="186">
        <f>C690-2015</f>
        <v>5</v>
      </c>
    </row>
    <row r="671" spans="1:15" s="186" customFormat="1" ht="25.5">
      <c r="A671" s="318" t="s">
        <v>255</v>
      </c>
      <c r="B671" s="317" t="s">
        <v>255</v>
      </c>
      <c r="C671" s="316">
        <v>2020</v>
      </c>
      <c r="D671" s="335" t="s">
        <v>103</v>
      </c>
      <c r="E671" s="318" t="s">
        <v>310</v>
      </c>
      <c r="F671" s="318" t="s">
        <v>21</v>
      </c>
      <c r="G671" s="318" t="s">
        <v>411</v>
      </c>
      <c r="H671" s="318" t="s">
        <v>98</v>
      </c>
      <c r="I671" s="318" t="s">
        <v>499</v>
      </c>
      <c r="J671" s="318">
        <v>50</v>
      </c>
      <c r="K671" s="316">
        <v>0</v>
      </c>
      <c r="L671" s="337" t="s">
        <v>1164</v>
      </c>
      <c r="N671" s="339" t="str">
        <f>VLOOKUP(D671&amp;" "&amp;G671,'Table1B Planning of sampling '!Z:AO,O671,FALSE)</f>
        <v>X</v>
      </c>
      <c r="O671" s="186">
        <f>O670+3</f>
        <v>8</v>
      </c>
    </row>
    <row r="672" spans="1:15" s="186" customFormat="1" ht="25.5">
      <c r="A672" s="318" t="s">
        <v>255</v>
      </c>
      <c r="B672" s="317" t="s">
        <v>255</v>
      </c>
      <c r="C672" s="316">
        <v>2020</v>
      </c>
      <c r="D672" s="335" t="s">
        <v>103</v>
      </c>
      <c r="E672" s="318" t="s">
        <v>310</v>
      </c>
      <c r="F672" s="318" t="s">
        <v>21</v>
      </c>
      <c r="G672" s="318" t="s">
        <v>411</v>
      </c>
      <c r="H672" s="318" t="s">
        <v>99</v>
      </c>
      <c r="I672" s="318" t="s">
        <v>499</v>
      </c>
      <c r="J672" s="318">
        <v>50</v>
      </c>
      <c r="K672" s="316">
        <v>0</v>
      </c>
      <c r="L672" s="337" t="s">
        <v>1164</v>
      </c>
      <c r="N672" s="339" t="str">
        <f>VLOOKUP(D672&amp;" "&amp;G672,'Table1B Planning of sampling '!Z:AO,O672,FALSE)</f>
        <v>X</v>
      </c>
      <c r="O672" s="186">
        <f>O671+3</f>
        <v>11</v>
      </c>
    </row>
    <row r="673" spans="1:15" s="186" customFormat="1" ht="25.5">
      <c r="A673" s="318" t="s">
        <v>255</v>
      </c>
      <c r="B673" s="317" t="s">
        <v>255</v>
      </c>
      <c r="C673" s="316">
        <v>2020</v>
      </c>
      <c r="D673" s="335" t="s">
        <v>103</v>
      </c>
      <c r="E673" s="318" t="s">
        <v>310</v>
      </c>
      <c r="F673" s="318" t="s">
        <v>21</v>
      </c>
      <c r="G673" s="318" t="s">
        <v>411</v>
      </c>
      <c r="H673" s="318" t="s">
        <v>496</v>
      </c>
      <c r="I673" s="318" t="s">
        <v>499</v>
      </c>
      <c r="J673" s="318">
        <v>50</v>
      </c>
      <c r="K673" s="316">
        <v>0</v>
      </c>
      <c r="L673" s="337" t="s">
        <v>1164</v>
      </c>
      <c r="N673" s="339" t="str">
        <f>VLOOKUP(D673&amp;" "&amp;G673,'Table1B Planning of sampling '!Z:AO,O673,FALSE)</f>
        <v>X</v>
      </c>
      <c r="O673" s="186">
        <f>O672+3</f>
        <v>14</v>
      </c>
    </row>
    <row r="674" spans="1:15" s="186" customFormat="1" ht="25.5">
      <c r="A674" s="318" t="s">
        <v>255</v>
      </c>
      <c r="B674" s="317" t="s">
        <v>255</v>
      </c>
      <c r="C674" s="316">
        <v>2020</v>
      </c>
      <c r="D674" s="335" t="s">
        <v>103</v>
      </c>
      <c r="E674" s="318" t="s">
        <v>310</v>
      </c>
      <c r="F674" s="318" t="s">
        <v>21</v>
      </c>
      <c r="G674" s="318" t="s">
        <v>411</v>
      </c>
      <c r="H674" s="318" t="s">
        <v>497</v>
      </c>
      <c r="I674" s="318" t="s">
        <v>499</v>
      </c>
      <c r="J674" s="318">
        <v>50</v>
      </c>
      <c r="K674" s="316">
        <v>0</v>
      </c>
      <c r="L674" s="337" t="s">
        <v>1164</v>
      </c>
      <c r="N674" s="339" t="e">
        <f>VLOOKUP(D674&amp;" "&amp;G674,'Table1B Planning of sampling '!Z:AO,O674,FALSE)</f>
        <v>#REF!</v>
      </c>
      <c r="O674" s="186">
        <f>O673+3</f>
        <v>17</v>
      </c>
    </row>
    <row r="675" spans="1:15" s="186" customFormat="1" ht="25.5">
      <c r="A675" s="318" t="s">
        <v>255</v>
      </c>
      <c r="B675" s="317" t="s">
        <v>255</v>
      </c>
      <c r="C675" s="316">
        <v>2021</v>
      </c>
      <c r="D675" s="335" t="s">
        <v>103</v>
      </c>
      <c r="E675" s="318" t="s">
        <v>310</v>
      </c>
      <c r="F675" s="318" t="s">
        <v>21</v>
      </c>
      <c r="G675" s="318" t="s">
        <v>411</v>
      </c>
      <c r="H675" s="318" t="s">
        <v>229</v>
      </c>
      <c r="I675" s="318" t="s">
        <v>499</v>
      </c>
      <c r="J675" s="318">
        <f>J670</f>
        <v>100</v>
      </c>
      <c r="K675" s="316">
        <v>0</v>
      </c>
      <c r="L675" s="337" t="s">
        <v>1164</v>
      </c>
      <c r="N675" s="339" t="str">
        <f>VLOOKUP(D675&amp;" "&amp;G675,'Table1B Planning of sampling '!Z:AO,O675,FALSE)</f>
        <v>X</v>
      </c>
      <c r="O675" s="186">
        <f>C695-2015</f>
        <v>6</v>
      </c>
    </row>
    <row r="676" spans="1:15" s="186" customFormat="1" ht="25.5">
      <c r="A676" s="318" t="s">
        <v>255</v>
      </c>
      <c r="B676" s="317" t="s">
        <v>255</v>
      </c>
      <c r="C676" s="316">
        <v>2021</v>
      </c>
      <c r="D676" s="335" t="s">
        <v>103</v>
      </c>
      <c r="E676" s="318" t="s">
        <v>310</v>
      </c>
      <c r="F676" s="318" t="s">
        <v>21</v>
      </c>
      <c r="G676" s="318" t="s">
        <v>411</v>
      </c>
      <c r="H676" s="318" t="s">
        <v>98</v>
      </c>
      <c r="I676" s="318" t="s">
        <v>499</v>
      </c>
      <c r="J676" s="318">
        <f>J671</f>
        <v>50</v>
      </c>
      <c r="K676" s="316">
        <v>0</v>
      </c>
      <c r="L676" s="337" t="s">
        <v>1164</v>
      </c>
      <c r="N676" s="339" t="str">
        <f>VLOOKUP(D676&amp;" "&amp;G676,'Table1B Planning of sampling '!Z:AO,O676,FALSE)</f>
        <v>X</v>
      </c>
      <c r="O676" s="186">
        <f>O675+3</f>
        <v>9</v>
      </c>
    </row>
    <row r="677" spans="1:15" s="186" customFormat="1" ht="25.5">
      <c r="A677" s="318" t="s">
        <v>255</v>
      </c>
      <c r="B677" s="317" t="s">
        <v>255</v>
      </c>
      <c r="C677" s="316">
        <v>2021</v>
      </c>
      <c r="D677" s="335" t="s">
        <v>103</v>
      </c>
      <c r="E677" s="318" t="s">
        <v>310</v>
      </c>
      <c r="F677" s="318" t="s">
        <v>21</v>
      </c>
      <c r="G677" s="318" t="s">
        <v>411</v>
      </c>
      <c r="H677" s="318" t="s">
        <v>99</v>
      </c>
      <c r="I677" s="318" t="s">
        <v>499</v>
      </c>
      <c r="J677" s="318">
        <f>J672</f>
        <v>50</v>
      </c>
      <c r="K677" s="316">
        <v>0</v>
      </c>
      <c r="L677" s="337" t="s">
        <v>1164</v>
      </c>
      <c r="N677" s="339" t="str">
        <f>VLOOKUP(D677&amp;" "&amp;G677,'Table1B Planning of sampling '!Z:AO,O677,FALSE)</f>
        <v>X</v>
      </c>
      <c r="O677" s="186">
        <f>O676+3</f>
        <v>12</v>
      </c>
    </row>
    <row r="678" spans="1:15" s="186" customFormat="1" ht="25.5">
      <c r="A678" s="318" t="s">
        <v>255</v>
      </c>
      <c r="B678" s="317" t="s">
        <v>255</v>
      </c>
      <c r="C678" s="316">
        <v>2021</v>
      </c>
      <c r="D678" s="335" t="s">
        <v>103</v>
      </c>
      <c r="E678" s="318" t="s">
        <v>310</v>
      </c>
      <c r="F678" s="318" t="s">
        <v>21</v>
      </c>
      <c r="G678" s="318" t="s">
        <v>411</v>
      </c>
      <c r="H678" s="318" t="s">
        <v>496</v>
      </c>
      <c r="I678" s="318" t="s">
        <v>499</v>
      </c>
      <c r="J678" s="318">
        <f>J673</f>
        <v>50</v>
      </c>
      <c r="K678" s="316">
        <v>0</v>
      </c>
      <c r="L678" s="337" t="s">
        <v>1164</v>
      </c>
      <c r="N678" s="339" t="str">
        <f>VLOOKUP(D678&amp;" "&amp;G678,'Table1B Planning of sampling '!Z:AO,O678,FALSE)</f>
        <v>X</v>
      </c>
      <c r="O678" s="186">
        <f>O677+3</f>
        <v>15</v>
      </c>
    </row>
    <row r="679" spans="1:15" s="186" customFormat="1" ht="25.5">
      <c r="A679" s="318" t="s">
        <v>255</v>
      </c>
      <c r="B679" s="317" t="s">
        <v>255</v>
      </c>
      <c r="C679" s="316">
        <v>2021</v>
      </c>
      <c r="D679" s="335" t="s">
        <v>103</v>
      </c>
      <c r="E679" s="318" t="s">
        <v>310</v>
      </c>
      <c r="F679" s="318" t="s">
        <v>21</v>
      </c>
      <c r="G679" s="318" t="s">
        <v>411</v>
      </c>
      <c r="H679" s="318" t="s">
        <v>497</v>
      </c>
      <c r="I679" s="318" t="s">
        <v>499</v>
      </c>
      <c r="J679" s="318">
        <f>J674</f>
        <v>50</v>
      </c>
      <c r="K679" s="316">
        <v>0</v>
      </c>
      <c r="L679" s="337" t="s">
        <v>1164</v>
      </c>
      <c r="N679" s="339" t="e">
        <f>VLOOKUP(D679&amp;" "&amp;G679,'Table1B Planning of sampling '!Z:AO,O679,FALSE)</f>
        <v>#REF!</v>
      </c>
      <c r="O679" s="186">
        <f>O678+3</f>
        <v>18</v>
      </c>
    </row>
    <row r="680" spans="1:15" s="186" customFormat="1" ht="25.5">
      <c r="A680" s="318" t="s">
        <v>255</v>
      </c>
      <c r="B680" s="317" t="s">
        <v>255</v>
      </c>
      <c r="C680" s="316">
        <v>2020</v>
      </c>
      <c r="D680" s="335" t="s">
        <v>413</v>
      </c>
      <c r="E680" s="318" t="s">
        <v>310</v>
      </c>
      <c r="F680" s="318" t="s">
        <v>21</v>
      </c>
      <c r="G680" s="318" t="s">
        <v>414</v>
      </c>
      <c r="H680" s="318" t="s">
        <v>229</v>
      </c>
      <c r="I680" s="318" t="s">
        <v>107</v>
      </c>
      <c r="J680" s="318">
        <v>1000</v>
      </c>
      <c r="K680" s="316">
        <v>0</v>
      </c>
      <c r="L680" s="337"/>
      <c r="N680" s="339" t="str">
        <f>VLOOKUP(D680&amp;" "&amp;G680,'Table1B Planning of sampling '!Z:AO,O680,FALSE)</f>
        <v>Q</v>
      </c>
      <c r="O680" s="186">
        <f>C700-2015</f>
        <v>5</v>
      </c>
    </row>
    <row r="681" spans="1:15" s="186" customFormat="1" ht="25.5">
      <c r="A681" s="318" t="s">
        <v>255</v>
      </c>
      <c r="B681" s="317" t="s">
        <v>255</v>
      </c>
      <c r="C681" s="316">
        <v>2020</v>
      </c>
      <c r="D681" s="335" t="s">
        <v>413</v>
      </c>
      <c r="E681" s="318" t="s">
        <v>310</v>
      </c>
      <c r="F681" s="318" t="s">
        <v>21</v>
      </c>
      <c r="G681" s="318" t="s">
        <v>414</v>
      </c>
      <c r="H681" s="318" t="s">
        <v>98</v>
      </c>
      <c r="I681" s="318" t="s">
        <v>107</v>
      </c>
      <c r="J681" s="318">
        <v>250</v>
      </c>
      <c r="K681" s="316">
        <v>0</v>
      </c>
      <c r="L681" s="337" t="s">
        <v>756</v>
      </c>
      <c r="N681" s="339" t="str">
        <f>VLOOKUP(D681&amp;" "&amp;G681,'Table1B Planning of sampling '!Z:AO,O681,FALSE)</f>
        <v>Q</v>
      </c>
      <c r="O681" s="186">
        <f>O680+3</f>
        <v>8</v>
      </c>
    </row>
    <row r="682" spans="1:15" s="186" customFormat="1" ht="25.5">
      <c r="A682" s="318" t="s">
        <v>255</v>
      </c>
      <c r="B682" s="317" t="s">
        <v>255</v>
      </c>
      <c r="C682" s="316">
        <v>2020</v>
      </c>
      <c r="D682" s="335" t="s">
        <v>413</v>
      </c>
      <c r="E682" s="318" t="s">
        <v>310</v>
      </c>
      <c r="F682" s="318" t="s">
        <v>21</v>
      </c>
      <c r="G682" s="318" t="s">
        <v>414</v>
      </c>
      <c r="H682" s="318" t="s">
        <v>99</v>
      </c>
      <c r="I682" s="318" t="s">
        <v>107</v>
      </c>
      <c r="J682" s="318">
        <v>250</v>
      </c>
      <c r="K682" s="316">
        <v>0</v>
      </c>
      <c r="L682" s="337" t="s">
        <v>756</v>
      </c>
      <c r="N682" s="339" t="str">
        <f>VLOOKUP(D682&amp;" "&amp;G682,'Table1B Planning of sampling '!Z:AO,O682,FALSE)</f>
        <v>A</v>
      </c>
      <c r="O682" s="186">
        <f>O681+3</f>
        <v>11</v>
      </c>
    </row>
    <row r="683" spans="1:15" s="186" customFormat="1" ht="25.5">
      <c r="A683" s="318" t="s">
        <v>255</v>
      </c>
      <c r="B683" s="317" t="s">
        <v>255</v>
      </c>
      <c r="C683" s="316">
        <v>2020</v>
      </c>
      <c r="D683" s="335" t="s">
        <v>413</v>
      </c>
      <c r="E683" s="318" t="s">
        <v>310</v>
      </c>
      <c r="F683" s="318" t="s">
        <v>21</v>
      </c>
      <c r="G683" s="318" t="s">
        <v>414</v>
      </c>
      <c r="H683" s="318" t="s">
        <v>496</v>
      </c>
      <c r="I683" s="318" t="s">
        <v>107</v>
      </c>
      <c r="J683" s="318">
        <v>0</v>
      </c>
      <c r="K683" s="316">
        <v>0</v>
      </c>
      <c r="L683" s="337" t="s">
        <v>853</v>
      </c>
      <c r="N683" s="339" t="str">
        <f>VLOOKUP(D683&amp;" "&amp;G683,'Table1B Planning of sampling '!Z:AO,O683,FALSE)</f>
        <v>A</v>
      </c>
      <c r="O683" s="186">
        <f>O682+3</f>
        <v>14</v>
      </c>
    </row>
    <row r="684" spans="1:15" s="186" customFormat="1" ht="25.5">
      <c r="A684" s="318" t="s">
        <v>255</v>
      </c>
      <c r="B684" s="317" t="s">
        <v>255</v>
      </c>
      <c r="C684" s="316">
        <v>2020</v>
      </c>
      <c r="D684" s="335" t="s">
        <v>413</v>
      </c>
      <c r="E684" s="318" t="s">
        <v>310</v>
      </c>
      <c r="F684" s="318" t="s">
        <v>21</v>
      </c>
      <c r="G684" s="318" t="s">
        <v>414</v>
      </c>
      <c r="H684" s="318" t="s">
        <v>497</v>
      </c>
      <c r="I684" s="318" t="s">
        <v>107</v>
      </c>
      <c r="J684" s="318">
        <v>0</v>
      </c>
      <c r="K684" s="316">
        <v>0</v>
      </c>
      <c r="L684" s="337" t="s">
        <v>853</v>
      </c>
      <c r="N684" s="339" t="e">
        <f>VLOOKUP(D684&amp;" "&amp;G684,'Table1B Planning of sampling '!Z:AO,O684,FALSE)</f>
        <v>#REF!</v>
      </c>
      <c r="O684" s="186">
        <f>O683+3</f>
        <v>17</v>
      </c>
    </row>
    <row r="685" spans="1:15" s="186" customFormat="1" ht="25.5">
      <c r="A685" s="318" t="s">
        <v>255</v>
      </c>
      <c r="B685" s="317" t="s">
        <v>255</v>
      </c>
      <c r="C685" s="316">
        <v>2021</v>
      </c>
      <c r="D685" s="335" t="s">
        <v>413</v>
      </c>
      <c r="E685" s="318" t="s">
        <v>310</v>
      </c>
      <c r="F685" s="318" t="s">
        <v>21</v>
      </c>
      <c r="G685" s="318" t="s">
        <v>414</v>
      </c>
      <c r="H685" s="318" t="s">
        <v>229</v>
      </c>
      <c r="I685" s="318" t="s">
        <v>107</v>
      </c>
      <c r="J685" s="318">
        <f>J680</f>
        <v>1000</v>
      </c>
      <c r="K685" s="316">
        <v>0</v>
      </c>
      <c r="L685" s="337"/>
      <c r="N685" s="339" t="str">
        <f>VLOOKUP(D685&amp;" "&amp;G685,'Table1B Planning of sampling '!Z:AO,O685,FALSE)</f>
        <v>Q</v>
      </c>
      <c r="O685" s="186">
        <f>C705-2015</f>
        <v>6</v>
      </c>
    </row>
    <row r="686" spans="1:15" s="186" customFormat="1" ht="25.5">
      <c r="A686" s="318" t="s">
        <v>255</v>
      </c>
      <c r="B686" s="317" t="s">
        <v>255</v>
      </c>
      <c r="C686" s="316">
        <v>2021</v>
      </c>
      <c r="D686" s="335" t="s">
        <v>413</v>
      </c>
      <c r="E686" s="318" t="s">
        <v>310</v>
      </c>
      <c r="F686" s="318" t="s">
        <v>21</v>
      </c>
      <c r="G686" s="318" t="s">
        <v>414</v>
      </c>
      <c r="H686" s="318" t="s">
        <v>98</v>
      </c>
      <c r="I686" s="318" t="s">
        <v>107</v>
      </c>
      <c r="J686" s="318">
        <f>J681</f>
        <v>250</v>
      </c>
      <c r="K686" s="316">
        <v>0</v>
      </c>
      <c r="L686" s="337" t="s">
        <v>756</v>
      </c>
      <c r="N686" s="339" t="str">
        <f>VLOOKUP(D686&amp;" "&amp;G686,'Table1B Planning of sampling '!Z:AO,O686,FALSE)</f>
        <v>Q</v>
      </c>
      <c r="O686" s="186">
        <f>O685+3</f>
        <v>9</v>
      </c>
    </row>
    <row r="687" spans="1:15" s="186" customFormat="1" ht="25.5">
      <c r="A687" s="318" t="s">
        <v>255</v>
      </c>
      <c r="B687" s="317" t="s">
        <v>255</v>
      </c>
      <c r="C687" s="316">
        <v>2021</v>
      </c>
      <c r="D687" s="335" t="s">
        <v>413</v>
      </c>
      <c r="E687" s="318" t="s">
        <v>310</v>
      </c>
      <c r="F687" s="318" t="s">
        <v>21</v>
      </c>
      <c r="G687" s="318" t="s">
        <v>414</v>
      </c>
      <c r="H687" s="318" t="s">
        <v>99</v>
      </c>
      <c r="I687" s="318" t="s">
        <v>107</v>
      </c>
      <c r="J687" s="318">
        <f>J682</f>
        <v>250</v>
      </c>
      <c r="K687" s="316">
        <v>0</v>
      </c>
      <c r="L687" s="337" t="s">
        <v>756</v>
      </c>
      <c r="N687" s="339" t="str">
        <f>VLOOKUP(D687&amp;" "&amp;G687,'Table1B Planning of sampling '!Z:AO,O687,FALSE)</f>
        <v>A</v>
      </c>
      <c r="O687" s="186">
        <f>O686+3</f>
        <v>12</v>
      </c>
    </row>
    <row r="688" spans="1:15" s="186" customFormat="1" ht="25.5">
      <c r="A688" s="318" t="s">
        <v>255</v>
      </c>
      <c r="B688" s="317" t="s">
        <v>255</v>
      </c>
      <c r="C688" s="316">
        <v>2021</v>
      </c>
      <c r="D688" s="335" t="s">
        <v>413</v>
      </c>
      <c r="E688" s="318" t="s">
        <v>310</v>
      </c>
      <c r="F688" s="318" t="s">
        <v>21</v>
      </c>
      <c r="G688" s="318" t="s">
        <v>414</v>
      </c>
      <c r="H688" s="318" t="s">
        <v>496</v>
      </c>
      <c r="I688" s="318" t="s">
        <v>107</v>
      </c>
      <c r="J688" s="318">
        <f>J683</f>
        <v>0</v>
      </c>
      <c r="K688" s="316">
        <v>0</v>
      </c>
      <c r="L688" s="337" t="s">
        <v>756</v>
      </c>
      <c r="N688" s="339" t="str">
        <f>VLOOKUP(D688&amp;" "&amp;G688,'Table1B Planning of sampling '!Z:AO,O688,FALSE)</f>
        <v>A</v>
      </c>
      <c r="O688" s="186">
        <f>O687+3</f>
        <v>15</v>
      </c>
    </row>
    <row r="689" spans="1:15" s="186" customFormat="1" ht="25.5">
      <c r="A689" s="318" t="s">
        <v>255</v>
      </c>
      <c r="B689" s="317" t="s">
        <v>255</v>
      </c>
      <c r="C689" s="316">
        <v>2021</v>
      </c>
      <c r="D689" s="335" t="s">
        <v>413</v>
      </c>
      <c r="E689" s="318" t="s">
        <v>310</v>
      </c>
      <c r="F689" s="318" t="s">
        <v>21</v>
      </c>
      <c r="G689" s="318" t="s">
        <v>414</v>
      </c>
      <c r="H689" s="318" t="s">
        <v>497</v>
      </c>
      <c r="I689" s="318" t="s">
        <v>107</v>
      </c>
      <c r="J689" s="318">
        <f>J684</f>
        <v>0</v>
      </c>
      <c r="K689" s="316">
        <v>0</v>
      </c>
      <c r="L689" s="337" t="s">
        <v>756</v>
      </c>
      <c r="N689" s="339" t="e">
        <f>VLOOKUP(D689&amp;" "&amp;G689,'Table1B Planning of sampling '!Z:AO,O689,FALSE)</f>
        <v>#REF!</v>
      </c>
      <c r="O689" s="186">
        <f>O688+3</f>
        <v>18</v>
      </c>
    </row>
    <row r="690" spans="1:15" s="186" customFormat="1" ht="25.5">
      <c r="A690" s="318" t="s">
        <v>255</v>
      </c>
      <c r="B690" s="317" t="s">
        <v>255</v>
      </c>
      <c r="C690" s="316">
        <v>2020</v>
      </c>
      <c r="D690" s="335" t="s">
        <v>413</v>
      </c>
      <c r="E690" s="318" t="s">
        <v>310</v>
      </c>
      <c r="F690" s="318" t="s">
        <v>21</v>
      </c>
      <c r="G690" s="318" t="s">
        <v>414</v>
      </c>
      <c r="H690" s="318" t="s">
        <v>229</v>
      </c>
      <c r="I690" s="318" t="s">
        <v>499</v>
      </c>
      <c r="J690" s="318">
        <v>25</v>
      </c>
      <c r="K690" s="316">
        <v>0</v>
      </c>
      <c r="L690" s="337" t="s">
        <v>1164</v>
      </c>
      <c r="N690" s="339" t="str">
        <f>VLOOKUP(D690&amp;" "&amp;G690,'Table1B Planning of sampling '!Z:AO,O690,FALSE)</f>
        <v>Q</v>
      </c>
      <c r="O690" s="186">
        <f>C710-2015</f>
        <v>5</v>
      </c>
    </row>
    <row r="691" spans="1:15" s="186" customFormat="1" ht="25.5">
      <c r="A691" s="318" t="s">
        <v>255</v>
      </c>
      <c r="B691" s="317" t="s">
        <v>255</v>
      </c>
      <c r="C691" s="316">
        <v>2020</v>
      </c>
      <c r="D691" s="335" t="s">
        <v>413</v>
      </c>
      <c r="E691" s="318" t="s">
        <v>310</v>
      </c>
      <c r="F691" s="318" t="s">
        <v>21</v>
      </c>
      <c r="G691" s="318" t="s">
        <v>414</v>
      </c>
      <c r="H691" s="318" t="s">
        <v>98</v>
      </c>
      <c r="I691" s="318" t="s">
        <v>499</v>
      </c>
      <c r="J691" s="318">
        <v>25</v>
      </c>
      <c r="K691" s="316">
        <v>0</v>
      </c>
      <c r="L691" s="337" t="s">
        <v>1164</v>
      </c>
      <c r="N691" s="339" t="str">
        <f>VLOOKUP(D691&amp;" "&amp;G691,'Table1B Planning of sampling '!Z:AO,O691,FALSE)</f>
        <v>Q</v>
      </c>
      <c r="O691" s="186">
        <f>O690+3</f>
        <v>8</v>
      </c>
    </row>
    <row r="692" spans="1:15" s="186" customFormat="1" ht="25.5">
      <c r="A692" s="318" t="s">
        <v>255</v>
      </c>
      <c r="B692" s="317" t="s">
        <v>255</v>
      </c>
      <c r="C692" s="316">
        <v>2020</v>
      </c>
      <c r="D692" s="335" t="s">
        <v>413</v>
      </c>
      <c r="E692" s="318" t="s">
        <v>310</v>
      </c>
      <c r="F692" s="318" t="s">
        <v>21</v>
      </c>
      <c r="G692" s="318" t="s">
        <v>414</v>
      </c>
      <c r="H692" s="318" t="s">
        <v>99</v>
      </c>
      <c r="I692" s="318" t="s">
        <v>499</v>
      </c>
      <c r="J692" s="318">
        <v>25</v>
      </c>
      <c r="K692" s="316">
        <v>0</v>
      </c>
      <c r="L692" s="337" t="s">
        <v>1164</v>
      </c>
      <c r="N692" s="339" t="str">
        <f>VLOOKUP(D692&amp;" "&amp;G692,'Table1B Planning of sampling '!Z:AO,O692,FALSE)</f>
        <v>A</v>
      </c>
      <c r="O692" s="186">
        <f>O691+3</f>
        <v>11</v>
      </c>
    </row>
    <row r="693" spans="1:15" s="186" customFormat="1" ht="25.5">
      <c r="A693" s="318" t="s">
        <v>255</v>
      </c>
      <c r="B693" s="317" t="s">
        <v>255</v>
      </c>
      <c r="C693" s="316">
        <v>2020</v>
      </c>
      <c r="D693" s="335" t="s">
        <v>413</v>
      </c>
      <c r="E693" s="318" t="s">
        <v>310</v>
      </c>
      <c r="F693" s="318" t="s">
        <v>21</v>
      </c>
      <c r="G693" s="318" t="s">
        <v>414</v>
      </c>
      <c r="H693" s="318" t="s">
        <v>496</v>
      </c>
      <c r="I693" s="318" t="s">
        <v>499</v>
      </c>
      <c r="J693" s="318">
        <v>25</v>
      </c>
      <c r="K693" s="316">
        <v>0</v>
      </c>
      <c r="L693" s="337" t="s">
        <v>1164</v>
      </c>
      <c r="N693" s="339" t="str">
        <f>VLOOKUP(D693&amp;" "&amp;G693,'Table1B Planning of sampling '!Z:AO,O693,FALSE)</f>
        <v>A</v>
      </c>
      <c r="O693" s="186">
        <f>O692+3</f>
        <v>14</v>
      </c>
    </row>
    <row r="694" spans="1:15" s="186" customFormat="1" ht="25.5">
      <c r="A694" s="318" t="s">
        <v>255</v>
      </c>
      <c r="B694" s="317" t="s">
        <v>255</v>
      </c>
      <c r="C694" s="316">
        <v>2020</v>
      </c>
      <c r="D694" s="335" t="s">
        <v>413</v>
      </c>
      <c r="E694" s="318" t="s">
        <v>310</v>
      </c>
      <c r="F694" s="318" t="s">
        <v>21</v>
      </c>
      <c r="G694" s="318" t="s">
        <v>414</v>
      </c>
      <c r="H694" s="318" t="s">
        <v>497</v>
      </c>
      <c r="I694" s="318" t="s">
        <v>499</v>
      </c>
      <c r="J694" s="318">
        <v>25</v>
      </c>
      <c r="K694" s="316">
        <v>0</v>
      </c>
      <c r="L694" s="337" t="s">
        <v>1164</v>
      </c>
      <c r="N694" s="339" t="e">
        <f>VLOOKUP(D694&amp;" "&amp;G694,'Table1B Planning of sampling '!Z:AO,O694,FALSE)</f>
        <v>#REF!</v>
      </c>
      <c r="O694" s="186">
        <f>O693+3</f>
        <v>17</v>
      </c>
    </row>
    <row r="695" spans="1:15" s="186" customFormat="1" ht="25.5">
      <c r="A695" s="318" t="s">
        <v>255</v>
      </c>
      <c r="B695" s="317" t="s">
        <v>255</v>
      </c>
      <c r="C695" s="316">
        <v>2021</v>
      </c>
      <c r="D695" s="335" t="s">
        <v>413</v>
      </c>
      <c r="E695" s="318" t="s">
        <v>310</v>
      </c>
      <c r="F695" s="318" t="s">
        <v>21</v>
      </c>
      <c r="G695" s="318" t="s">
        <v>414</v>
      </c>
      <c r="H695" s="318" t="s">
        <v>229</v>
      </c>
      <c r="I695" s="318" t="s">
        <v>499</v>
      </c>
      <c r="J695" s="318">
        <f>J690</f>
        <v>25</v>
      </c>
      <c r="K695" s="316">
        <v>0</v>
      </c>
      <c r="L695" s="337" t="s">
        <v>1164</v>
      </c>
      <c r="N695" s="339" t="str">
        <f>VLOOKUP(D695&amp;" "&amp;G695,'Table1B Planning of sampling '!Z:AO,O695,FALSE)</f>
        <v>Q</v>
      </c>
      <c r="O695" s="186">
        <f>C715-2015</f>
        <v>6</v>
      </c>
    </row>
    <row r="696" spans="1:15" s="186" customFormat="1" ht="25.5">
      <c r="A696" s="318" t="s">
        <v>255</v>
      </c>
      <c r="B696" s="317" t="s">
        <v>255</v>
      </c>
      <c r="C696" s="316">
        <v>2021</v>
      </c>
      <c r="D696" s="335" t="s">
        <v>413</v>
      </c>
      <c r="E696" s="318" t="s">
        <v>310</v>
      </c>
      <c r="F696" s="318" t="s">
        <v>21</v>
      </c>
      <c r="G696" s="318" t="s">
        <v>414</v>
      </c>
      <c r="H696" s="318" t="s">
        <v>98</v>
      </c>
      <c r="I696" s="318" t="s">
        <v>499</v>
      </c>
      <c r="J696" s="318">
        <f>J691</f>
        <v>25</v>
      </c>
      <c r="K696" s="316">
        <v>0</v>
      </c>
      <c r="L696" s="337" t="s">
        <v>1164</v>
      </c>
      <c r="N696" s="339" t="str">
        <f>VLOOKUP(D696&amp;" "&amp;G696,'Table1B Planning of sampling '!Z:AO,O696,FALSE)</f>
        <v>Q</v>
      </c>
      <c r="O696" s="186">
        <f>O695+3</f>
        <v>9</v>
      </c>
    </row>
    <row r="697" spans="1:15" s="186" customFormat="1" ht="25.5">
      <c r="A697" s="318" t="s">
        <v>255</v>
      </c>
      <c r="B697" s="317" t="s">
        <v>255</v>
      </c>
      <c r="C697" s="316">
        <v>2021</v>
      </c>
      <c r="D697" s="335" t="s">
        <v>413</v>
      </c>
      <c r="E697" s="318" t="s">
        <v>310</v>
      </c>
      <c r="F697" s="318" t="s">
        <v>21</v>
      </c>
      <c r="G697" s="318" t="s">
        <v>414</v>
      </c>
      <c r="H697" s="318" t="s">
        <v>99</v>
      </c>
      <c r="I697" s="318" t="s">
        <v>499</v>
      </c>
      <c r="J697" s="318">
        <f>J692</f>
        <v>25</v>
      </c>
      <c r="K697" s="316">
        <v>0</v>
      </c>
      <c r="L697" s="337" t="s">
        <v>1164</v>
      </c>
      <c r="N697" s="339" t="str">
        <f>VLOOKUP(D697&amp;" "&amp;G697,'Table1B Planning of sampling '!Z:AO,O697,FALSE)</f>
        <v>A</v>
      </c>
      <c r="O697" s="186">
        <f>O696+3</f>
        <v>12</v>
      </c>
    </row>
    <row r="698" spans="1:15" s="186" customFormat="1" ht="25.5">
      <c r="A698" s="318" t="s">
        <v>255</v>
      </c>
      <c r="B698" s="317" t="s">
        <v>255</v>
      </c>
      <c r="C698" s="316">
        <v>2021</v>
      </c>
      <c r="D698" s="335" t="s">
        <v>413</v>
      </c>
      <c r="E698" s="318" t="s">
        <v>310</v>
      </c>
      <c r="F698" s="318" t="s">
        <v>21</v>
      </c>
      <c r="G698" s="318" t="s">
        <v>414</v>
      </c>
      <c r="H698" s="318" t="s">
        <v>496</v>
      </c>
      <c r="I698" s="318" t="s">
        <v>499</v>
      </c>
      <c r="J698" s="318">
        <f>J693</f>
        <v>25</v>
      </c>
      <c r="K698" s="316">
        <v>0</v>
      </c>
      <c r="L698" s="337" t="s">
        <v>1164</v>
      </c>
      <c r="N698" s="339" t="str">
        <f>VLOOKUP(D698&amp;" "&amp;G698,'Table1B Planning of sampling '!Z:AO,O698,FALSE)</f>
        <v>A</v>
      </c>
      <c r="O698" s="186">
        <f>O697+3</f>
        <v>15</v>
      </c>
    </row>
    <row r="699" spans="1:15" s="186" customFormat="1" ht="25.5">
      <c r="A699" s="318" t="s">
        <v>255</v>
      </c>
      <c r="B699" s="317" t="s">
        <v>255</v>
      </c>
      <c r="C699" s="316">
        <v>2021</v>
      </c>
      <c r="D699" s="335" t="s">
        <v>413</v>
      </c>
      <c r="E699" s="318" t="s">
        <v>310</v>
      </c>
      <c r="F699" s="318" t="s">
        <v>21</v>
      </c>
      <c r="G699" s="318" t="s">
        <v>414</v>
      </c>
      <c r="H699" s="318" t="s">
        <v>497</v>
      </c>
      <c r="I699" s="318" t="s">
        <v>499</v>
      </c>
      <c r="J699" s="318">
        <f>J694</f>
        <v>25</v>
      </c>
      <c r="K699" s="316">
        <v>0</v>
      </c>
      <c r="L699" s="337" t="s">
        <v>1164</v>
      </c>
      <c r="N699" s="339" t="e">
        <f>VLOOKUP(D699&amp;" "&amp;G699,'Table1B Planning of sampling '!Z:AO,O699,FALSE)</f>
        <v>#REF!</v>
      </c>
      <c r="O699" s="186">
        <f>O698+3</f>
        <v>18</v>
      </c>
    </row>
    <row r="700" spans="1:15" s="186" customFormat="1" ht="25.5">
      <c r="A700" s="318" t="s">
        <v>255</v>
      </c>
      <c r="B700" s="317" t="s">
        <v>255</v>
      </c>
      <c r="C700" s="316">
        <v>2020</v>
      </c>
      <c r="D700" s="335" t="s">
        <v>300</v>
      </c>
      <c r="E700" s="318" t="s">
        <v>310</v>
      </c>
      <c r="F700" s="318" t="s">
        <v>21</v>
      </c>
      <c r="G700" s="318" t="s">
        <v>342</v>
      </c>
      <c r="H700" s="318" t="s">
        <v>229</v>
      </c>
      <c r="I700" s="318" t="s">
        <v>107</v>
      </c>
      <c r="J700" s="318">
        <v>250</v>
      </c>
      <c r="K700" s="316">
        <v>0</v>
      </c>
      <c r="L700" s="337"/>
      <c r="N700" s="339" t="str">
        <f>VLOOKUP(D700&amp;" "&amp;G700,'Table1B Planning of sampling '!Z:AO,O700,FALSE)</f>
        <v>Q</v>
      </c>
      <c r="O700" s="186">
        <f>C720-2015</f>
        <v>5</v>
      </c>
    </row>
    <row r="701" spans="1:15" s="186" customFormat="1" ht="25.5">
      <c r="A701" s="318" t="s">
        <v>255</v>
      </c>
      <c r="B701" s="317" t="s">
        <v>255</v>
      </c>
      <c r="C701" s="316">
        <v>2020</v>
      </c>
      <c r="D701" s="335" t="s">
        <v>300</v>
      </c>
      <c r="E701" s="318" t="s">
        <v>310</v>
      </c>
      <c r="F701" s="318" t="s">
        <v>21</v>
      </c>
      <c r="G701" s="318" t="s">
        <v>342</v>
      </c>
      <c r="H701" s="318" t="s">
        <v>98</v>
      </c>
      <c r="I701" s="318" t="s">
        <v>107</v>
      </c>
      <c r="J701" s="318">
        <v>100</v>
      </c>
      <c r="K701" s="316">
        <v>0</v>
      </c>
      <c r="L701" s="337" t="s">
        <v>756</v>
      </c>
      <c r="N701" s="339" t="str">
        <f>VLOOKUP(D701&amp;" "&amp;G701,'Table1B Planning of sampling '!Z:AO,O701,FALSE)</f>
        <v>Q</v>
      </c>
      <c r="O701" s="186">
        <f>O700+3</f>
        <v>8</v>
      </c>
    </row>
    <row r="702" spans="1:15" s="186" customFormat="1" ht="25.5">
      <c r="A702" s="318" t="s">
        <v>255</v>
      </c>
      <c r="B702" s="317" t="s">
        <v>255</v>
      </c>
      <c r="C702" s="316">
        <v>2020</v>
      </c>
      <c r="D702" s="335" t="s">
        <v>300</v>
      </c>
      <c r="E702" s="318" t="s">
        <v>310</v>
      </c>
      <c r="F702" s="318" t="s">
        <v>21</v>
      </c>
      <c r="G702" s="318" t="s">
        <v>342</v>
      </c>
      <c r="H702" s="318" t="s">
        <v>99</v>
      </c>
      <c r="I702" s="318" t="s">
        <v>107</v>
      </c>
      <c r="J702" s="318">
        <v>100</v>
      </c>
      <c r="K702" s="316">
        <v>0</v>
      </c>
      <c r="L702" s="337" t="s">
        <v>756</v>
      </c>
      <c r="N702" s="339" t="str">
        <f>VLOOKUP(D702&amp;" "&amp;G702,'Table1B Planning of sampling '!Z:AO,O702,FALSE)</f>
        <v>A</v>
      </c>
      <c r="O702" s="186">
        <f>O701+3</f>
        <v>11</v>
      </c>
    </row>
    <row r="703" spans="1:15" s="186" customFormat="1" ht="25.5">
      <c r="A703" s="318" t="s">
        <v>255</v>
      </c>
      <c r="B703" s="317" t="s">
        <v>255</v>
      </c>
      <c r="C703" s="316">
        <v>2020</v>
      </c>
      <c r="D703" s="335" t="s">
        <v>300</v>
      </c>
      <c r="E703" s="318" t="s">
        <v>310</v>
      </c>
      <c r="F703" s="318" t="s">
        <v>21</v>
      </c>
      <c r="G703" s="318" t="s">
        <v>342</v>
      </c>
      <c r="H703" s="318" t="s">
        <v>496</v>
      </c>
      <c r="I703" s="318" t="s">
        <v>107</v>
      </c>
      <c r="J703" s="318">
        <v>50</v>
      </c>
      <c r="K703" s="316">
        <v>0</v>
      </c>
      <c r="L703" s="337" t="s">
        <v>756</v>
      </c>
      <c r="N703" s="339">
        <f>VLOOKUP(D703&amp;" "&amp;G703,'Table1B Planning of sampling '!Z:AO,O703,FALSE)</f>
        <v>0</v>
      </c>
      <c r="O703" s="186">
        <f>O702+3</f>
        <v>14</v>
      </c>
    </row>
    <row r="704" spans="1:15" s="186" customFormat="1" ht="25.5">
      <c r="A704" s="318" t="s">
        <v>255</v>
      </c>
      <c r="B704" s="317" t="s">
        <v>255</v>
      </c>
      <c r="C704" s="316">
        <v>2020</v>
      </c>
      <c r="D704" s="335" t="s">
        <v>300</v>
      </c>
      <c r="E704" s="318" t="s">
        <v>310</v>
      </c>
      <c r="F704" s="318" t="s">
        <v>21</v>
      </c>
      <c r="G704" s="318" t="s">
        <v>342</v>
      </c>
      <c r="H704" s="318" t="s">
        <v>497</v>
      </c>
      <c r="I704" s="318" t="s">
        <v>107</v>
      </c>
      <c r="J704" s="318">
        <v>0</v>
      </c>
      <c r="K704" s="316">
        <v>0</v>
      </c>
      <c r="L704" s="337" t="s">
        <v>855</v>
      </c>
      <c r="N704" s="339" t="e">
        <f>VLOOKUP(D704&amp;" "&amp;G704,'Table1B Planning of sampling '!Z:AO,O704,FALSE)</f>
        <v>#REF!</v>
      </c>
      <c r="O704" s="186">
        <f>O703+3</f>
        <v>17</v>
      </c>
    </row>
    <row r="705" spans="1:15" s="186" customFormat="1" ht="25.5">
      <c r="A705" s="318" t="s">
        <v>255</v>
      </c>
      <c r="B705" s="317" t="s">
        <v>255</v>
      </c>
      <c r="C705" s="316">
        <v>2021</v>
      </c>
      <c r="D705" s="335" t="s">
        <v>300</v>
      </c>
      <c r="E705" s="318" t="s">
        <v>310</v>
      </c>
      <c r="F705" s="318" t="s">
        <v>21</v>
      </c>
      <c r="G705" s="318" t="s">
        <v>342</v>
      </c>
      <c r="H705" s="318" t="s">
        <v>229</v>
      </c>
      <c r="I705" s="318" t="s">
        <v>107</v>
      </c>
      <c r="J705" s="318">
        <f>J700</f>
        <v>250</v>
      </c>
      <c r="K705" s="316">
        <v>0</v>
      </c>
      <c r="L705" s="337"/>
      <c r="N705" s="339" t="str">
        <f>VLOOKUP(D705&amp;" "&amp;G705,'Table1B Planning of sampling '!Z:AO,O705,FALSE)</f>
        <v>Q</v>
      </c>
      <c r="O705" s="186">
        <f>C725-2015</f>
        <v>6</v>
      </c>
    </row>
    <row r="706" spans="1:15" s="186" customFormat="1" ht="25.5">
      <c r="A706" s="318" t="s">
        <v>255</v>
      </c>
      <c r="B706" s="317" t="s">
        <v>255</v>
      </c>
      <c r="C706" s="316">
        <v>2021</v>
      </c>
      <c r="D706" s="335" t="s">
        <v>300</v>
      </c>
      <c r="E706" s="318" t="s">
        <v>310</v>
      </c>
      <c r="F706" s="318" t="s">
        <v>21</v>
      </c>
      <c r="G706" s="318" t="s">
        <v>342</v>
      </c>
      <c r="H706" s="318" t="s">
        <v>98</v>
      </c>
      <c r="I706" s="318" t="s">
        <v>107</v>
      </c>
      <c r="J706" s="318">
        <f>J701</f>
        <v>100</v>
      </c>
      <c r="K706" s="316">
        <v>0</v>
      </c>
      <c r="L706" s="337" t="s">
        <v>756</v>
      </c>
      <c r="N706" s="339" t="str">
        <f>VLOOKUP(D706&amp;" "&amp;G706,'Table1B Planning of sampling '!Z:AO,O706,FALSE)</f>
        <v>Q</v>
      </c>
      <c r="O706" s="186">
        <f>O705+3</f>
        <v>9</v>
      </c>
    </row>
    <row r="707" spans="1:15" s="186" customFormat="1" ht="25.5">
      <c r="A707" s="318" t="s">
        <v>255</v>
      </c>
      <c r="B707" s="317" t="s">
        <v>255</v>
      </c>
      <c r="C707" s="316">
        <v>2021</v>
      </c>
      <c r="D707" s="335" t="s">
        <v>300</v>
      </c>
      <c r="E707" s="318" t="s">
        <v>310</v>
      </c>
      <c r="F707" s="318" t="s">
        <v>21</v>
      </c>
      <c r="G707" s="318" t="s">
        <v>342</v>
      </c>
      <c r="H707" s="318" t="s">
        <v>99</v>
      </c>
      <c r="I707" s="318" t="s">
        <v>107</v>
      </c>
      <c r="J707" s="318">
        <f>J702</f>
        <v>100</v>
      </c>
      <c r="K707" s="316">
        <v>0</v>
      </c>
      <c r="L707" s="337" t="s">
        <v>756</v>
      </c>
      <c r="N707" s="339" t="str">
        <f>VLOOKUP(D707&amp;" "&amp;G707,'Table1B Planning of sampling '!Z:AO,O707,FALSE)</f>
        <v>A</v>
      </c>
      <c r="O707" s="186">
        <f>O706+3</f>
        <v>12</v>
      </c>
    </row>
    <row r="708" spans="1:15" s="186" customFormat="1" ht="25.5">
      <c r="A708" s="318" t="s">
        <v>255</v>
      </c>
      <c r="B708" s="317" t="s">
        <v>255</v>
      </c>
      <c r="C708" s="316">
        <v>2021</v>
      </c>
      <c r="D708" s="335" t="s">
        <v>300</v>
      </c>
      <c r="E708" s="318" t="s">
        <v>310</v>
      </c>
      <c r="F708" s="318" t="s">
        <v>21</v>
      </c>
      <c r="G708" s="318" t="s">
        <v>342</v>
      </c>
      <c r="H708" s="318" t="s">
        <v>496</v>
      </c>
      <c r="I708" s="318" t="s">
        <v>107</v>
      </c>
      <c r="J708" s="318">
        <f>J703</f>
        <v>50</v>
      </c>
      <c r="K708" s="316">
        <v>0</v>
      </c>
      <c r="L708" s="337" t="s">
        <v>756</v>
      </c>
      <c r="N708" s="339">
        <f>VLOOKUP(D708&amp;" "&amp;G708,'Table1B Planning of sampling '!Z:AO,O708,FALSE)</f>
        <v>0</v>
      </c>
      <c r="O708" s="186">
        <f>O707+3</f>
        <v>15</v>
      </c>
    </row>
    <row r="709" spans="1:15" s="186" customFormat="1" ht="25.5">
      <c r="A709" s="318" t="s">
        <v>255</v>
      </c>
      <c r="B709" s="317" t="s">
        <v>255</v>
      </c>
      <c r="C709" s="316">
        <v>2021</v>
      </c>
      <c r="D709" s="335" t="s">
        <v>300</v>
      </c>
      <c r="E709" s="318" t="s">
        <v>310</v>
      </c>
      <c r="F709" s="318" t="s">
        <v>21</v>
      </c>
      <c r="G709" s="318" t="s">
        <v>342</v>
      </c>
      <c r="H709" s="318" t="s">
        <v>497</v>
      </c>
      <c r="I709" s="318" t="s">
        <v>107</v>
      </c>
      <c r="J709" s="318">
        <f>J704</f>
        <v>0</v>
      </c>
      <c r="K709" s="316">
        <v>0</v>
      </c>
      <c r="L709" s="337" t="s">
        <v>855</v>
      </c>
      <c r="N709" s="339" t="e">
        <f>VLOOKUP(D709&amp;" "&amp;G709,'Table1B Planning of sampling '!Z:AO,O709,FALSE)</f>
        <v>#REF!</v>
      </c>
      <c r="O709" s="186">
        <f>O708+3</f>
        <v>18</v>
      </c>
    </row>
    <row r="710" spans="1:15" s="186" customFormat="1" ht="25.5">
      <c r="A710" s="318" t="s">
        <v>255</v>
      </c>
      <c r="B710" s="317" t="s">
        <v>255</v>
      </c>
      <c r="C710" s="316">
        <v>2020</v>
      </c>
      <c r="D710" s="335" t="s">
        <v>300</v>
      </c>
      <c r="E710" s="318" t="s">
        <v>310</v>
      </c>
      <c r="F710" s="318" t="s">
        <v>21</v>
      </c>
      <c r="G710" s="318" t="s">
        <v>342</v>
      </c>
      <c r="H710" s="318" t="s">
        <v>229</v>
      </c>
      <c r="I710" s="318" t="s">
        <v>499</v>
      </c>
      <c r="J710" s="318">
        <v>25</v>
      </c>
      <c r="K710" s="316">
        <v>0</v>
      </c>
      <c r="L710" s="337" t="s">
        <v>1164</v>
      </c>
      <c r="N710" s="339" t="str">
        <f>VLOOKUP(D710&amp;" "&amp;G710,'Table1B Planning of sampling '!Z:AO,O710,FALSE)</f>
        <v>Q</v>
      </c>
      <c r="O710" s="186">
        <f>C730-2015</f>
        <v>5</v>
      </c>
    </row>
    <row r="711" spans="1:15" s="186" customFormat="1" ht="25.5">
      <c r="A711" s="318" t="s">
        <v>255</v>
      </c>
      <c r="B711" s="317" t="s">
        <v>255</v>
      </c>
      <c r="C711" s="316">
        <v>2020</v>
      </c>
      <c r="D711" s="335" t="s">
        <v>300</v>
      </c>
      <c r="E711" s="318" t="s">
        <v>310</v>
      </c>
      <c r="F711" s="318" t="s">
        <v>21</v>
      </c>
      <c r="G711" s="318" t="s">
        <v>342</v>
      </c>
      <c r="H711" s="318" t="s">
        <v>98</v>
      </c>
      <c r="I711" s="318" t="s">
        <v>499</v>
      </c>
      <c r="J711" s="318">
        <v>25</v>
      </c>
      <c r="K711" s="316">
        <v>0</v>
      </c>
      <c r="L711" s="337" t="s">
        <v>1164</v>
      </c>
      <c r="N711" s="339" t="str">
        <f>VLOOKUP(D711&amp;" "&amp;G711,'Table1B Planning of sampling '!Z:AO,O711,FALSE)</f>
        <v>Q</v>
      </c>
      <c r="O711" s="186">
        <f>O710+3</f>
        <v>8</v>
      </c>
    </row>
    <row r="712" spans="1:15" s="186" customFormat="1" ht="25.5">
      <c r="A712" s="318" t="s">
        <v>255</v>
      </c>
      <c r="B712" s="317" t="s">
        <v>255</v>
      </c>
      <c r="C712" s="316">
        <v>2020</v>
      </c>
      <c r="D712" s="335" t="s">
        <v>300</v>
      </c>
      <c r="E712" s="318" t="s">
        <v>310</v>
      </c>
      <c r="F712" s="318" t="s">
        <v>21</v>
      </c>
      <c r="G712" s="318" t="s">
        <v>342</v>
      </c>
      <c r="H712" s="318" t="s">
        <v>99</v>
      </c>
      <c r="I712" s="318" t="s">
        <v>499</v>
      </c>
      <c r="J712" s="318">
        <v>25</v>
      </c>
      <c r="K712" s="316">
        <v>0</v>
      </c>
      <c r="L712" s="337" t="s">
        <v>1164</v>
      </c>
      <c r="N712" s="339" t="str">
        <f>VLOOKUP(D712&amp;" "&amp;G712,'Table1B Planning of sampling '!Z:AO,O712,FALSE)</f>
        <v>A</v>
      </c>
      <c r="O712" s="186">
        <f>O711+3</f>
        <v>11</v>
      </c>
    </row>
    <row r="713" spans="1:15" s="186" customFormat="1" ht="25.5">
      <c r="A713" s="318" t="s">
        <v>255</v>
      </c>
      <c r="B713" s="317" t="s">
        <v>255</v>
      </c>
      <c r="C713" s="316">
        <v>2020</v>
      </c>
      <c r="D713" s="335" t="s">
        <v>300</v>
      </c>
      <c r="E713" s="318" t="s">
        <v>310</v>
      </c>
      <c r="F713" s="318" t="s">
        <v>21</v>
      </c>
      <c r="G713" s="318" t="s">
        <v>342</v>
      </c>
      <c r="H713" s="318" t="s">
        <v>496</v>
      </c>
      <c r="I713" s="318" t="s">
        <v>499</v>
      </c>
      <c r="J713" s="318">
        <v>25</v>
      </c>
      <c r="K713" s="316">
        <v>0</v>
      </c>
      <c r="L713" s="337" t="s">
        <v>1164</v>
      </c>
      <c r="N713" s="339">
        <f>VLOOKUP(D713&amp;" "&amp;G713,'Table1B Planning of sampling '!Z:AO,O713,FALSE)</f>
        <v>0</v>
      </c>
      <c r="O713" s="186">
        <f>O712+3</f>
        <v>14</v>
      </c>
    </row>
    <row r="714" spans="1:15" s="186" customFormat="1" ht="25.5">
      <c r="A714" s="318" t="s">
        <v>255</v>
      </c>
      <c r="B714" s="317" t="s">
        <v>255</v>
      </c>
      <c r="C714" s="316">
        <v>2020</v>
      </c>
      <c r="D714" s="335" t="s">
        <v>300</v>
      </c>
      <c r="E714" s="318" t="s">
        <v>310</v>
      </c>
      <c r="F714" s="318" t="s">
        <v>21</v>
      </c>
      <c r="G714" s="318" t="s">
        <v>342</v>
      </c>
      <c r="H714" s="318" t="s">
        <v>497</v>
      </c>
      <c r="I714" s="318" t="s">
        <v>499</v>
      </c>
      <c r="J714" s="318">
        <v>0</v>
      </c>
      <c r="K714" s="316">
        <v>0</v>
      </c>
      <c r="L714" s="337" t="s">
        <v>855</v>
      </c>
      <c r="N714" s="339" t="e">
        <f>VLOOKUP(D714&amp;" "&amp;G714,'Table1B Planning of sampling '!Z:AO,O714,FALSE)</f>
        <v>#REF!</v>
      </c>
      <c r="O714" s="186">
        <f>O713+3</f>
        <v>17</v>
      </c>
    </row>
    <row r="715" spans="1:15" s="186" customFormat="1" ht="25.5">
      <c r="A715" s="318" t="s">
        <v>255</v>
      </c>
      <c r="B715" s="317" t="s">
        <v>255</v>
      </c>
      <c r="C715" s="316">
        <v>2021</v>
      </c>
      <c r="D715" s="335" t="s">
        <v>300</v>
      </c>
      <c r="E715" s="318" t="s">
        <v>310</v>
      </c>
      <c r="F715" s="318" t="s">
        <v>21</v>
      </c>
      <c r="G715" s="318" t="s">
        <v>342</v>
      </c>
      <c r="H715" s="318" t="s">
        <v>229</v>
      </c>
      <c r="I715" s="318" t="s">
        <v>499</v>
      </c>
      <c r="J715" s="318">
        <f>J710</f>
        <v>25</v>
      </c>
      <c r="K715" s="316">
        <v>0</v>
      </c>
      <c r="L715" s="337" t="s">
        <v>1164</v>
      </c>
      <c r="N715" s="339" t="str">
        <f>VLOOKUP(D715&amp;" "&amp;G715,'Table1B Planning of sampling '!Z:AO,O715,FALSE)</f>
        <v>Q</v>
      </c>
      <c r="O715" s="186">
        <f>C735-2015</f>
        <v>6</v>
      </c>
    </row>
    <row r="716" spans="1:15" s="186" customFormat="1" ht="25.5">
      <c r="A716" s="318" t="s">
        <v>255</v>
      </c>
      <c r="B716" s="317" t="s">
        <v>255</v>
      </c>
      <c r="C716" s="316">
        <v>2021</v>
      </c>
      <c r="D716" s="335" t="s">
        <v>300</v>
      </c>
      <c r="E716" s="318" t="s">
        <v>310</v>
      </c>
      <c r="F716" s="318" t="s">
        <v>21</v>
      </c>
      <c r="G716" s="318" t="s">
        <v>342</v>
      </c>
      <c r="H716" s="318" t="s">
        <v>98</v>
      </c>
      <c r="I716" s="318" t="s">
        <v>499</v>
      </c>
      <c r="J716" s="318">
        <f>J711</f>
        <v>25</v>
      </c>
      <c r="K716" s="316">
        <v>0</v>
      </c>
      <c r="L716" s="337" t="s">
        <v>1164</v>
      </c>
      <c r="N716" s="339" t="str">
        <f>VLOOKUP(D716&amp;" "&amp;G716,'Table1B Planning of sampling '!Z:AO,O716,FALSE)</f>
        <v>Q</v>
      </c>
      <c r="O716" s="186">
        <f>O715+3</f>
        <v>9</v>
      </c>
    </row>
    <row r="717" spans="1:15" s="186" customFormat="1" ht="25.5">
      <c r="A717" s="318" t="s">
        <v>255</v>
      </c>
      <c r="B717" s="317" t="s">
        <v>255</v>
      </c>
      <c r="C717" s="316">
        <v>2021</v>
      </c>
      <c r="D717" s="335" t="s">
        <v>300</v>
      </c>
      <c r="E717" s="318" t="s">
        <v>310</v>
      </c>
      <c r="F717" s="318" t="s">
        <v>21</v>
      </c>
      <c r="G717" s="318" t="s">
        <v>342</v>
      </c>
      <c r="H717" s="318" t="s">
        <v>99</v>
      </c>
      <c r="I717" s="318" t="s">
        <v>499</v>
      </c>
      <c r="J717" s="318">
        <f>J712</f>
        <v>25</v>
      </c>
      <c r="K717" s="316">
        <v>0</v>
      </c>
      <c r="L717" s="337" t="s">
        <v>1164</v>
      </c>
      <c r="N717" s="339" t="str">
        <f>VLOOKUP(D717&amp;" "&amp;G717,'Table1B Planning of sampling '!Z:AO,O717,FALSE)</f>
        <v>A</v>
      </c>
      <c r="O717" s="186">
        <f>O716+3</f>
        <v>12</v>
      </c>
    </row>
    <row r="718" spans="1:15" s="186" customFormat="1" ht="25.5">
      <c r="A718" s="318" t="s">
        <v>255</v>
      </c>
      <c r="B718" s="317" t="s">
        <v>255</v>
      </c>
      <c r="C718" s="316">
        <v>2021</v>
      </c>
      <c r="D718" s="335" t="s">
        <v>300</v>
      </c>
      <c r="E718" s="318" t="s">
        <v>310</v>
      </c>
      <c r="F718" s="318" t="s">
        <v>21</v>
      </c>
      <c r="G718" s="318" t="s">
        <v>342</v>
      </c>
      <c r="H718" s="318" t="s">
        <v>496</v>
      </c>
      <c r="I718" s="318" t="s">
        <v>499</v>
      </c>
      <c r="J718" s="318">
        <f>J713</f>
        <v>25</v>
      </c>
      <c r="K718" s="316">
        <v>0</v>
      </c>
      <c r="L718" s="337" t="s">
        <v>1164</v>
      </c>
      <c r="N718" s="339">
        <f>VLOOKUP(D718&amp;" "&amp;G718,'Table1B Planning of sampling '!Z:AO,O718,FALSE)</f>
        <v>0</v>
      </c>
      <c r="O718" s="186">
        <f>O717+3</f>
        <v>15</v>
      </c>
    </row>
    <row r="719" spans="1:15" s="186" customFormat="1" ht="25.5">
      <c r="A719" s="318" t="s">
        <v>255</v>
      </c>
      <c r="B719" s="317" t="s">
        <v>255</v>
      </c>
      <c r="C719" s="316">
        <v>2021</v>
      </c>
      <c r="D719" s="335" t="s">
        <v>300</v>
      </c>
      <c r="E719" s="318" t="s">
        <v>310</v>
      </c>
      <c r="F719" s="318" t="s">
        <v>21</v>
      </c>
      <c r="G719" s="318" t="s">
        <v>342</v>
      </c>
      <c r="H719" s="318" t="s">
        <v>497</v>
      </c>
      <c r="I719" s="318" t="s">
        <v>499</v>
      </c>
      <c r="J719" s="318">
        <f>J714</f>
        <v>0</v>
      </c>
      <c r="K719" s="316">
        <v>0</v>
      </c>
      <c r="L719" s="337" t="s">
        <v>855</v>
      </c>
      <c r="N719" s="339" t="e">
        <f>VLOOKUP(D719&amp;" "&amp;G719,'Table1B Planning of sampling '!Z:AO,O719,FALSE)</f>
        <v>#REF!</v>
      </c>
      <c r="O719" s="186">
        <f>O718+3</f>
        <v>18</v>
      </c>
    </row>
    <row r="720" spans="1:15" s="186" customFormat="1" ht="25.5">
      <c r="A720" s="318" t="s">
        <v>255</v>
      </c>
      <c r="B720" s="317" t="s">
        <v>255</v>
      </c>
      <c r="C720" s="316">
        <v>2020</v>
      </c>
      <c r="D720" s="335" t="s">
        <v>302</v>
      </c>
      <c r="E720" s="318" t="s">
        <v>310</v>
      </c>
      <c r="F720" s="318" t="s">
        <v>21</v>
      </c>
      <c r="G720" s="318" t="s">
        <v>425</v>
      </c>
      <c r="H720" s="318" t="s">
        <v>229</v>
      </c>
      <c r="I720" s="318" t="s">
        <v>107</v>
      </c>
      <c r="J720" s="318">
        <v>5000</v>
      </c>
      <c r="K720" s="316">
        <v>0</v>
      </c>
      <c r="L720" s="337"/>
      <c r="N720" s="339" t="str">
        <f>VLOOKUP(D720&amp;" "&amp;G720,'Table1B Planning of sampling '!Z:AO,O720,FALSE)</f>
        <v>Q</v>
      </c>
      <c r="O720" s="186">
        <f>C740-2015</f>
        <v>5</v>
      </c>
    </row>
    <row r="721" spans="1:15" s="186" customFormat="1" ht="25.5">
      <c r="A721" s="318" t="s">
        <v>255</v>
      </c>
      <c r="B721" s="317" t="s">
        <v>255</v>
      </c>
      <c r="C721" s="316">
        <v>2020</v>
      </c>
      <c r="D721" s="335" t="s">
        <v>302</v>
      </c>
      <c r="E721" s="318" t="s">
        <v>310</v>
      </c>
      <c r="F721" s="318" t="s">
        <v>21</v>
      </c>
      <c r="G721" s="318" t="s">
        <v>425</v>
      </c>
      <c r="H721" s="318" t="s">
        <v>98</v>
      </c>
      <c r="I721" s="318" t="s">
        <v>107</v>
      </c>
      <c r="J721" s="318">
        <v>2000</v>
      </c>
      <c r="K721" s="316">
        <v>0</v>
      </c>
      <c r="L721" s="337" t="s">
        <v>1166</v>
      </c>
      <c r="N721" s="339" t="str">
        <f>VLOOKUP(D721&amp;" "&amp;G721,'Table1B Planning of sampling '!Z:AO,O721,FALSE)</f>
        <v>Q</v>
      </c>
      <c r="O721" s="186">
        <f>O720+3</f>
        <v>8</v>
      </c>
    </row>
    <row r="722" spans="1:15" s="186" customFormat="1" ht="25.5">
      <c r="A722" s="318" t="s">
        <v>255</v>
      </c>
      <c r="B722" s="317" t="s">
        <v>255</v>
      </c>
      <c r="C722" s="316">
        <v>2020</v>
      </c>
      <c r="D722" s="335" t="s">
        <v>302</v>
      </c>
      <c r="E722" s="318" t="s">
        <v>310</v>
      </c>
      <c r="F722" s="318" t="s">
        <v>21</v>
      </c>
      <c r="G722" s="318" t="s">
        <v>425</v>
      </c>
      <c r="H722" s="318" t="s">
        <v>99</v>
      </c>
      <c r="I722" s="318" t="s">
        <v>107</v>
      </c>
      <c r="J722" s="318">
        <v>2000</v>
      </c>
      <c r="K722" s="316">
        <v>0</v>
      </c>
      <c r="L722" s="337" t="s">
        <v>1166</v>
      </c>
      <c r="N722" s="339" t="str">
        <f>VLOOKUP(D722&amp;" "&amp;G722,'Table1B Planning of sampling '!Z:AO,O722,FALSE)</f>
        <v>A</v>
      </c>
      <c r="O722" s="186">
        <f>O721+3</f>
        <v>11</v>
      </c>
    </row>
    <row r="723" spans="1:15" s="186" customFormat="1" ht="25.5">
      <c r="A723" s="318" t="s">
        <v>255</v>
      </c>
      <c r="B723" s="317" t="s">
        <v>255</v>
      </c>
      <c r="C723" s="316">
        <v>2020</v>
      </c>
      <c r="D723" s="335" t="s">
        <v>302</v>
      </c>
      <c r="E723" s="318" t="s">
        <v>310</v>
      </c>
      <c r="F723" s="318" t="s">
        <v>21</v>
      </c>
      <c r="G723" s="318" t="s">
        <v>425</v>
      </c>
      <c r="H723" s="318" t="s">
        <v>496</v>
      </c>
      <c r="I723" s="318" t="s">
        <v>107</v>
      </c>
      <c r="J723" s="318">
        <v>2000</v>
      </c>
      <c r="K723" s="316">
        <v>0</v>
      </c>
      <c r="L723" s="337" t="s">
        <v>1166</v>
      </c>
      <c r="N723" s="339" t="str">
        <f>VLOOKUP(D723&amp;" "&amp;G723,'Table1B Planning of sampling '!Z:AO,O723,FALSE)</f>
        <v>A</v>
      </c>
      <c r="O723" s="186">
        <f>O722+3</f>
        <v>14</v>
      </c>
    </row>
    <row r="724" spans="1:15" s="186" customFormat="1" ht="25.5">
      <c r="A724" s="318" t="s">
        <v>255</v>
      </c>
      <c r="B724" s="317" t="s">
        <v>255</v>
      </c>
      <c r="C724" s="316">
        <v>2020</v>
      </c>
      <c r="D724" s="335" t="s">
        <v>302</v>
      </c>
      <c r="E724" s="318" t="s">
        <v>310</v>
      </c>
      <c r="F724" s="318" t="s">
        <v>21</v>
      </c>
      <c r="G724" s="318" t="s">
        <v>425</v>
      </c>
      <c r="H724" s="318" t="s">
        <v>497</v>
      </c>
      <c r="I724" s="318" t="s">
        <v>107</v>
      </c>
      <c r="J724" s="318">
        <v>2000</v>
      </c>
      <c r="K724" s="316">
        <v>0</v>
      </c>
      <c r="L724" s="337" t="s">
        <v>1166</v>
      </c>
      <c r="N724" s="339" t="e">
        <f>VLOOKUP(D724&amp;" "&amp;G724,'Table1B Planning of sampling '!Z:AO,O724,FALSE)</f>
        <v>#REF!</v>
      </c>
      <c r="O724" s="186">
        <f>O723+3</f>
        <v>17</v>
      </c>
    </row>
    <row r="725" spans="1:15" s="186" customFormat="1" ht="25.5">
      <c r="A725" s="318" t="s">
        <v>255</v>
      </c>
      <c r="B725" s="317" t="s">
        <v>255</v>
      </c>
      <c r="C725" s="316">
        <v>2021</v>
      </c>
      <c r="D725" s="335" t="s">
        <v>302</v>
      </c>
      <c r="E725" s="318" t="s">
        <v>310</v>
      </c>
      <c r="F725" s="318" t="s">
        <v>21</v>
      </c>
      <c r="G725" s="318" t="s">
        <v>425</v>
      </c>
      <c r="H725" s="318" t="s">
        <v>229</v>
      </c>
      <c r="I725" s="318" t="s">
        <v>107</v>
      </c>
      <c r="J725" s="318">
        <f>J720</f>
        <v>5000</v>
      </c>
      <c r="K725" s="316">
        <v>0</v>
      </c>
      <c r="L725" s="337"/>
      <c r="N725" s="339" t="str">
        <f>VLOOKUP(D725&amp;" "&amp;G725,'Table1B Planning of sampling '!Z:AO,O725,FALSE)</f>
        <v>Q</v>
      </c>
      <c r="O725" s="186">
        <f>C745-2015</f>
        <v>6</v>
      </c>
    </row>
    <row r="726" spans="1:15" s="186" customFormat="1" ht="25.5">
      <c r="A726" s="318" t="s">
        <v>255</v>
      </c>
      <c r="B726" s="317" t="s">
        <v>255</v>
      </c>
      <c r="C726" s="316">
        <v>2021</v>
      </c>
      <c r="D726" s="335" t="s">
        <v>302</v>
      </c>
      <c r="E726" s="318" t="s">
        <v>310</v>
      </c>
      <c r="F726" s="318" t="s">
        <v>21</v>
      </c>
      <c r="G726" s="318" t="s">
        <v>425</v>
      </c>
      <c r="H726" s="318" t="s">
        <v>98</v>
      </c>
      <c r="I726" s="318" t="s">
        <v>107</v>
      </c>
      <c r="J726" s="318">
        <f>J721</f>
        <v>2000</v>
      </c>
      <c r="K726" s="316">
        <v>0</v>
      </c>
      <c r="L726" s="337" t="s">
        <v>1166</v>
      </c>
      <c r="N726" s="339" t="str">
        <f>VLOOKUP(D726&amp;" "&amp;G726,'Table1B Planning of sampling '!Z:AO,O726,FALSE)</f>
        <v>Q</v>
      </c>
      <c r="O726" s="186">
        <f>O725+3</f>
        <v>9</v>
      </c>
    </row>
    <row r="727" spans="1:15" s="186" customFormat="1" ht="25.5">
      <c r="A727" s="318" t="s">
        <v>255</v>
      </c>
      <c r="B727" s="317" t="s">
        <v>255</v>
      </c>
      <c r="C727" s="316">
        <v>2021</v>
      </c>
      <c r="D727" s="335" t="s">
        <v>302</v>
      </c>
      <c r="E727" s="318" t="s">
        <v>310</v>
      </c>
      <c r="F727" s="318" t="s">
        <v>21</v>
      </c>
      <c r="G727" s="318" t="s">
        <v>425</v>
      </c>
      <c r="H727" s="318" t="s">
        <v>99</v>
      </c>
      <c r="I727" s="318" t="s">
        <v>107</v>
      </c>
      <c r="J727" s="318">
        <f>J722</f>
        <v>2000</v>
      </c>
      <c r="K727" s="316">
        <v>0</v>
      </c>
      <c r="L727" s="337" t="s">
        <v>1166</v>
      </c>
      <c r="N727" s="339" t="str">
        <f>VLOOKUP(D727&amp;" "&amp;G727,'Table1B Planning of sampling '!Z:AO,O727,FALSE)</f>
        <v>A</v>
      </c>
      <c r="O727" s="186">
        <f>O726+3</f>
        <v>12</v>
      </c>
    </row>
    <row r="728" spans="1:15" s="186" customFormat="1" ht="25.5">
      <c r="A728" s="318" t="s">
        <v>255</v>
      </c>
      <c r="B728" s="317" t="s">
        <v>255</v>
      </c>
      <c r="C728" s="316">
        <v>2021</v>
      </c>
      <c r="D728" s="335" t="s">
        <v>302</v>
      </c>
      <c r="E728" s="318" t="s">
        <v>310</v>
      </c>
      <c r="F728" s="318" t="s">
        <v>21</v>
      </c>
      <c r="G728" s="318" t="s">
        <v>425</v>
      </c>
      <c r="H728" s="318" t="s">
        <v>496</v>
      </c>
      <c r="I728" s="318" t="s">
        <v>107</v>
      </c>
      <c r="J728" s="318">
        <f>J723</f>
        <v>2000</v>
      </c>
      <c r="K728" s="316">
        <v>0</v>
      </c>
      <c r="L728" s="337" t="s">
        <v>1166</v>
      </c>
      <c r="N728" s="339" t="str">
        <f>VLOOKUP(D728&amp;" "&amp;G728,'Table1B Planning of sampling '!Z:AO,O728,FALSE)</f>
        <v>A</v>
      </c>
      <c r="O728" s="186">
        <f>O727+3</f>
        <v>15</v>
      </c>
    </row>
    <row r="729" spans="1:15" s="186" customFormat="1" ht="25.5">
      <c r="A729" s="318" t="s">
        <v>255</v>
      </c>
      <c r="B729" s="317" t="s">
        <v>255</v>
      </c>
      <c r="C729" s="316">
        <v>2021</v>
      </c>
      <c r="D729" s="335" t="s">
        <v>302</v>
      </c>
      <c r="E729" s="318" t="s">
        <v>310</v>
      </c>
      <c r="F729" s="318" t="s">
        <v>21</v>
      </c>
      <c r="G729" s="318" t="s">
        <v>425</v>
      </c>
      <c r="H729" s="318" t="s">
        <v>497</v>
      </c>
      <c r="I729" s="318" t="s">
        <v>107</v>
      </c>
      <c r="J729" s="318">
        <f>J724</f>
        <v>2000</v>
      </c>
      <c r="K729" s="316">
        <v>0</v>
      </c>
      <c r="L729" s="337" t="s">
        <v>1166</v>
      </c>
      <c r="N729" s="339" t="e">
        <f>VLOOKUP(D729&amp;" "&amp;G729,'Table1B Planning of sampling '!Z:AO,O729,FALSE)</f>
        <v>#REF!</v>
      </c>
      <c r="O729" s="186">
        <f>O728+3</f>
        <v>18</v>
      </c>
    </row>
    <row r="730" spans="1:15" s="186" customFormat="1" ht="25.5">
      <c r="A730" s="318" t="s">
        <v>255</v>
      </c>
      <c r="B730" s="317" t="s">
        <v>255</v>
      </c>
      <c r="C730" s="316">
        <v>2020</v>
      </c>
      <c r="D730" s="335" t="s">
        <v>302</v>
      </c>
      <c r="E730" s="318" t="s">
        <v>310</v>
      </c>
      <c r="F730" s="318" t="s">
        <v>21</v>
      </c>
      <c r="G730" s="318" t="s">
        <v>425</v>
      </c>
      <c r="H730" s="318" t="s">
        <v>229</v>
      </c>
      <c r="I730" s="318" t="s">
        <v>499</v>
      </c>
      <c r="J730" s="318">
        <v>5000</v>
      </c>
      <c r="K730" s="316">
        <v>0</v>
      </c>
      <c r="L730" s="337"/>
      <c r="N730" s="339" t="str">
        <f>VLOOKUP(D730&amp;" "&amp;G730,'Table1B Planning of sampling '!Z:AO,O730,FALSE)</f>
        <v>Q</v>
      </c>
      <c r="O730" s="186">
        <f>C750-2015</f>
        <v>5</v>
      </c>
    </row>
    <row r="731" spans="1:15" s="186" customFormat="1" ht="25.5">
      <c r="A731" s="318" t="s">
        <v>255</v>
      </c>
      <c r="B731" s="317" t="s">
        <v>255</v>
      </c>
      <c r="C731" s="316">
        <v>2020</v>
      </c>
      <c r="D731" s="335" t="s">
        <v>302</v>
      </c>
      <c r="E731" s="318" t="s">
        <v>310</v>
      </c>
      <c r="F731" s="318" t="s">
        <v>21</v>
      </c>
      <c r="G731" s="318" t="s">
        <v>425</v>
      </c>
      <c r="H731" s="318" t="s">
        <v>98</v>
      </c>
      <c r="I731" s="318" t="s">
        <v>499</v>
      </c>
      <c r="J731" s="318">
        <v>500</v>
      </c>
      <c r="K731" s="316">
        <v>0</v>
      </c>
      <c r="L731" s="337" t="s">
        <v>1162</v>
      </c>
      <c r="N731" s="339" t="str">
        <f>VLOOKUP(D731&amp;" "&amp;G731,'Table1B Planning of sampling '!Z:AO,O731,FALSE)</f>
        <v>Q</v>
      </c>
      <c r="O731" s="186">
        <f>O730+3</f>
        <v>8</v>
      </c>
    </row>
    <row r="732" spans="1:15" s="186" customFormat="1" ht="25.5">
      <c r="A732" s="318" t="s">
        <v>255</v>
      </c>
      <c r="B732" s="317" t="s">
        <v>255</v>
      </c>
      <c r="C732" s="316">
        <v>2020</v>
      </c>
      <c r="D732" s="335" t="s">
        <v>302</v>
      </c>
      <c r="E732" s="318" t="s">
        <v>310</v>
      </c>
      <c r="F732" s="318" t="s">
        <v>21</v>
      </c>
      <c r="G732" s="318" t="s">
        <v>425</v>
      </c>
      <c r="H732" s="318" t="s">
        <v>99</v>
      </c>
      <c r="I732" s="318" t="s">
        <v>499</v>
      </c>
      <c r="J732" s="318">
        <v>500</v>
      </c>
      <c r="K732" s="316">
        <v>0</v>
      </c>
      <c r="L732" s="337" t="s">
        <v>1162</v>
      </c>
      <c r="N732" s="339" t="str">
        <f>VLOOKUP(D732&amp;" "&amp;G732,'Table1B Planning of sampling '!Z:AO,O732,FALSE)</f>
        <v>A</v>
      </c>
      <c r="O732" s="186">
        <f>O731+3</f>
        <v>11</v>
      </c>
    </row>
    <row r="733" spans="1:15" s="186" customFormat="1" ht="25.5">
      <c r="A733" s="318" t="s">
        <v>255</v>
      </c>
      <c r="B733" s="317" t="s">
        <v>255</v>
      </c>
      <c r="C733" s="316">
        <v>2020</v>
      </c>
      <c r="D733" s="335" t="s">
        <v>302</v>
      </c>
      <c r="E733" s="318" t="s">
        <v>310</v>
      </c>
      <c r="F733" s="318" t="s">
        <v>21</v>
      </c>
      <c r="G733" s="318" t="s">
        <v>425</v>
      </c>
      <c r="H733" s="318" t="s">
        <v>496</v>
      </c>
      <c r="I733" s="318" t="s">
        <v>499</v>
      </c>
      <c r="J733" s="318">
        <v>500</v>
      </c>
      <c r="K733" s="316">
        <v>0</v>
      </c>
      <c r="L733" s="337"/>
      <c r="N733" s="339" t="str">
        <f>VLOOKUP(D733&amp;" "&amp;G733,'Table1B Planning of sampling '!Z:AO,O733,FALSE)</f>
        <v>A</v>
      </c>
      <c r="O733" s="186">
        <f>O732+3</f>
        <v>14</v>
      </c>
    </row>
    <row r="734" spans="1:15" s="186" customFormat="1" ht="25.5">
      <c r="A734" s="318" t="s">
        <v>255</v>
      </c>
      <c r="B734" s="317" t="s">
        <v>255</v>
      </c>
      <c r="C734" s="316">
        <v>2020</v>
      </c>
      <c r="D734" s="335" t="s">
        <v>302</v>
      </c>
      <c r="E734" s="318" t="s">
        <v>310</v>
      </c>
      <c r="F734" s="318" t="s">
        <v>21</v>
      </c>
      <c r="G734" s="318" t="s">
        <v>425</v>
      </c>
      <c r="H734" s="318" t="s">
        <v>497</v>
      </c>
      <c r="I734" s="318" t="s">
        <v>499</v>
      </c>
      <c r="J734" s="318">
        <v>500</v>
      </c>
      <c r="K734" s="316">
        <v>0</v>
      </c>
      <c r="L734" s="337" t="s">
        <v>1162</v>
      </c>
      <c r="N734" s="339" t="e">
        <f>VLOOKUP(D734&amp;" "&amp;G734,'Table1B Planning of sampling '!Z:AO,O734,FALSE)</f>
        <v>#REF!</v>
      </c>
      <c r="O734" s="186">
        <f>O733+3</f>
        <v>17</v>
      </c>
    </row>
    <row r="735" spans="1:15" s="186" customFormat="1" ht="25.5">
      <c r="A735" s="318" t="s">
        <v>255</v>
      </c>
      <c r="B735" s="317" t="s">
        <v>255</v>
      </c>
      <c r="C735" s="316">
        <v>2021</v>
      </c>
      <c r="D735" s="335" t="s">
        <v>302</v>
      </c>
      <c r="E735" s="318" t="s">
        <v>310</v>
      </c>
      <c r="F735" s="318" t="s">
        <v>21</v>
      </c>
      <c r="G735" s="318" t="s">
        <v>425</v>
      </c>
      <c r="H735" s="318" t="s">
        <v>229</v>
      </c>
      <c r="I735" s="318" t="s">
        <v>499</v>
      </c>
      <c r="J735" s="318">
        <f>J730</f>
        <v>5000</v>
      </c>
      <c r="K735" s="316">
        <v>0</v>
      </c>
      <c r="L735" s="337"/>
      <c r="N735" s="339" t="str">
        <f>VLOOKUP(D735&amp;" "&amp;G735,'Table1B Planning of sampling '!Z:AO,O735,FALSE)</f>
        <v>Q</v>
      </c>
      <c r="O735" s="186">
        <f>C755-2015</f>
        <v>6</v>
      </c>
    </row>
    <row r="736" spans="1:15" s="186" customFormat="1" ht="25.5">
      <c r="A736" s="318" t="s">
        <v>255</v>
      </c>
      <c r="B736" s="317" t="s">
        <v>255</v>
      </c>
      <c r="C736" s="316">
        <v>2021</v>
      </c>
      <c r="D736" s="335" t="s">
        <v>302</v>
      </c>
      <c r="E736" s="318" t="s">
        <v>310</v>
      </c>
      <c r="F736" s="318" t="s">
        <v>21</v>
      </c>
      <c r="G736" s="318" t="s">
        <v>425</v>
      </c>
      <c r="H736" s="318" t="s">
        <v>98</v>
      </c>
      <c r="I736" s="318" t="s">
        <v>499</v>
      </c>
      <c r="J736" s="318">
        <f>J731</f>
        <v>500</v>
      </c>
      <c r="K736" s="316">
        <v>0</v>
      </c>
      <c r="L736" s="337" t="s">
        <v>1162</v>
      </c>
      <c r="N736" s="339" t="str">
        <f>VLOOKUP(D736&amp;" "&amp;G736,'Table1B Planning of sampling '!Z:AO,O736,FALSE)</f>
        <v>Q</v>
      </c>
      <c r="O736" s="186">
        <f>O735+3</f>
        <v>9</v>
      </c>
    </row>
    <row r="737" spans="1:15" s="186" customFormat="1" ht="25.5">
      <c r="A737" s="318" t="s">
        <v>255</v>
      </c>
      <c r="B737" s="317" t="s">
        <v>255</v>
      </c>
      <c r="C737" s="316">
        <v>2021</v>
      </c>
      <c r="D737" s="335" t="s">
        <v>302</v>
      </c>
      <c r="E737" s="318" t="s">
        <v>310</v>
      </c>
      <c r="F737" s="318" t="s">
        <v>21</v>
      </c>
      <c r="G737" s="318" t="s">
        <v>425</v>
      </c>
      <c r="H737" s="318" t="s">
        <v>99</v>
      </c>
      <c r="I737" s="318" t="s">
        <v>499</v>
      </c>
      <c r="J737" s="318">
        <f>J732</f>
        <v>500</v>
      </c>
      <c r="K737" s="316">
        <v>0</v>
      </c>
      <c r="L737" s="337" t="s">
        <v>1162</v>
      </c>
      <c r="N737" s="339" t="str">
        <f>VLOOKUP(D737&amp;" "&amp;G737,'Table1B Planning of sampling '!Z:AO,O737,FALSE)</f>
        <v>A</v>
      </c>
      <c r="O737" s="186">
        <f>O736+3</f>
        <v>12</v>
      </c>
    </row>
    <row r="738" spans="1:15" s="186" customFormat="1" ht="25.5">
      <c r="A738" s="318" t="s">
        <v>255</v>
      </c>
      <c r="B738" s="317" t="s">
        <v>255</v>
      </c>
      <c r="C738" s="316">
        <v>2021</v>
      </c>
      <c r="D738" s="335" t="s">
        <v>302</v>
      </c>
      <c r="E738" s="318" t="s">
        <v>310</v>
      </c>
      <c r="F738" s="318" t="s">
        <v>21</v>
      </c>
      <c r="G738" s="318" t="s">
        <v>425</v>
      </c>
      <c r="H738" s="318" t="s">
        <v>496</v>
      </c>
      <c r="I738" s="318" t="s">
        <v>499</v>
      </c>
      <c r="J738" s="318">
        <f>J733</f>
        <v>500</v>
      </c>
      <c r="K738" s="316">
        <v>0</v>
      </c>
      <c r="L738" s="337"/>
      <c r="N738" s="339" t="str">
        <f>VLOOKUP(D738&amp;" "&amp;G738,'Table1B Planning of sampling '!Z:AO,O738,FALSE)</f>
        <v>A</v>
      </c>
      <c r="O738" s="186">
        <f>O737+3</f>
        <v>15</v>
      </c>
    </row>
    <row r="739" spans="1:15" s="186" customFormat="1" ht="25.5">
      <c r="A739" s="318" t="s">
        <v>255</v>
      </c>
      <c r="B739" s="317" t="s">
        <v>255</v>
      </c>
      <c r="C739" s="316">
        <v>2021</v>
      </c>
      <c r="D739" s="335" t="s">
        <v>302</v>
      </c>
      <c r="E739" s="318" t="s">
        <v>310</v>
      </c>
      <c r="F739" s="318" t="s">
        <v>21</v>
      </c>
      <c r="G739" s="318" t="s">
        <v>425</v>
      </c>
      <c r="H739" s="318" t="s">
        <v>497</v>
      </c>
      <c r="I739" s="318" t="s">
        <v>499</v>
      </c>
      <c r="J739" s="318">
        <f>J734</f>
        <v>500</v>
      </c>
      <c r="K739" s="316">
        <v>0</v>
      </c>
      <c r="L739" s="337" t="s">
        <v>1162</v>
      </c>
      <c r="N739" s="339" t="e">
        <f>VLOOKUP(D739&amp;" "&amp;G739,'Table1B Planning of sampling '!Z:AO,O739,FALSE)</f>
        <v>#REF!</v>
      </c>
      <c r="O739" s="186">
        <f>O738+3</f>
        <v>18</v>
      </c>
    </row>
    <row r="740" spans="1:15" s="186" customFormat="1" ht="25.5">
      <c r="A740" s="318" t="s">
        <v>255</v>
      </c>
      <c r="B740" s="317" t="s">
        <v>255</v>
      </c>
      <c r="C740" s="316">
        <v>2020</v>
      </c>
      <c r="D740" s="335" t="s">
        <v>93</v>
      </c>
      <c r="E740" s="318" t="s">
        <v>310</v>
      </c>
      <c r="F740" s="318" t="s">
        <v>21</v>
      </c>
      <c r="G740" s="318" t="s">
        <v>94</v>
      </c>
      <c r="H740" s="318" t="s">
        <v>229</v>
      </c>
      <c r="I740" s="318" t="s">
        <v>107</v>
      </c>
      <c r="J740" s="318">
        <v>500</v>
      </c>
      <c r="K740" s="316">
        <v>0</v>
      </c>
      <c r="L740" s="337"/>
      <c r="N740" s="339" t="str">
        <f>VLOOKUP(D740&amp;" "&amp;G740,'Table1B Planning of sampling '!Z:AO,O740,FALSE)</f>
        <v>X</v>
      </c>
      <c r="O740" s="186">
        <f>C760-2015</f>
        <v>5</v>
      </c>
    </row>
    <row r="741" spans="1:15" s="186" customFormat="1" ht="25.5">
      <c r="A741" s="318" t="s">
        <v>255</v>
      </c>
      <c r="B741" s="317" t="s">
        <v>255</v>
      </c>
      <c r="C741" s="316">
        <v>2020</v>
      </c>
      <c r="D741" s="335" t="s">
        <v>93</v>
      </c>
      <c r="E741" s="318" t="s">
        <v>310</v>
      </c>
      <c r="F741" s="318" t="s">
        <v>21</v>
      </c>
      <c r="G741" s="318" t="s">
        <v>94</v>
      </c>
      <c r="H741" s="318" t="s">
        <v>98</v>
      </c>
      <c r="I741" s="318" t="s">
        <v>107</v>
      </c>
      <c r="J741" s="318">
        <v>100</v>
      </c>
      <c r="K741" s="316">
        <v>0</v>
      </c>
      <c r="L741" s="337" t="s">
        <v>757</v>
      </c>
      <c r="N741" s="339" t="str">
        <f>VLOOKUP(D741&amp;" "&amp;G741,'Table1B Planning of sampling '!Z:AO,O741,FALSE)</f>
        <v>X</v>
      </c>
      <c r="O741" s="186">
        <f>O740+3</f>
        <v>8</v>
      </c>
    </row>
    <row r="742" spans="1:15" s="186" customFormat="1" ht="25.5">
      <c r="A742" s="318" t="s">
        <v>255</v>
      </c>
      <c r="B742" s="317" t="s">
        <v>255</v>
      </c>
      <c r="C742" s="316">
        <v>2020</v>
      </c>
      <c r="D742" s="335" t="s">
        <v>93</v>
      </c>
      <c r="E742" s="318" t="s">
        <v>310</v>
      </c>
      <c r="F742" s="318" t="s">
        <v>21</v>
      </c>
      <c r="G742" s="318" t="s">
        <v>94</v>
      </c>
      <c r="H742" s="318" t="s">
        <v>99</v>
      </c>
      <c r="I742" s="318" t="s">
        <v>107</v>
      </c>
      <c r="J742" s="318">
        <v>100</v>
      </c>
      <c r="K742" s="316">
        <v>0</v>
      </c>
      <c r="L742" s="337" t="s">
        <v>757</v>
      </c>
      <c r="N742" s="339" t="str">
        <f>VLOOKUP(D742&amp;" "&amp;G742,'Table1B Planning of sampling '!Z:AO,O742,FALSE)</f>
        <v>X</v>
      </c>
      <c r="O742" s="186">
        <f>O741+3</f>
        <v>11</v>
      </c>
    </row>
    <row r="743" spans="1:15" s="186" customFormat="1" ht="25.5">
      <c r="A743" s="318" t="s">
        <v>255</v>
      </c>
      <c r="B743" s="317" t="s">
        <v>255</v>
      </c>
      <c r="C743" s="316">
        <v>2020</v>
      </c>
      <c r="D743" s="335" t="s">
        <v>93</v>
      </c>
      <c r="E743" s="318" t="s">
        <v>310</v>
      </c>
      <c r="F743" s="318" t="s">
        <v>21</v>
      </c>
      <c r="G743" s="318" t="s">
        <v>94</v>
      </c>
      <c r="H743" s="318" t="s">
        <v>496</v>
      </c>
      <c r="I743" s="318" t="s">
        <v>107</v>
      </c>
      <c r="J743" s="318">
        <v>100</v>
      </c>
      <c r="K743" s="316">
        <v>0</v>
      </c>
      <c r="L743" s="337" t="s">
        <v>757</v>
      </c>
      <c r="N743" s="339" t="str">
        <f>VLOOKUP(D743&amp;" "&amp;G743,'Table1B Planning of sampling '!Z:AO,O743,FALSE)</f>
        <v>X</v>
      </c>
      <c r="O743" s="186">
        <f>O742+3</f>
        <v>14</v>
      </c>
    </row>
    <row r="744" spans="1:15" s="186" customFormat="1" ht="25.5">
      <c r="A744" s="318" t="s">
        <v>255</v>
      </c>
      <c r="B744" s="317" t="s">
        <v>255</v>
      </c>
      <c r="C744" s="316">
        <v>2020</v>
      </c>
      <c r="D744" s="335" t="s">
        <v>93</v>
      </c>
      <c r="E744" s="318" t="s">
        <v>310</v>
      </c>
      <c r="F744" s="318" t="s">
        <v>21</v>
      </c>
      <c r="G744" s="318" t="s">
        <v>94</v>
      </c>
      <c r="H744" s="318" t="s">
        <v>497</v>
      </c>
      <c r="I744" s="318" t="s">
        <v>107</v>
      </c>
      <c r="J744" s="318">
        <v>100</v>
      </c>
      <c r="K744" s="316">
        <v>0</v>
      </c>
      <c r="L744" s="337" t="s">
        <v>757</v>
      </c>
      <c r="N744" s="339" t="e">
        <f>VLOOKUP(D744&amp;" "&amp;G744,'Table1B Planning of sampling '!Z:AO,O744,FALSE)</f>
        <v>#REF!</v>
      </c>
      <c r="O744" s="186">
        <f>O743+3</f>
        <v>17</v>
      </c>
    </row>
    <row r="745" spans="1:15" s="186" customFormat="1" ht="25.5">
      <c r="A745" s="318" t="s">
        <v>255</v>
      </c>
      <c r="B745" s="317" t="s">
        <v>255</v>
      </c>
      <c r="C745" s="316">
        <v>2021</v>
      </c>
      <c r="D745" s="335" t="s">
        <v>93</v>
      </c>
      <c r="E745" s="318" t="s">
        <v>310</v>
      </c>
      <c r="F745" s="318" t="s">
        <v>21</v>
      </c>
      <c r="G745" s="318" t="s">
        <v>94</v>
      </c>
      <c r="H745" s="318" t="s">
        <v>229</v>
      </c>
      <c r="I745" s="318" t="s">
        <v>107</v>
      </c>
      <c r="J745" s="318">
        <f>J740</f>
        <v>500</v>
      </c>
      <c r="K745" s="316">
        <v>0</v>
      </c>
      <c r="L745" s="337"/>
      <c r="N745" s="339" t="str">
        <f>VLOOKUP(D745&amp;" "&amp;G745,'Table1B Planning of sampling '!Z:AO,O745,FALSE)</f>
        <v>X</v>
      </c>
      <c r="O745" s="186">
        <f>C765-2015</f>
        <v>6</v>
      </c>
    </row>
    <row r="746" spans="1:15" s="186" customFormat="1" ht="25.5">
      <c r="A746" s="318" t="s">
        <v>255</v>
      </c>
      <c r="B746" s="317" t="s">
        <v>255</v>
      </c>
      <c r="C746" s="316">
        <v>2021</v>
      </c>
      <c r="D746" s="335" t="s">
        <v>93</v>
      </c>
      <c r="E746" s="318" t="s">
        <v>310</v>
      </c>
      <c r="F746" s="318" t="s">
        <v>21</v>
      </c>
      <c r="G746" s="318" t="s">
        <v>94</v>
      </c>
      <c r="H746" s="318" t="s">
        <v>98</v>
      </c>
      <c r="I746" s="318" t="s">
        <v>107</v>
      </c>
      <c r="J746" s="318">
        <f>J741</f>
        <v>100</v>
      </c>
      <c r="K746" s="316">
        <v>0</v>
      </c>
      <c r="L746" s="337" t="s">
        <v>757</v>
      </c>
      <c r="N746" s="339" t="str">
        <f>VLOOKUP(D746&amp;" "&amp;G746,'Table1B Planning of sampling '!Z:AO,O746,FALSE)</f>
        <v>X</v>
      </c>
      <c r="O746" s="186">
        <f>O745+3</f>
        <v>9</v>
      </c>
    </row>
    <row r="747" spans="1:15" s="186" customFormat="1" ht="25.5">
      <c r="A747" s="318" t="s">
        <v>255</v>
      </c>
      <c r="B747" s="317" t="s">
        <v>255</v>
      </c>
      <c r="C747" s="316">
        <v>2021</v>
      </c>
      <c r="D747" s="335" t="s">
        <v>93</v>
      </c>
      <c r="E747" s="318" t="s">
        <v>310</v>
      </c>
      <c r="F747" s="318" t="s">
        <v>21</v>
      </c>
      <c r="G747" s="318" t="s">
        <v>94</v>
      </c>
      <c r="H747" s="318" t="s">
        <v>99</v>
      </c>
      <c r="I747" s="318" t="s">
        <v>107</v>
      </c>
      <c r="J747" s="318">
        <f>J742</f>
        <v>100</v>
      </c>
      <c r="K747" s="316">
        <v>0</v>
      </c>
      <c r="L747" s="337" t="s">
        <v>757</v>
      </c>
      <c r="N747" s="339" t="str">
        <f>VLOOKUP(D747&amp;" "&amp;G747,'Table1B Planning of sampling '!Z:AO,O747,FALSE)</f>
        <v>X</v>
      </c>
      <c r="O747" s="186">
        <f>O746+3</f>
        <v>12</v>
      </c>
    </row>
    <row r="748" spans="1:15" s="186" customFormat="1" ht="25.5">
      <c r="A748" s="318" t="s">
        <v>255</v>
      </c>
      <c r="B748" s="317" t="s">
        <v>255</v>
      </c>
      <c r="C748" s="316">
        <v>2021</v>
      </c>
      <c r="D748" s="335" t="s">
        <v>93</v>
      </c>
      <c r="E748" s="318" t="s">
        <v>310</v>
      </c>
      <c r="F748" s="318" t="s">
        <v>21</v>
      </c>
      <c r="G748" s="318" t="s">
        <v>94</v>
      </c>
      <c r="H748" s="318" t="s">
        <v>496</v>
      </c>
      <c r="I748" s="318" t="s">
        <v>107</v>
      </c>
      <c r="J748" s="318">
        <f>J743</f>
        <v>100</v>
      </c>
      <c r="K748" s="316">
        <v>0</v>
      </c>
      <c r="L748" s="337" t="s">
        <v>757</v>
      </c>
      <c r="N748" s="339" t="str">
        <f>VLOOKUP(D748&amp;" "&amp;G748,'Table1B Planning of sampling '!Z:AO,O748,FALSE)</f>
        <v>X</v>
      </c>
      <c r="O748" s="186">
        <f>O747+3</f>
        <v>15</v>
      </c>
    </row>
    <row r="749" spans="1:15" s="186" customFormat="1" ht="25.5">
      <c r="A749" s="318" t="s">
        <v>255</v>
      </c>
      <c r="B749" s="317" t="s">
        <v>255</v>
      </c>
      <c r="C749" s="316">
        <v>2021</v>
      </c>
      <c r="D749" s="335" t="s">
        <v>93</v>
      </c>
      <c r="E749" s="318" t="s">
        <v>310</v>
      </c>
      <c r="F749" s="318" t="s">
        <v>21</v>
      </c>
      <c r="G749" s="318" t="s">
        <v>94</v>
      </c>
      <c r="H749" s="318" t="s">
        <v>497</v>
      </c>
      <c r="I749" s="318" t="s">
        <v>107</v>
      </c>
      <c r="J749" s="318">
        <f>J744</f>
        <v>100</v>
      </c>
      <c r="K749" s="316">
        <v>0</v>
      </c>
      <c r="L749" s="337" t="s">
        <v>757</v>
      </c>
      <c r="N749" s="339" t="e">
        <f>VLOOKUP(D749&amp;" "&amp;G749,'Table1B Planning of sampling '!Z:AO,O749,FALSE)</f>
        <v>#REF!</v>
      </c>
      <c r="O749" s="186">
        <f>O748+3</f>
        <v>18</v>
      </c>
    </row>
    <row r="750" spans="1:15" s="186" customFormat="1" ht="25.5">
      <c r="A750" s="318" t="s">
        <v>255</v>
      </c>
      <c r="B750" s="317" t="s">
        <v>255</v>
      </c>
      <c r="C750" s="316">
        <v>2020</v>
      </c>
      <c r="D750" s="335" t="s">
        <v>93</v>
      </c>
      <c r="E750" s="318" t="s">
        <v>310</v>
      </c>
      <c r="F750" s="318" t="s">
        <v>21</v>
      </c>
      <c r="G750" s="318" t="s">
        <v>94</v>
      </c>
      <c r="H750" s="318" t="s">
        <v>229</v>
      </c>
      <c r="I750" s="318" t="s">
        <v>499</v>
      </c>
      <c r="J750" s="318">
        <v>0</v>
      </c>
      <c r="K750" s="316">
        <v>0</v>
      </c>
      <c r="L750" s="337" t="s">
        <v>854</v>
      </c>
      <c r="N750" s="339" t="str">
        <f>VLOOKUP(D750&amp;" "&amp;G750,'Table1B Planning of sampling '!Z:AO,O750,FALSE)</f>
        <v>X</v>
      </c>
      <c r="O750" s="186">
        <f>C770-2015</f>
        <v>5</v>
      </c>
    </row>
    <row r="751" spans="1:15" s="186" customFormat="1" ht="25.5">
      <c r="A751" s="318" t="s">
        <v>255</v>
      </c>
      <c r="B751" s="317" t="s">
        <v>255</v>
      </c>
      <c r="C751" s="316">
        <v>2020</v>
      </c>
      <c r="D751" s="335" t="s">
        <v>93</v>
      </c>
      <c r="E751" s="318" t="s">
        <v>310</v>
      </c>
      <c r="F751" s="318" t="s">
        <v>21</v>
      </c>
      <c r="G751" s="318" t="s">
        <v>94</v>
      </c>
      <c r="H751" s="318" t="s">
        <v>98</v>
      </c>
      <c r="I751" s="318" t="s">
        <v>499</v>
      </c>
      <c r="J751" s="318">
        <v>0</v>
      </c>
      <c r="K751" s="316">
        <v>0</v>
      </c>
      <c r="L751" s="337" t="s">
        <v>854</v>
      </c>
      <c r="M751" s="337"/>
      <c r="N751" s="339" t="str">
        <f>VLOOKUP(D751&amp;" "&amp;G751,'Table1B Planning of sampling '!Z:AO,O751,FALSE)</f>
        <v>X</v>
      </c>
      <c r="O751" s="186">
        <f>O750+3</f>
        <v>8</v>
      </c>
    </row>
    <row r="752" spans="1:15" s="186" customFormat="1" ht="25.5">
      <c r="A752" s="318" t="s">
        <v>255</v>
      </c>
      <c r="B752" s="317" t="s">
        <v>255</v>
      </c>
      <c r="C752" s="316">
        <v>2020</v>
      </c>
      <c r="D752" s="335" t="s">
        <v>93</v>
      </c>
      <c r="E752" s="318" t="s">
        <v>310</v>
      </c>
      <c r="F752" s="318" t="s">
        <v>21</v>
      </c>
      <c r="G752" s="318" t="s">
        <v>94</v>
      </c>
      <c r="H752" s="318" t="s">
        <v>99</v>
      </c>
      <c r="I752" s="318" t="s">
        <v>499</v>
      </c>
      <c r="J752" s="318">
        <v>0</v>
      </c>
      <c r="K752" s="316">
        <v>0</v>
      </c>
      <c r="L752" s="337" t="s">
        <v>854</v>
      </c>
      <c r="N752" s="339" t="str">
        <f>VLOOKUP(D752&amp;" "&amp;G752,'Table1B Planning of sampling '!Z:AO,O752,FALSE)</f>
        <v>X</v>
      </c>
      <c r="O752" s="186">
        <f>O751+3</f>
        <v>11</v>
      </c>
    </row>
    <row r="753" spans="1:15" s="186" customFormat="1" ht="25.5">
      <c r="A753" s="318" t="s">
        <v>255</v>
      </c>
      <c r="B753" s="317" t="s">
        <v>255</v>
      </c>
      <c r="C753" s="316">
        <v>2020</v>
      </c>
      <c r="D753" s="335" t="s">
        <v>93</v>
      </c>
      <c r="E753" s="318" t="s">
        <v>310</v>
      </c>
      <c r="F753" s="318" t="s">
        <v>21</v>
      </c>
      <c r="G753" s="318" t="s">
        <v>94</v>
      </c>
      <c r="H753" s="318" t="s">
        <v>496</v>
      </c>
      <c r="I753" s="318" t="s">
        <v>499</v>
      </c>
      <c r="J753" s="318">
        <v>0</v>
      </c>
      <c r="K753" s="316">
        <v>0</v>
      </c>
      <c r="L753" s="337" t="s">
        <v>854</v>
      </c>
      <c r="N753" s="339" t="str">
        <f>VLOOKUP(D753&amp;" "&amp;G753,'Table1B Planning of sampling '!Z:AO,O753,FALSE)</f>
        <v>X</v>
      </c>
      <c r="O753" s="186">
        <f>O752+3</f>
        <v>14</v>
      </c>
    </row>
    <row r="754" spans="1:15" s="186" customFormat="1" ht="25.5">
      <c r="A754" s="318" t="s">
        <v>255</v>
      </c>
      <c r="B754" s="317" t="s">
        <v>255</v>
      </c>
      <c r="C754" s="316">
        <v>2020</v>
      </c>
      <c r="D754" s="335" t="s">
        <v>93</v>
      </c>
      <c r="E754" s="318" t="s">
        <v>310</v>
      </c>
      <c r="F754" s="318" t="s">
        <v>21</v>
      </c>
      <c r="G754" s="318" t="s">
        <v>94</v>
      </c>
      <c r="H754" s="318" t="s">
        <v>497</v>
      </c>
      <c r="I754" s="318" t="s">
        <v>499</v>
      </c>
      <c r="J754" s="318">
        <v>0</v>
      </c>
      <c r="K754" s="316">
        <v>0</v>
      </c>
      <c r="L754" s="337" t="s">
        <v>854</v>
      </c>
      <c r="N754" s="339" t="e">
        <f>VLOOKUP(D754&amp;" "&amp;G754,'Table1B Planning of sampling '!Z:AO,O754,FALSE)</f>
        <v>#REF!</v>
      </c>
      <c r="O754" s="186">
        <f>O753+3</f>
        <v>17</v>
      </c>
    </row>
    <row r="755" spans="1:15" s="186" customFormat="1" ht="25.5">
      <c r="A755" s="318" t="s">
        <v>255</v>
      </c>
      <c r="B755" s="317" t="s">
        <v>255</v>
      </c>
      <c r="C755" s="316">
        <v>2021</v>
      </c>
      <c r="D755" s="335" t="s">
        <v>93</v>
      </c>
      <c r="E755" s="318" t="s">
        <v>310</v>
      </c>
      <c r="F755" s="318" t="s">
        <v>21</v>
      </c>
      <c r="G755" s="318" t="s">
        <v>94</v>
      </c>
      <c r="H755" s="318" t="s">
        <v>229</v>
      </c>
      <c r="I755" s="318" t="s">
        <v>499</v>
      </c>
      <c r="J755" s="318">
        <f>J750</f>
        <v>0</v>
      </c>
      <c r="K755" s="316">
        <v>0</v>
      </c>
      <c r="L755" s="337" t="s">
        <v>854</v>
      </c>
      <c r="N755" s="339" t="str">
        <f>VLOOKUP(D755&amp;" "&amp;G755,'Table1B Planning of sampling '!Z:AO,O755,FALSE)</f>
        <v>X</v>
      </c>
      <c r="O755" s="186">
        <f>C775-2015</f>
        <v>6</v>
      </c>
    </row>
    <row r="756" spans="1:15" s="186" customFormat="1" ht="25.5">
      <c r="A756" s="318" t="s">
        <v>255</v>
      </c>
      <c r="B756" s="317" t="s">
        <v>255</v>
      </c>
      <c r="C756" s="316">
        <v>2021</v>
      </c>
      <c r="D756" s="335" t="s">
        <v>93</v>
      </c>
      <c r="E756" s="318" t="s">
        <v>310</v>
      </c>
      <c r="F756" s="318" t="s">
        <v>21</v>
      </c>
      <c r="G756" s="318" t="s">
        <v>94</v>
      </c>
      <c r="H756" s="318" t="s">
        <v>98</v>
      </c>
      <c r="I756" s="318" t="s">
        <v>499</v>
      </c>
      <c r="J756" s="318">
        <f>J751</f>
        <v>0</v>
      </c>
      <c r="K756" s="316">
        <v>0</v>
      </c>
      <c r="L756" s="337" t="s">
        <v>854</v>
      </c>
      <c r="M756" s="337"/>
      <c r="N756" s="339" t="str">
        <f>VLOOKUP(D756&amp;" "&amp;G756,'Table1B Planning of sampling '!Z:AO,O756,FALSE)</f>
        <v>X</v>
      </c>
      <c r="O756" s="186">
        <f>O755+3</f>
        <v>9</v>
      </c>
    </row>
    <row r="757" spans="1:15" s="186" customFormat="1" ht="25.5">
      <c r="A757" s="318" t="s">
        <v>255</v>
      </c>
      <c r="B757" s="317" t="s">
        <v>255</v>
      </c>
      <c r="C757" s="316">
        <v>2021</v>
      </c>
      <c r="D757" s="335" t="s">
        <v>93</v>
      </c>
      <c r="E757" s="318" t="s">
        <v>310</v>
      </c>
      <c r="F757" s="318" t="s">
        <v>21</v>
      </c>
      <c r="G757" s="318" t="s">
        <v>94</v>
      </c>
      <c r="H757" s="318" t="s">
        <v>99</v>
      </c>
      <c r="I757" s="318" t="s">
        <v>499</v>
      </c>
      <c r="J757" s="318">
        <f>J752</f>
        <v>0</v>
      </c>
      <c r="K757" s="316">
        <v>0</v>
      </c>
      <c r="L757" s="337" t="s">
        <v>854</v>
      </c>
      <c r="N757" s="339" t="str">
        <f>VLOOKUP(D757&amp;" "&amp;G757,'Table1B Planning of sampling '!Z:AO,O757,FALSE)</f>
        <v>X</v>
      </c>
      <c r="O757" s="186">
        <f>O756+3</f>
        <v>12</v>
      </c>
    </row>
    <row r="758" spans="1:15" s="186" customFormat="1" ht="25.5">
      <c r="A758" s="318" t="s">
        <v>255</v>
      </c>
      <c r="B758" s="317" t="s">
        <v>255</v>
      </c>
      <c r="C758" s="316">
        <v>2021</v>
      </c>
      <c r="D758" s="335" t="s">
        <v>93</v>
      </c>
      <c r="E758" s="318" t="s">
        <v>310</v>
      </c>
      <c r="F758" s="318" t="s">
        <v>21</v>
      </c>
      <c r="G758" s="318" t="s">
        <v>94</v>
      </c>
      <c r="H758" s="318" t="s">
        <v>496</v>
      </c>
      <c r="I758" s="318" t="s">
        <v>499</v>
      </c>
      <c r="J758" s="318">
        <f>J753</f>
        <v>0</v>
      </c>
      <c r="K758" s="316">
        <v>0</v>
      </c>
      <c r="L758" s="337" t="s">
        <v>854</v>
      </c>
      <c r="N758" s="339" t="str">
        <f>VLOOKUP(D758&amp;" "&amp;G758,'Table1B Planning of sampling '!Z:AO,O758,FALSE)</f>
        <v>X</v>
      </c>
      <c r="O758" s="186">
        <f>O757+3</f>
        <v>15</v>
      </c>
    </row>
    <row r="759" spans="1:15" s="186" customFormat="1" ht="25.5">
      <c r="A759" s="318" t="s">
        <v>255</v>
      </c>
      <c r="B759" s="317" t="s">
        <v>255</v>
      </c>
      <c r="C759" s="316">
        <v>2021</v>
      </c>
      <c r="D759" s="335" t="s">
        <v>93</v>
      </c>
      <c r="E759" s="318" t="s">
        <v>310</v>
      </c>
      <c r="F759" s="318" t="s">
        <v>21</v>
      </c>
      <c r="G759" s="318" t="s">
        <v>94</v>
      </c>
      <c r="H759" s="318" t="s">
        <v>497</v>
      </c>
      <c r="I759" s="318" t="s">
        <v>499</v>
      </c>
      <c r="J759" s="318">
        <f>J754</f>
        <v>0</v>
      </c>
      <c r="K759" s="316">
        <v>0</v>
      </c>
      <c r="L759" s="337" t="s">
        <v>854</v>
      </c>
      <c r="N759" s="339" t="e">
        <f>VLOOKUP(D759&amp;" "&amp;G759,'Table1B Planning of sampling '!Z:AO,O759,FALSE)</f>
        <v>#REF!</v>
      </c>
      <c r="O759" s="186">
        <f>O758+3</f>
        <v>18</v>
      </c>
    </row>
    <row r="760" spans="1:15" s="186" customFormat="1" ht="25.5">
      <c r="A760" s="318" t="s">
        <v>255</v>
      </c>
      <c r="B760" s="317" t="s">
        <v>255</v>
      </c>
      <c r="C760" s="316">
        <v>2020</v>
      </c>
      <c r="D760" s="335" t="s">
        <v>93</v>
      </c>
      <c r="E760" s="318" t="s">
        <v>310</v>
      </c>
      <c r="F760" s="318" t="s">
        <v>21</v>
      </c>
      <c r="G760" s="318" t="s">
        <v>410</v>
      </c>
      <c r="H760" s="318" t="s">
        <v>229</v>
      </c>
      <c r="I760" s="318" t="s">
        <v>107</v>
      </c>
      <c r="J760" s="318">
        <v>0</v>
      </c>
      <c r="K760" s="316">
        <v>0</v>
      </c>
      <c r="L760" s="337"/>
      <c r="N760" s="339">
        <f>VLOOKUP(D760&amp;" "&amp;G760,'Table1B Planning of sampling '!Z:AO,O760,FALSE)</f>
        <v>0</v>
      </c>
      <c r="O760" s="186">
        <f>C780-2015</f>
        <v>5</v>
      </c>
    </row>
    <row r="761" spans="1:15" s="186" customFormat="1" ht="25.5">
      <c r="A761" s="318" t="s">
        <v>255</v>
      </c>
      <c r="B761" s="317" t="s">
        <v>255</v>
      </c>
      <c r="C761" s="316">
        <v>2020</v>
      </c>
      <c r="D761" s="335" t="s">
        <v>93</v>
      </c>
      <c r="E761" s="318" t="s">
        <v>310</v>
      </c>
      <c r="F761" s="318" t="s">
        <v>21</v>
      </c>
      <c r="G761" s="318" t="s">
        <v>410</v>
      </c>
      <c r="H761" s="318" t="s">
        <v>98</v>
      </c>
      <c r="I761" s="318" t="s">
        <v>107</v>
      </c>
      <c r="J761" s="318">
        <v>0</v>
      </c>
      <c r="K761" s="316">
        <v>0</v>
      </c>
      <c r="L761" s="337" t="s">
        <v>855</v>
      </c>
      <c r="N761" s="339" t="str">
        <f>VLOOKUP(D761&amp;" "&amp;G761,'Table1B Planning of sampling '!Z:AO,O761,FALSE)</f>
        <v>X</v>
      </c>
      <c r="O761" s="186">
        <f>O760+3</f>
        <v>8</v>
      </c>
    </row>
    <row r="762" spans="1:15" s="186" customFormat="1" ht="25.5">
      <c r="A762" s="318" t="s">
        <v>255</v>
      </c>
      <c r="B762" s="317" t="s">
        <v>255</v>
      </c>
      <c r="C762" s="316">
        <v>2020</v>
      </c>
      <c r="D762" s="335" t="s">
        <v>93</v>
      </c>
      <c r="E762" s="318" t="s">
        <v>310</v>
      </c>
      <c r="F762" s="318" t="s">
        <v>21</v>
      </c>
      <c r="G762" s="318" t="s">
        <v>410</v>
      </c>
      <c r="H762" s="318" t="s">
        <v>99</v>
      </c>
      <c r="I762" s="318" t="s">
        <v>107</v>
      </c>
      <c r="J762" s="318">
        <v>0</v>
      </c>
      <c r="K762" s="316">
        <v>0</v>
      </c>
      <c r="L762" s="337" t="s">
        <v>855</v>
      </c>
      <c r="N762" s="339" t="str">
        <f>VLOOKUP(D762&amp;" "&amp;G762,'Table1B Planning of sampling '!Z:AO,O762,FALSE)</f>
        <v>X</v>
      </c>
      <c r="O762" s="186">
        <f>O761+3</f>
        <v>11</v>
      </c>
    </row>
    <row r="763" spans="1:15" s="186" customFormat="1" ht="25.5">
      <c r="A763" s="318" t="s">
        <v>255</v>
      </c>
      <c r="B763" s="317" t="s">
        <v>255</v>
      </c>
      <c r="C763" s="316">
        <v>2020</v>
      </c>
      <c r="D763" s="335" t="s">
        <v>93</v>
      </c>
      <c r="E763" s="318" t="s">
        <v>310</v>
      </c>
      <c r="F763" s="318" t="s">
        <v>21</v>
      </c>
      <c r="G763" s="318" t="s">
        <v>410</v>
      </c>
      <c r="H763" s="318" t="s">
        <v>496</v>
      </c>
      <c r="I763" s="318" t="s">
        <v>107</v>
      </c>
      <c r="J763" s="318">
        <v>0</v>
      </c>
      <c r="K763" s="316">
        <v>0</v>
      </c>
      <c r="L763" s="337" t="s">
        <v>855</v>
      </c>
      <c r="N763" s="339" t="str">
        <f>VLOOKUP(D763&amp;" "&amp;G763,'Table1B Planning of sampling '!Z:AO,O763,FALSE)</f>
        <v>X</v>
      </c>
      <c r="O763" s="186">
        <f>O762+3</f>
        <v>14</v>
      </c>
    </row>
    <row r="764" spans="1:15" s="186" customFormat="1" ht="25.5">
      <c r="A764" s="318" t="s">
        <v>255</v>
      </c>
      <c r="B764" s="317" t="s">
        <v>255</v>
      </c>
      <c r="C764" s="316">
        <v>2020</v>
      </c>
      <c r="D764" s="335" t="s">
        <v>93</v>
      </c>
      <c r="E764" s="318" t="s">
        <v>310</v>
      </c>
      <c r="F764" s="318" t="s">
        <v>21</v>
      </c>
      <c r="G764" s="318" t="s">
        <v>410</v>
      </c>
      <c r="H764" s="318" t="s">
        <v>497</v>
      </c>
      <c r="I764" s="318" t="s">
        <v>107</v>
      </c>
      <c r="J764" s="318">
        <v>0</v>
      </c>
      <c r="K764" s="316">
        <v>0</v>
      </c>
      <c r="L764" s="337" t="s">
        <v>855</v>
      </c>
      <c r="N764" s="339" t="e">
        <f>VLOOKUP(D764&amp;" "&amp;G764,'Table1B Planning of sampling '!Z:AO,O764,FALSE)</f>
        <v>#REF!</v>
      </c>
      <c r="O764" s="186">
        <f>O763+3</f>
        <v>17</v>
      </c>
    </row>
    <row r="765" spans="1:15" s="186" customFormat="1" ht="25.5">
      <c r="A765" s="318" t="s">
        <v>255</v>
      </c>
      <c r="B765" s="317" t="s">
        <v>255</v>
      </c>
      <c r="C765" s="316">
        <v>2021</v>
      </c>
      <c r="D765" s="335" t="s">
        <v>93</v>
      </c>
      <c r="E765" s="318" t="s">
        <v>310</v>
      </c>
      <c r="F765" s="318" t="s">
        <v>21</v>
      </c>
      <c r="G765" s="318" t="s">
        <v>410</v>
      </c>
      <c r="H765" s="318" t="s">
        <v>229</v>
      </c>
      <c r="I765" s="318" t="s">
        <v>107</v>
      </c>
      <c r="J765" s="318">
        <f>J760</f>
        <v>0</v>
      </c>
      <c r="K765" s="316">
        <v>0</v>
      </c>
      <c r="L765" s="337"/>
      <c r="N765" s="339">
        <f>VLOOKUP(D765&amp;" "&amp;G765,'Table1B Planning of sampling '!Z:AO,O765,FALSE)</f>
        <v>0</v>
      </c>
      <c r="O765" s="186">
        <f>C785-2015</f>
        <v>6</v>
      </c>
    </row>
    <row r="766" spans="1:15" s="186" customFormat="1" ht="25.5">
      <c r="A766" s="318" t="s">
        <v>255</v>
      </c>
      <c r="B766" s="317" t="s">
        <v>255</v>
      </c>
      <c r="C766" s="316">
        <v>2021</v>
      </c>
      <c r="D766" s="335" t="s">
        <v>93</v>
      </c>
      <c r="E766" s="318" t="s">
        <v>310</v>
      </c>
      <c r="F766" s="318" t="s">
        <v>21</v>
      </c>
      <c r="G766" s="318" t="s">
        <v>410</v>
      </c>
      <c r="H766" s="318" t="s">
        <v>98</v>
      </c>
      <c r="I766" s="318" t="s">
        <v>107</v>
      </c>
      <c r="J766" s="318">
        <f>J761</f>
        <v>0</v>
      </c>
      <c r="K766" s="316">
        <v>0</v>
      </c>
      <c r="L766" s="337" t="s">
        <v>855</v>
      </c>
      <c r="N766" s="339" t="str">
        <f>VLOOKUP(D766&amp;" "&amp;G766,'Table1B Planning of sampling '!Z:AO,O766,FALSE)</f>
        <v>X</v>
      </c>
      <c r="O766" s="186">
        <f>O765+3</f>
        <v>9</v>
      </c>
    </row>
    <row r="767" spans="1:15" s="186" customFormat="1" ht="25.5">
      <c r="A767" s="318" t="s">
        <v>255</v>
      </c>
      <c r="B767" s="317" t="s">
        <v>255</v>
      </c>
      <c r="C767" s="316">
        <v>2021</v>
      </c>
      <c r="D767" s="335" t="s">
        <v>93</v>
      </c>
      <c r="E767" s="318" t="s">
        <v>310</v>
      </c>
      <c r="F767" s="318" t="s">
        <v>21</v>
      </c>
      <c r="G767" s="318" t="s">
        <v>410</v>
      </c>
      <c r="H767" s="318" t="s">
        <v>99</v>
      </c>
      <c r="I767" s="318" t="s">
        <v>107</v>
      </c>
      <c r="J767" s="318">
        <f>J762</f>
        <v>0</v>
      </c>
      <c r="K767" s="316">
        <v>0</v>
      </c>
      <c r="L767" s="337" t="s">
        <v>757</v>
      </c>
      <c r="N767" s="339" t="str">
        <f>VLOOKUP(D767&amp;" "&amp;G767,'Table1B Planning of sampling '!Z:AO,O767,FALSE)</f>
        <v>X</v>
      </c>
      <c r="O767" s="186">
        <f>O766+3</f>
        <v>12</v>
      </c>
    </row>
    <row r="768" spans="1:15" s="186" customFormat="1" ht="25.5">
      <c r="A768" s="318" t="s">
        <v>255</v>
      </c>
      <c r="B768" s="317" t="s">
        <v>255</v>
      </c>
      <c r="C768" s="316">
        <v>2021</v>
      </c>
      <c r="D768" s="335" t="s">
        <v>93</v>
      </c>
      <c r="E768" s="318" t="s">
        <v>310</v>
      </c>
      <c r="F768" s="318" t="s">
        <v>21</v>
      </c>
      <c r="G768" s="318" t="s">
        <v>410</v>
      </c>
      <c r="H768" s="318" t="s">
        <v>496</v>
      </c>
      <c r="I768" s="318" t="s">
        <v>107</v>
      </c>
      <c r="J768" s="318">
        <f>J763</f>
        <v>0</v>
      </c>
      <c r="K768" s="316">
        <v>0</v>
      </c>
      <c r="L768" s="337" t="s">
        <v>757</v>
      </c>
      <c r="N768" s="339" t="str">
        <f>VLOOKUP(D768&amp;" "&amp;G768,'Table1B Planning of sampling '!Z:AO,O768,FALSE)</f>
        <v>X</v>
      </c>
      <c r="O768" s="186">
        <f>O767+3</f>
        <v>15</v>
      </c>
    </row>
    <row r="769" spans="1:15" s="186" customFormat="1" ht="25.5">
      <c r="A769" s="318" t="s">
        <v>255</v>
      </c>
      <c r="B769" s="317" t="s">
        <v>255</v>
      </c>
      <c r="C769" s="316">
        <v>2021</v>
      </c>
      <c r="D769" s="335" t="s">
        <v>93</v>
      </c>
      <c r="E769" s="318" t="s">
        <v>310</v>
      </c>
      <c r="F769" s="318" t="s">
        <v>21</v>
      </c>
      <c r="G769" s="318" t="s">
        <v>410</v>
      </c>
      <c r="H769" s="318" t="s">
        <v>497</v>
      </c>
      <c r="I769" s="318" t="s">
        <v>107</v>
      </c>
      <c r="J769" s="318">
        <f>J764</f>
        <v>0</v>
      </c>
      <c r="K769" s="316">
        <v>0</v>
      </c>
      <c r="L769" s="337" t="s">
        <v>757</v>
      </c>
      <c r="N769" s="339" t="e">
        <f>VLOOKUP(D769&amp;" "&amp;G769,'Table1B Planning of sampling '!Z:AO,O769,FALSE)</f>
        <v>#REF!</v>
      </c>
      <c r="O769" s="186">
        <f>O768+3</f>
        <v>18</v>
      </c>
    </row>
    <row r="770" spans="1:15" s="186" customFormat="1" ht="25.5">
      <c r="A770" s="318" t="s">
        <v>255</v>
      </c>
      <c r="B770" s="317" t="s">
        <v>255</v>
      </c>
      <c r="C770" s="316">
        <v>2020</v>
      </c>
      <c r="D770" s="335" t="s">
        <v>93</v>
      </c>
      <c r="E770" s="318" t="s">
        <v>310</v>
      </c>
      <c r="F770" s="318" t="s">
        <v>21</v>
      </c>
      <c r="G770" s="318" t="s">
        <v>410</v>
      </c>
      <c r="H770" s="318" t="s">
        <v>229</v>
      </c>
      <c r="I770" s="318" t="s">
        <v>499</v>
      </c>
      <c r="J770" s="318">
        <v>50</v>
      </c>
      <c r="K770" s="316">
        <v>0</v>
      </c>
      <c r="L770" s="337" t="s">
        <v>1164</v>
      </c>
      <c r="N770" s="339">
        <f>VLOOKUP(D770&amp;" "&amp;G770,'Table1B Planning of sampling '!Z:AO,O770,FALSE)</f>
        <v>0</v>
      </c>
      <c r="O770" s="186">
        <f>C790-2015</f>
        <v>5</v>
      </c>
    </row>
    <row r="771" spans="1:15" s="186" customFormat="1" ht="25.5">
      <c r="A771" s="318" t="s">
        <v>255</v>
      </c>
      <c r="B771" s="317" t="s">
        <v>255</v>
      </c>
      <c r="C771" s="316">
        <v>2020</v>
      </c>
      <c r="D771" s="335" t="s">
        <v>93</v>
      </c>
      <c r="E771" s="318" t="s">
        <v>310</v>
      </c>
      <c r="F771" s="318" t="s">
        <v>21</v>
      </c>
      <c r="G771" s="318" t="s">
        <v>410</v>
      </c>
      <c r="H771" s="318" t="s">
        <v>98</v>
      </c>
      <c r="I771" s="318" t="s">
        <v>499</v>
      </c>
      <c r="J771" s="318">
        <v>50</v>
      </c>
      <c r="K771" s="316">
        <v>0</v>
      </c>
      <c r="L771" s="337" t="s">
        <v>855</v>
      </c>
      <c r="N771" s="339" t="str">
        <f>VLOOKUP(D771&amp;" "&amp;G771,'Table1B Planning of sampling '!Z:AO,O771,FALSE)</f>
        <v>X</v>
      </c>
      <c r="O771" s="186">
        <f>O770+3</f>
        <v>8</v>
      </c>
    </row>
    <row r="772" spans="1:15" s="186" customFormat="1" ht="25.5">
      <c r="A772" s="318" t="s">
        <v>255</v>
      </c>
      <c r="B772" s="317" t="s">
        <v>255</v>
      </c>
      <c r="C772" s="316">
        <v>2020</v>
      </c>
      <c r="D772" s="335" t="s">
        <v>93</v>
      </c>
      <c r="E772" s="318" t="s">
        <v>310</v>
      </c>
      <c r="F772" s="318" t="s">
        <v>21</v>
      </c>
      <c r="G772" s="318" t="s">
        <v>410</v>
      </c>
      <c r="H772" s="318" t="s">
        <v>99</v>
      </c>
      <c r="I772" s="318" t="s">
        <v>499</v>
      </c>
      <c r="J772" s="318">
        <v>50</v>
      </c>
      <c r="K772" s="316">
        <v>0</v>
      </c>
      <c r="L772" s="337" t="s">
        <v>1164</v>
      </c>
      <c r="N772" s="339" t="str">
        <f>VLOOKUP(D772&amp;" "&amp;G772,'Table1B Planning of sampling '!Z:AO,O772,FALSE)</f>
        <v>X</v>
      </c>
      <c r="O772" s="186">
        <f>O771+3</f>
        <v>11</v>
      </c>
    </row>
    <row r="773" spans="1:15" s="186" customFormat="1" ht="25.5">
      <c r="A773" s="318" t="s">
        <v>255</v>
      </c>
      <c r="B773" s="317" t="s">
        <v>255</v>
      </c>
      <c r="C773" s="316">
        <v>2020</v>
      </c>
      <c r="D773" s="335" t="s">
        <v>93</v>
      </c>
      <c r="E773" s="318" t="s">
        <v>310</v>
      </c>
      <c r="F773" s="318" t="s">
        <v>21</v>
      </c>
      <c r="G773" s="318" t="s">
        <v>410</v>
      </c>
      <c r="H773" s="318" t="s">
        <v>496</v>
      </c>
      <c r="I773" s="318" t="s">
        <v>499</v>
      </c>
      <c r="J773" s="318">
        <v>50</v>
      </c>
      <c r="K773" s="316">
        <v>0</v>
      </c>
      <c r="L773" s="337" t="s">
        <v>1164</v>
      </c>
      <c r="N773" s="339" t="str">
        <f>VLOOKUP(D773&amp;" "&amp;G773,'Table1B Planning of sampling '!Z:AO,O773,FALSE)</f>
        <v>X</v>
      </c>
      <c r="O773" s="186">
        <f>O772+3</f>
        <v>14</v>
      </c>
    </row>
    <row r="774" spans="1:15" s="186" customFormat="1" ht="25.5">
      <c r="A774" s="318" t="s">
        <v>255</v>
      </c>
      <c r="B774" s="317" t="s">
        <v>255</v>
      </c>
      <c r="C774" s="316">
        <v>2020</v>
      </c>
      <c r="D774" s="335" t="s">
        <v>93</v>
      </c>
      <c r="E774" s="318" t="s">
        <v>310</v>
      </c>
      <c r="F774" s="318" t="s">
        <v>21</v>
      </c>
      <c r="G774" s="318" t="s">
        <v>410</v>
      </c>
      <c r="H774" s="318" t="s">
        <v>497</v>
      </c>
      <c r="I774" s="318" t="s">
        <v>499</v>
      </c>
      <c r="J774" s="318">
        <v>50</v>
      </c>
      <c r="K774" s="316">
        <v>0</v>
      </c>
      <c r="L774" s="337" t="s">
        <v>1164</v>
      </c>
      <c r="N774" s="339" t="e">
        <f>VLOOKUP(D774&amp;" "&amp;G774,'Table1B Planning of sampling '!Z:AO,O774,FALSE)</f>
        <v>#REF!</v>
      </c>
      <c r="O774" s="186">
        <f>O773+3</f>
        <v>17</v>
      </c>
    </row>
    <row r="775" spans="1:15" s="186" customFormat="1" ht="25.5">
      <c r="A775" s="318" t="s">
        <v>255</v>
      </c>
      <c r="B775" s="317" t="s">
        <v>255</v>
      </c>
      <c r="C775" s="316">
        <v>2021</v>
      </c>
      <c r="D775" s="335" t="s">
        <v>93</v>
      </c>
      <c r="E775" s="318" t="s">
        <v>310</v>
      </c>
      <c r="F775" s="318" t="s">
        <v>21</v>
      </c>
      <c r="G775" s="318" t="s">
        <v>410</v>
      </c>
      <c r="H775" s="318" t="s">
        <v>229</v>
      </c>
      <c r="I775" s="318" t="s">
        <v>499</v>
      </c>
      <c r="J775" s="318">
        <f>J770</f>
        <v>50</v>
      </c>
      <c r="K775" s="316">
        <v>0</v>
      </c>
      <c r="L775" s="337" t="s">
        <v>1164</v>
      </c>
      <c r="N775" s="339">
        <f>VLOOKUP(D775&amp;" "&amp;G775,'Table1B Planning of sampling '!Z:AO,O775,FALSE)</f>
        <v>0</v>
      </c>
      <c r="O775" s="186">
        <f>C795-2015</f>
        <v>6</v>
      </c>
    </row>
    <row r="776" spans="1:15" s="186" customFormat="1" ht="25.5">
      <c r="A776" s="318" t="s">
        <v>255</v>
      </c>
      <c r="B776" s="317" t="s">
        <v>255</v>
      </c>
      <c r="C776" s="316">
        <v>2021</v>
      </c>
      <c r="D776" s="335" t="s">
        <v>93</v>
      </c>
      <c r="E776" s="318" t="s">
        <v>310</v>
      </c>
      <c r="F776" s="318" t="s">
        <v>21</v>
      </c>
      <c r="G776" s="318" t="s">
        <v>410</v>
      </c>
      <c r="H776" s="318" t="s">
        <v>98</v>
      </c>
      <c r="I776" s="318" t="s">
        <v>499</v>
      </c>
      <c r="J776" s="318">
        <f>J771</f>
        <v>50</v>
      </c>
      <c r="K776" s="316">
        <v>0</v>
      </c>
      <c r="L776" s="337" t="s">
        <v>855</v>
      </c>
      <c r="N776" s="339" t="str">
        <f>VLOOKUP(D776&amp;" "&amp;G776,'Table1B Planning of sampling '!Z:AO,O776,FALSE)</f>
        <v>X</v>
      </c>
      <c r="O776" s="186">
        <f>O775+3</f>
        <v>9</v>
      </c>
    </row>
    <row r="777" spans="1:15" s="186" customFormat="1" ht="25.5">
      <c r="A777" s="318" t="s">
        <v>255</v>
      </c>
      <c r="B777" s="317" t="s">
        <v>255</v>
      </c>
      <c r="C777" s="316">
        <v>2021</v>
      </c>
      <c r="D777" s="335" t="s">
        <v>93</v>
      </c>
      <c r="E777" s="318" t="s">
        <v>310</v>
      </c>
      <c r="F777" s="318" t="s">
        <v>21</v>
      </c>
      <c r="G777" s="318" t="s">
        <v>410</v>
      </c>
      <c r="H777" s="318" t="s">
        <v>99</v>
      </c>
      <c r="I777" s="318" t="s">
        <v>499</v>
      </c>
      <c r="J777" s="318">
        <f>J772</f>
        <v>50</v>
      </c>
      <c r="K777" s="316">
        <v>0</v>
      </c>
      <c r="L777" s="337" t="s">
        <v>1164</v>
      </c>
      <c r="N777" s="339" t="str">
        <f>VLOOKUP(D777&amp;" "&amp;G777,'Table1B Planning of sampling '!Z:AO,O777,FALSE)</f>
        <v>X</v>
      </c>
      <c r="O777" s="186">
        <f>O776+3</f>
        <v>12</v>
      </c>
    </row>
    <row r="778" spans="1:15" s="186" customFormat="1" ht="25.5">
      <c r="A778" s="318" t="s">
        <v>255</v>
      </c>
      <c r="B778" s="317" t="s">
        <v>255</v>
      </c>
      <c r="C778" s="316">
        <v>2021</v>
      </c>
      <c r="D778" s="335" t="s">
        <v>93</v>
      </c>
      <c r="E778" s="318" t="s">
        <v>310</v>
      </c>
      <c r="F778" s="318" t="s">
        <v>21</v>
      </c>
      <c r="G778" s="318" t="s">
        <v>410</v>
      </c>
      <c r="H778" s="318" t="s">
        <v>496</v>
      </c>
      <c r="I778" s="318" t="s">
        <v>499</v>
      </c>
      <c r="J778" s="318">
        <f>J773</f>
        <v>50</v>
      </c>
      <c r="K778" s="316">
        <v>0</v>
      </c>
      <c r="L778" s="337" t="s">
        <v>1164</v>
      </c>
      <c r="N778" s="339" t="str">
        <f>VLOOKUP(D778&amp;" "&amp;G778,'Table1B Planning of sampling '!Z:AO,O778,FALSE)</f>
        <v>X</v>
      </c>
      <c r="O778" s="186">
        <f>O777+3</f>
        <v>15</v>
      </c>
    </row>
    <row r="779" spans="1:15" s="186" customFormat="1" ht="25.5">
      <c r="A779" s="318" t="s">
        <v>255</v>
      </c>
      <c r="B779" s="317" t="s">
        <v>255</v>
      </c>
      <c r="C779" s="316">
        <v>2021</v>
      </c>
      <c r="D779" s="335" t="s">
        <v>93</v>
      </c>
      <c r="E779" s="318" t="s">
        <v>310</v>
      </c>
      <c r="F779" s="318" t="s">
        <v>21</v>
      </c>
      <c r="G779" s="318" t="s">
        <v>410</v>
      </c>
      <c r="H779" s="318" t="s">
        <v>497</v>
      </c>
      <c r="I779" s="318" t="s">
        <v>499</v>
      </c>
      <c r="J779" s="318">
        <f>J774</f>
        <v>50</v>
      </c>
      <c r="K779" s="316">
        <v>0</v>
      </c>
      <c r="L779" s="337" t="s">
        <v>1164</v>
      </c>
      <c r="N779" s="339" t="e">
        <f>VLOOKUP(D779&amp;" "&amp;G779,'Table1B Planning of sampling '!Z:AO,O779,FALSE)</f>
        <v>#REF!</v>
      </c>
      <c r="O779" s="186">
        <f>O778+3</f>
        <v>18</v>
      </c>
    </row>
    <row r="780" spans="1:15" s="186" customFormat="1" ht="25.5">
      <c r="A780" s="318" t="s">
        <v>255</v>
      </c>
      <c r="B780" s="317" t="s">
        <v>255</v>
      </c>
      <c r="C780" s="316">
        <v>2020</v>
      </c>
      <c r="D780" s="335" t="s">
        <v>93</v>
      </c>
      <c r="E780" s="318" t="s">
        <v>310</v>
      </c>
      <c r="F780" s="318" t="s">
        <v>21</v>
      </c>
      <c r="G780" s="318" t="s">
        <v>432</v>
      </c>
      <c r="H780" s="318" t="s">
        <v>229</v>
      </c>
      <c r="I780" s="318" t="s">
        <v>107</v>
      </c>
      <c r="J780" s="318">
        <v>1500</v>
      </c>
      <c r="K780" s="316">
        <v>0</v>
      </c>
      <c r="L780" s="337"/>
      <c r="N780" s="339" t="str">
        <f>VLOOKUP(D780&amp;" "&amp;G780,'Table1B Planning of sampling '!Z:AO,O780,FALSE)</f>
        <v>X</v>
      </c>
      <c r="O780" s="186">
        <f>C800-2015</f>
        <v>5</v>
      </c>
    </row>
    <row r="781" spans="1:15" s="186" customFormat="1" ht="25.5">
      <c r="A781" s="318" t="s">
        <v>255</v>
      </c>
      <c r="B781" s="317" t="s">
        <v>255</v>
      </c>
      <c r="C781" s="316">
        <v>2020</v>
      </c>
      <c r="D781" s="335" t="s">
        <v>93</v>
      </c>
      <c r="E781" s="318" t="s">
        <v>310</v>
      </c>
      <c r="F781" s="318" t="s">
        <v>21</v>
      </c>
      <c r="G781" s="318" t="s">
        <v>432</v>
      </c>
      <c r="H781" s="318" t="s">
        <v>98</v>
      </c>
      <c r="I781" s="318" t="s">
        <v>107</v>
      </c>
      <c r="J781" s="318">
        <v>750</v>
      </c>
      <c r="K781" s="316">
        <v>0</v>
      </c>
      <c r="L781" s="337" t="s">
        <v>757</v>
      </c>
      <c r="N781" s="339" t="str">
        <f>VLOOKUP(D781&amp;" "&amp;G781,'Table1B Planning of sampling '!Z:AO,O781,FALSE)</f>
        <v>X</v>
      </c>
      <c r="O781" s="186">
        <f>O780+3</f>
        <v>8</v>
      </c>
    </row>
    <row r="782" spans="1:15" s="186" customFormat="1" ht="25.5">
      <c r="A782" s="318" t="s">
        <v>255</v>
      </c>
      <c r="B782" s="317" t="s">
        <v>255</v>
      </c>
      <c r="C782" s="316">
        <v>2020</v>
      </c>
      <c r="D782" s="335" t="s">
        <v>93</v>
      </c>
      <c r="E782" s="318" t="s">
        <v>310</v>
      </c>
      <c r="F782" s="318" t="s">
        <v>21</v>
      </c>
      <c r="G782" s="318" t="s">
        <v>432</v>
      </c>
      <c r="H782" s="318" t="s">
        <v>99</v>
      </c>
      <c r="I782" s="318" t="s">
        <v>107</v>
      </c>
      <c r="J782" s="318">
        <v>750</v>
      </c>
      <c r="K782" s="316">
        <v>0</v>
      </c>
      <c r="L782" s="337" t="s">
        <v>757</v>
      </c>
      <c r="N782" s="339" t="str">
        <f>VLOOKUP(D782&amp;" "&amp;G782,'Table1B Planning of sampling '!Z:AO,O782,FALSE)</f>
        <v>X</v>
      </c>
      <c r="O782" s="186">
        <f>O781+3</f>
        <v>11</v>
      </c>
    </row>
    <row r="783" spans="1:15" s="186" customFormat="1" ht="25.5">
      <c r="A783" s="318" t="s">
        <v>255</v>
      </c>
      <c r="B783" s="317" t="s">
        <v>255</v>
      </c>
      <c r="C783" s="316">
        <v>2020</v>
      </c>
      <c r="D783" s="335" t="s">
        <v>93</v>
      </c>
      <c r="E783" s="318" t="s">
        <v>310</v>
      </c>
      <c r="F783" s="318" t="s">
        <v>21</v>
      </c>
      <c r="G783" s="318" t="s">
        <v>432</v>
      </c>
      <c r="H783" s="318" t="s">
        <v>496</v>
      </c>
      <c r="I783" s="318" t="s">
        <v>107</v>
      </c>
      <c r="J783" s="318">
        <v>750</v>
      </c>
      <c r="K783" s="316">
        <v>0</v>
      </c>
      <c r="L783" s="337" t="s">
        <v>757</v>
      </c>
      <c r="N783" s="339" t="str">
        <f>VLOOKUP(D783&amp;" "&amp;G783,'Table1B Planning of sampling '!Z:AO,O783,FALSE)</f>
        <v>X</v>
      </c>
      <c r="O783" s="186">
        <f>O782+3</f>
        <v>14</v>
      </c>
    </row>
    <row r="784" spans="1:15" s="186" customFormat="1" ht="25.5">
      <c r="A784" s="318" t="s">
        <v>255</v>
      </c>
      <c r="B784" s="317" t="s">
        <v>255</v>
      </c>
      <c r="C784" s="316">
        <v>2020</v>
      </c>
      <c r="D784" s="335" t="s">
        <v>93</v>
      </c>
      <c r="E784" s="318" t="s">
        <v>310</v>
      </c>
      <c r="F784" s="318" t="s">
        <v>21</v>
      </c>
      <c r="G784" s="318" t="s">
        <v>432</v>
      </c>
      <c r="H784" s="318" t="s">
        <v>497</v>
      </c>
      <c r="I784" s="318" t="s">
        <v>107</v>
      </c>
      <c r="J784" s="318">
        <v>100</v>
      </c>
      <c r="K784" s="316">
        <v>0</v>
      </c>
      <c r="L784" s="337" t="s">
        <v>757</v>
      </c>
      <c r="N784" s="339" t="e">
        <f>VLOOKUP(D784&amp;" "&amp;G784,'Table1B Planning of sampling '!Z:AO,O784,FALSE)</f>
        <v>#REF!</v>
      </c>
      <c r="O784" s="186">
        <f>O783+3</f>
        <v>17</v>
      </c>
    </row>
    <row r="785" spans="1:15" s="186" customFormat="1" ht="25.5">
      <c r="A785" s="318" t="s">
        <v>255</v>
      </c>
      <c r="B785" s="317" t="s">
        <v>255</v>
      </c>
      <c r="C785" s="316">
        <v>2021</v>
      </c>
      <c r="D785" s="335" t="s">
        <v>93</v>
      </c>
      <c r="E785" s="318" t="s">
        <v>310</v>
      </c>
      <c r="F785" s="318" t="s">
        <v>21</v>
      </c>
      <c r="G785" s="318" t="s">
        <v>432</v>
      </c>
      <c r="H785" s="318" t="s">
        <v>229</v>
      </c>
      <c r="I785" s="318" t="s">
        <v>107</v>
      </c>
      <c r="J785" s="318">
        <f>J780</f>
        <v>1500</v>
      </c>
      <c r="K785" s="316">
        <v>0</v>
      </c>
      <c r="L785" s="337"/>
      <c r="N785" s="339" t="str">
        <f>VLOOKUP(D785&amp;" "&amp;G785,'Table1B Planning of sampling '!Z:AO,O785,FALSE)</f>
        <v>X</v>
      </c>
      <c r="O785" s="186">
        <f>C805-2015</f>
        <v>6</v>
      </c>
    </row>
    <row r="786" spans="1:15" s="186" customFormat="1" ht="25.5">
      <c r="A786" s="318" t="s">
        <v>255</v>
      </c>
      <c r="B786" s="317" t="s">
        <v>255</v>
      </c>
      <c r="C786" s="316">
        <v>2021</v>
      </c>
      <c r="D786" s="335" t="s">
        <v>93</v>
      </c>
      <c r="E786" s="318" t="s">
        <v>310</v>
      </c>
      <c r="F786" s="318" t="s">
        <v>21</v>
      </c>
      <c r="G786" s="318" t="s">
        <v>432</v>
      </c>
      <c r="H786" s="318" t="s">
        <v>98</v>
      </c>
      <c r="I786" s="318" t="s">
        <v>107</v>
      </c>
      <c r="J786" s="318">
        <f>J781</f>
        <v>750</v>
      </c>
      <c r="K786" s="316">
        <v>0</v>
      </c>
      <c r="L786" s="337" t="s">
        <v>757</v>
      </c>
      <c r="N786" s="339" t="str">
        <f>VLOOKUP(D786&amp;" "&amp;G786,'Table1B Planning of sampling '!Z:AO,O786,FALSE)</f>
        <v>X</v>
      </c>
      <c r="O786" s="186">
        <f>O785+3</f>
        <v>9</v>
      </c>
    </row>
    <row r="787" spans="1:15" s="186" customFormat="1" ht="25.5">
      <c r="A787" s="318" t="s">
        <v>255</v>
      </c>
      <c r="B787" s="317" t="s">
        <v>255</v>
      </c>
      <c r="C787" s="316">
        <v>2021</v>
      </c>
      <c r="D787" s="335" t="s">
        <v>93</v>
      </c>
      <c r="E787" s="318" t="s">
        <v>310</v>
      </c>
      <c r="F787" s="318" t="s">
        <v>21</v>
      </c>
      <c r="G787" s="318" t="s">
        <v>432</v>
      </c>
      <c r="H787" s="318" t="s">
        <v>99</v>
      </c>
      <c r="I787" s="318" t="s">
        <v>107</v>
      </c>
      <c r="J787" s="318">
        <f>J782</f>
        <v>750</v>
      </c>
      <c r="K787" s="316">
        <v>0</v>
      </c>
      <c r="L787" s="337" t="s">
        <v>757</v>
      </c>
      <c r="N787" s="339" t="str">
        <f>VLOOKUP(D787&amp;" "&amp;G787,'Table1B Planning of sampling '!Z:AO,O787,FALSE)</f>
        <v>X</v>
      </c>
      <c r="O787" s="186">
        <f>O786+3</f>
        <v>12</v>
      </c>
    </row>
    <row r="788" spans="1:15" s="186" customFormat="1" ht="25.5">
      <c r="A788" s="318" t="s">
        <v>255</v>
      </c>
      <c r="B788" s="317" t="s">
        <v>255</v>
      </c>
      <c r="C788" s="316">
        <v>2021</v>
      </c>
      <c r="D788" s="335" t="s">
        <v>93</v>
      </c>
      <c r="E788" s="318" t="s">
        <v>310</v>
      </c>
      <c r="F788" s="318" t="s">
        <v>21</v>
      </c>
      <c r="G788" s="318" t="s">
        <v>432</v>
      </c>
      <c r="H788" s="318" t="s">
        <v>496</v>
      </c>
      <c r="I788" s="318" t="s">
        <v>107</v>
      </c>
      <c r="J788" s="318">
        <f>J783</f>
        <v>750</v>
      </c>
      <c r="K788" s="316">
        <v>0</v>
      </c>
      <c r="L788" s="337" t="s">
        <v>757</v>
      </c>
      <c r="N788" s="339" t="str">
        <f>VLOOKUP(D788&amp;" "&amp;G788,'Table1B Planning of sampling '!Z:AO,O788,FALSE)</f>
        <v>X</v>
      </c>
      <c r="O788" s="186">
        <f>O787+3</f>
        <v>15</v>
      </c>
    </row>
    <row r="789" spans="1:15" s="186" customFormat="1" ht="25.5">
      <c r="A789" s="318" t="s">
        <v>255</v>
      </c>
      <c r="B789" s="317" t="s">
        <v>255</v>
      </c>
      <c r="C789" s="316">
        <v>2021</v>
      </c>
      <c r="D789" s="335" t="s">
        <v>93</v>
      </c>
      <c r="E789" s="318" t="s">
        <v>310</v>
      </c>
      <c r="F789" s="318" t="s">
        <v>21</v>
      </c>
      <c r="G789" s="318" t="s">
        <v>432</v>
      </c>
      <c r="H789" s="318" t="s">
        <v>497</v>
      </c>
      <c r="I789" s="318" t="s">
        <v>107</v>
      </c>
      <c r="J789" s="318">
        <f>J784</f>
        <v>100</v>
      </c>
      <c r="K789" s="316">
        <v>0</v>
      </c>
      <c r="L789" s="337" t="s">
        <v>757</v>
      </c>
      <c r="N789" s="339" t="e">
        <f>VLOOKUP(D789&amp;" "&amp;G789,'Table1B Planning of sampling '!Z:AO,O789,FALSE)</f>
        <v>#REF!</v>
      </c>
      <c r="O789" s="186">
        <f>O788+3</f>
        <v>18</v>
      </c>
    </row>
    <row r="790" spans="1:15" s="186" customFormat="1" ht="25.5">
      <c r="A790" s="318" t="s">
        <v>255</v>
      </c>
      <c r="B790" s="317" t="s">
        <v>255</v>
      </c>
      <c r="C790" s="316">
        <v>2020</v>
      </c>
      <c r="D790" s="335" t="s">
        <v>93</v>
      </c>
      <c r="E790" s="318" t="s">
        <v>310</v>
      </c>
      <c r="F790" s="318" t="s">
        <v>21</v>
      </c>
      <c r="G790" s="318" t="s">
        <v>432</v>
      </c>
      <c r="H790" s="318" t="s">
        <v>229</v>
      </c>
      <c r="I790" s="318" t="s">
        <v>499</v>
      </c>
      <c r="J790" s="318">
        <v>25</v>
      </c>
      <c r="K790" s="316">
        <v>0</v>
      </c>
      <c r="L790" s="337" t="s">
        <v>1164</v>
      </c>
      <c r="N790" s="339" t="str">
        <f>VLOOKUP(D790&amp;" "&amp;G790,'Table1B Planning of sampling '!Z:AO,O790,FALSE)</f>
        <v>X</v>
      </c>
      <c r="O790" s="186">
        <f>C810-2015</f>
        <v>5</v>
      </c>
    </row>
    <row r="791" spans="1:15" s="186" customFormat="1" ht="25.5">
      <c r="A791" s="318" t="s">
        <v>255</v>
      </c>
      <c r="B791" s="317" t="s">
        <v>255</v>
      </c>
      <c r="C791" s="316">
        <v>2020</v>
      </c>
      <c r="D791" s="335" t="s">
        <v>93</v>
      </c>
      <c r="E791" s="318" t="s">
        <v>310</v>
      </c>
      <c r="F791" s="318" t="s">
        <v>21</v>
      </c>
      <c r="G791" s="318" t="s">
        <v>432</v>
      </c>
      <c r="H791" s="318" t="s">
        <v>98</v>
      </c>
      <c r="I791" s="318" t="s">
        <v>499</v>
      </c>
      <c r="J791" s="318">
        <v>25</v>
      </c>
      <c r="K791" s="316">
        <v>0</v>
      </c>
      <c r="L791" s="337" t="s">
        <v>1164</v>
      </c>
      <c r="N791" s="339" t="str">
        <f>VLOOKUP(D791&amp;" "&amp;G791,'Table1B Planning of sampling '!Z:AO,O791,FALSE)</f>
        <v>X</v>
      </c>
      <c r="O791" s="186">
        <f>O790+3</f>
        <v>8</v>
      </c>
    </row>
    <row r="792" spans="1:15" s="186" customFormat="1" ht="25.5">
      <c r="A792" s="318" t="s">
        <v>255</v>
      </c>
      <c r="B792" s="317" t="s">
        <v>255</v>
      </c>
      <c r="C792" s="316">
        <v>2020</v>
      </c>
      <c r="D792" s="335" t="s">
        <v>93</v>
      </c>
      <c r="E792" s="318" t="s">
        <v>310</v>
      </c>
      <c r="F792" s="318" t="s">
        <v>21</v>
      </c>
      <c r="G792" s="318" t="s">
        <v>432</v>
      </c>
      <c r="H792" s="318" t="s">
        <v>99</v>
      </c>
      <c r="I792" s="318" t="s">
        <v>499</v>
      </c>
      <c r="J792" s="318">
        <v>25</v>
      </c>
      <c r="K792" s="316">
        <v>0</v>
      </c>
      <c r="L792" s="337" t="s">
        <v>1164</v>
      </c>
      <c r="N792" s="339" t="str">
        <f>VLOOKUP(D792&amp;" "&amp;G792,'Table1B Planning of sampling '!Z:AO,O792,FALSE)</f>
        <v>X</v>
      </c>
      <c r="O792" s="186">
        <f>O791+3</f>
        <v>11</v>
      </c>
    </row>
    <row r="793" spans="1:15" s="186" customFormat="1" ht="25.5">
      <c r="A793" s="318" t="s">
        <v>255</v>
      </c>
      <c r="B793" s="317" t="s">
        <v>255</v>
      </c>
      <c r="C793" s="316">
        <v>2020</v>
      </c>
      <c r="D793" s="335" t="s">
        <v>93</v>
      </c>
      <c r="E793" s="318" t="s">
        <v>310</v>
      </c>
      <c r="F793" s="318" t="s">
        <v>21</v>
      </c>
      <c r="G793" s="318" t="s">
        <v>432</v>
      </c>
      <c r="H793" s="318" t="s">
        <v>496</v>
      </c>
      <c r="I793" s="318" t="s">
        <v>499</v>
      </c>
      <c r="J793" s="318">
        <v>25</v>
      </c>
      <c r="K793" s="316">
        <v>0</v>
      </c>
      <c r="L793" s="337" t="s">
        <v>1164</v>
      </c>
      <c r="N793" s="339" t="str">
        <f>VLOOKUP(D793&amp;" "&amp;G793,'Table1B Planning of sampling '!Z:AO,O793,FALSE)</f>
        <v>X</v>
      </c>
      <c r="O793" s="186">
        <f>O792+3</f>
        <v>14</v>
      </c>
    </row>
    <row r="794" spans="1:15" s="186" customFormat="1" ht="25.5">
      <c r="A794" s="318" t="s">
        <v>255</v>
      </c>
      <c r="B794" s="317" t="s">
        <v>255</v>
      </c>
      <c r="C794" s="316">
        <v>2020</v>
      </c>
      <c r="D794" s="335" t="s">
        <v>93</v>
      </c>
      <c r="E794" s="318" t="s">
        <v>310</v>
      </c>
      <c r="F794" s="318" t="s">
        <v>21</v>
      </c>
      <c r="G794" s="318" t="s">
        <v>432</v>
      </c>
      <c r="H794" s="318" t="s">
        <v>497</v>
      </c>
      <c r="I794" s="318" t="s">
        <v>499</v>
      </c>
      <c r="J794" s="318">
        <v>25</v>
      </c>
      <c r="K794" s="316">
        <v>0</v>
      </c>
      <c r="L794" s="337" t="s">
        <v>1164</v>
      </c>
      <c r="N794" s="339" t="e">
        <f>VLOOKUP(D794&amp;" "&amp;G794,'Table1B Planning of sampling '!Z:AO,O794,FALSE)</f>
        <v>#REF!</v>
      </c>
      <c r="O794" s="186">
        <f>O793+3</f>
        <v>17</v>
      </c>
    </row>
    <row r="795" spans="1:15" s="186" customFormat="1" ht="25.5">
      <c r="A795" s="318" t="s">
        <v>255</v>
      </c>
      <c r="B795" s="317" t="s">
        <v>255</v>
      </c>
      <c r="C795" s="316">
        <v>2021</v>
      </c>
      <c r="D795" s="335" t="s">
        <v>93</v>
      </c>
      <c r="E795" s="318" t="s">
        <v>310</v>
      </c>
      <c r="F795" s="318" t="s">
        <v>21</v>
      </c>
      <c r="G795" s="318" t="s">
        <v>432</v>
      </c>
      <c r="H795" s="318" t="s">
        <v>229</v>
      </c>
      <c r="I795" s="318" t="s">
        <v>499</v>
      </c>
      <c r="J795" s="318">
        <f>J790</f>
        <v>25</v>
      </c>
      <c r="K795" s="316">
        <v>0</v>
      </c>
      <c r="L795" s="337" t="s">
        <v>1164</v>
      </c>
      <c r="N795" s="339" t="str">
        <f>VLOOKUP(D795&amp;" "&amp;G795,'Table1B Planning of sampling '!Z:AO,O795,FALSE)</f>
        <v>X</v>
      </c>
      <c r="O795" s="186">
        <f>C815-2015</f>
        <v>6</v>
      </c>
    </row>
    <row r="796" spans="1:15" s="186" customFormat="1" ht="25.5">
      <c r="A796" s="318" t="s">
        <v>255</v>
      </c>
      <c r="B796" s="317" t="s">
        <v>255</v>
      </c>
      <c r="C796" s="316">
        <v>2021</v>
      </c>
      <c r="D796" s="335" t="s">
        <v>93</v>
      </c>
      <c r="E796" s="318" t="s">
        <v>310</v>
      </c>
      <c r="F796" s="318" t="s">
        <v>21</v>
      </c>
      <c r="G796" s="318" t="s">
        <v>432</v>
      </c>
      <c r="H796" s="318" t="s">
        <v>98</v>
      </c>
      <c r="I796" s="318" t="s">
        <v>499</v>
      </c>
      <c r="J796" s="318">
        <f>J791</f>
        <v>25</v>
      </c>
      <c r="K796" s="316">
        <v>0</v>
      </c>
      <c r="L796" s="337" t="s">
        <v>1164</v>
      </c>
      <c r="N796" s="339" t="str">
        <f>VLOOKUP(D796&amp;" "&amp;G796,'Table1B Planning of sampling '!Z:AO,O796,FALSE)</f>
        <v>X</v>
      </c>
      <c r="O796" s="186">
        <f>O795+3</f>
        <v>9</v>
      </c>
    </row>
    <row r="797" spans="1:15" s="186" customFormat="1" ht="25.5">
      <c r="A797" s="318" t="s">
        <v>255</v>
      </c>
      <c r="B797" s="317" t="s">
        <v>255</v>
      </c>
      <c r="C797" s="316">
        <v>2021</v>
      </c>
      <c r="D797" s="335" t="s">
        <v>93</v>
      </c>
      <c r="E797" s="318" t="s">
        <v>310</v>
      </c>
      <c r="F797" s="318" t="s">
        <v>21</v>
      </c>
      <c r="G797" s="318" t="s">
        <v>432</v>
      </c>
      <c r="H797" s="318" t="s">
        <v>99</v>
      </c>
      <c r="I797" s="318" t="s">
        <v>499</v>
      </c>
      <c r="J797" s="318">
        <f>J792</f>
        <v>25</v>
      </c>
      <c r="K797" s="316">
        <v>0</v>
      </c>
      <c r="L797" s="337" t="s">
        <v>1164</v>
      </c>
      <c r="N797" s="339" t="str">
        <f>VLOOKUP(D797&amp;" "&amp;G797,'Table1B Planning of sampling '!Z:AO,O797,FALSE)</f>
        <v>X</v>
      </c>
      <c r="O797" s="186">
        <f>O796+3</f>
        <v>12</v>
      </c>
    </row>
    <row r="798" spans="1:15" s="186" customFormat="1" ht="25.5">
      <c r="A798" s="318" t="s">
        <v>255</v>
      </c>
      <c r="B798" s="317" t="s">
        <v>255</v>
      </c>
      <c r="C798" s="316">
        <v>2021</v>
      </c>
      <c r="D798" s="335" t="s">
        <v>93</v>
      </c>
      <c r="E798" s="318" t="s">
        <v>310</v>
      </c>
      <c r="F798" s="318" t="s">
        <v>21</v>
      </c>
      <c r="G798" s="318" t="s">
        <v>432</v>
      </c>
      <c r="H798" s="318" t="s">
        <v>496</v>
      </c>
      <c r="I798" s="318" t="s">
        <v>499</v>
      </c>
      <c r="J798" s="318">
        <f>J793</f>
        <v>25</v>
      </c>
      <c r="K798" s="316">
        <v>0</v>
      </c>
      <c r="L798" s="337" t="s">
        <v>1164</v>
      </c>
      <c r="N798" s="339" t="str">
        <f>VLOOKUP(D798&amp;" "&amp;G798,'Table1B Planning of sampling '!Z:AO,O798,FALSE)</f>
        <v>X</v>
      </c>
      <c r="O798" s="186">
        <f>O797+3</f>
        <v>15</v>
      </c>
    </row>
    <row r="799" spans="1:15" s="186" customFormat="1" ht="25.5">
      <c r="A799" s="318" t="s">
        <v>255</v>
      </c>
      <c r="B799" s="317" t="s">
        <v>255</v>
      </c>
      <c r="C799" s="316">
        <v>2021</v>
      </c>
      <c r="D799" s="335" t="s">
        <v>93</v>
      </c>
      <c r="E799" s="318" t="s">
        <v>310</v>
      </c>
      <c r="F799" s="318" t="s">
        <v>21</v>
      </c>
      <c r="G799" s="318" t="s">
        <v>432</v>
      </c>
      <c r="H799" s="318" t="s">
        <v>497</v>
      </c>
      <c r="I799" s="318" t="s">
        <v>499</v>
      </c>
      <c r="J799" s="318">
        <f>J794</f>
        <v>25</v>
      </c>
      <c r="K799" s="316">
        <v>0</v>
      </c>
      <c r="L799" s="337" t="s">
        <v>1164</v>
      </c>
      <c r="N799" s="339" t="e">
        <f>VLOOKUP(D799&amp;" "&amp;G799,'Table1B Planning of sampling '!Z:AO,O799,FALSE)</f>
        <v>#REF!</v>
      </c>
      <c r="O799" s="186">
        <f>O798+3</f>
        <v>18</v>
      </c>
    </row>
    <row r="800" spans="1:15" s="186" customFormat="1" ht="25.5">
      <c r="A800" s="318" t="s">
        <v>255</v>
      </c>
      <c r="B800" s="317" t="s">
        <v>255</v>
      </c>
      <c r="C800" s="316">
        <v>2020</v>
      </c>
      <c r="D800" s="335" t="s">
        <v>306</v>
      </c>
      <c r="E800" s="318" t="s">
        <v>310</v>
      </c>
      <c r="F800" s="318" t="s">
        <v>21</v>
      </c>
      <c r="G800" s="318" t="s">
        <v>439</v>
      </c>
      <c r="H800" s="318" t="s">
        <v>229</v>
      </c>
      <c r="I800" s="318" t="s">
        <v>107</v>
      </c>
      <c r="J800" s="318">
        <v>3000</v>
      </c>
      <c r="K800" s="316">
        <v>0</v>
      </c>
      <c r="L800" s="337"/>
      <c r="N800" s="339" t="str">
        <f>VLOOKUP(D800&amp;" "&amp;G800,'Table1B Planning of sampling '!Z:AO,O800,FALSE)</f>
        <v>Q</v>
      </c>
      <c r="O800" s="186">
        <f>C820-2015</f>
        <v>5</v>
      </c>
    </row>
    <row r="801" spans="1:15" s="186" customFormat="1" ht="25.5">
      <c r="A801" s="318" t="s">
        <v>255</v>
      </c>
      <c r="B801" s="317" t="s">
        <v>255</v>
      </c>
      <c r="C801" s="316">
        <v>2020</v>
      </c>
      <c r="D801" s="335" t="s">
        <v>306</v>
      </c>
      <c r="E801" s="318" t="s">
        <v>310</v>
      </c>
      <c r="F801" s="318" t="s">
        <v>21</v>
      </c>
      <c r="G801" s="318" t="s">
        <v>439</v>
      </c>
      <c r="H801" s="318" t="s">
        <v>98</v>
      </c>
      <c r="I801" s="318" t="s">
        <v>107</v>
      </c>
      <c r="J801" s="318">
        <v>2000</v>
      </c>
      <c r="K801" s="316">
        <v>0</v>
      </c>
      <c r="L801" s="337" t="s">
        <v>1166</v>
      </c>
      <c r="N801" s="339" t="str">
        <f>VLOOKUP(D801&amp;" "&amp;G801,'Table1B Planning of sampling '!Z:AO,O801,FALSE)</f>
        <v>Q</v>
      </c>
      <c r="O801" s="186">
        <f>O800+3</f>
        <v>8</v>
      </c>
    </row>
    <row r="802" spans="1:15" s="186" customFormat="1" ht="25.5">
      <c r="A802" s="318" t="s">
        <v>255</v>
      </c>
      <c r="B802" s="317" t="s">
        <v>255</v>
      </c>
      <c r="C802" s="316">
        <v>2020</v>
      </c>
      <c r="D802" s="335" t="s">
        <v>306</v>
      </c>
      <c r="E802" s="318" t="s">
        <v>310</v>
      </c>
      <c r="F802" s="318" t="s">
        <v>21</v>
      </c>
      <c r="G802" s="318" t="s">
        <v>439</v>
      </c>
      <c r="H802" s="318" t="s">
        <v>99</v>
      </c>
      <c r="I802" s="318" t="s">
        <v>107</v>
      </c>
      <c r="J802" s="318">
        <v>2000</v>
      </c>
      <c r="K802" s="316">
        <v>0</v>
      </c>
      <c r="L802" s="337" t="s">
        <v>1166</v>
      </c>
      <c r="N802" s="339" t="str">
        <f>VLOOKUP(D802&amp;" "&amp;G802,'Table1B Planning of sampling '!Z:AO,O802,FALSE)</f>
        <v>Q</v>
      </c>
      <c r="O802" s="186">
        <f>O801+3</f>
        <v>11</v>
      </c>
    </row>
    <row r="803" spans="1:15" s="186" customFormat="1" ht="25.5">
      <c r="A803" s="318" t="s">
        <v>255</v>
      </c>
      <c r="B803" s="317" t="s">
        <v>255</v>
      </c>
      <c r="C803" s="316">
        <v>2020</v>
      </c>
      <c r="D803" s="335" t="s">
        <v>306</v>
      </c>
      <c r="E803" s="318" t="s">
        <v>310</v>
      </c>
      <c r="F803" s="318" t="s">
        <v>21</v>
      </c>
      <c r="G803" s="318" t="s">
        <v>439</v>
      </c>
      <c r="H803" s="318" t="s">
        <v>496</v>
      </c>
      <c r="I803" s="318" t="s">
        <v>107</v>
      </c>
      <c r="J803" s="318">
        <v>2000</v>
      </c>
      <c r="K803" s="316">
        <v>0</v>
      </c>
      <c r="L803" s="337" t="s">
        <v>1166</v>
      </c>
      <c r="N803" s="339" t="str">
        <f>VLOOKUP(D803&amp;" "&amp;G803,'Table1B Planning of sampling '!Z:AO,O803,FALSE)</f>
        <v>Q</v>
      </c>
      <c r="O803" s="186">
        <f>O802+3</f>
        <v>14</v>
      </c>
    </row>
    <row r="804" spans="1:15" s="186" customFormat="1" ht="25.5">
      <c r="A804" s="318" t="s">
        <v>255</v>
      </c>
      <c r="B804" s="317" t="s">
        <v>255</v>
      </c>
      <c r="C804" s="316">
        <v>2020</v>
      </c>
      <c r="D804" s="335" t="s">
        <v>306</v>
      </c>
      <c r="E804" s="318" t="s">
        <v>310</v>
      </c>
      <c r="F804" s="318" t="s">
        <v>21</v>
      </c>
      <c r="G804" s="318" t="s">
        <v>439</v>
      </c>
      <c r="H804" s="318" t="s">
        <v>497</v>
      </c>
      <c r="I804" s="318" t="s">
        <v>107</v>
      </c>
      <c r="J804" s="318">
        <v>2000</v>
      </c>
      <c r="K804" s="316">
        <v>0</v>
      </c>
      <c r="L804" s="337" t="s">
        <v>1166</v>
      </c>
      <c r="N804" s="339" t="e">
        <f>VLOOKUP(D804&amp;" "&amp;G804,'Table1B Planning of sampling '!Z:AO,O804,FALSE)</f>
        <v>#REF!</v>
      </c>
      <c r="O804" s="186">
        <f>O803+3</f>
        <v>17</v>
      </c>
    </row>
    <row r="805" spans="1:15" s="186" customFormat="1" ht="25.5">
      <c r="A805" s="318" t="s">
        <v>255</v>
      </c>
      <c r="B805" s="317" t="s">
        <v>255</v>
      </c>
      <c r="C805" s="316">
        <v>2021</v>
      </c>
      <c r="D805" s="335" t="s">
        <v>306</v>
      </c>
      <c r="E805" s="318" t="s">
        <v>310</v>
      </c>
      <c r="F805" s="318" t="s">
        <v>21</v>
      </c>
      <c r="G805" s="318" t="s">
        <v>439</v>
      </c>
      <c r="H805" s="318" t="s">
        <v>229</v>
      </c>
      <c r="I805" s="318" t="s">
        <v>107</v>
      </c>
      <c r="J805" s="318">
        <f>J800</f>
        <v>3000</v>
      </c>
      <c r="K805" s="316">
        <v>0</v>
      </c>
      <c r="L805" s="337"/>
      <c r="N805" s="339" t="str">
        <f>VLOOKUP(D805&amp;" "&amp;G805,'Table1B Planning of sampling '!Z:AO,O805,FALSE)</f>
        <v>Q</v>
      </c>
      <c r="O805" s="186">
        <f>C825-2015</f>
        <v>6</v>
      </c>
    </row>
    <row r="806" spans="1:15" s="186" customFormat="1" ht="25.5">
      <c r="A806" s="318" t="s">
        <v>255</v>
      </c>
      <c r="B806" s="317" t="s">
        <v>255</v>
      </c>
      <c r="C806" s="316">
        <v>2021</v>
      </c>
      <c r="D806" s="335" t="s">
        <v>306</v>
      </c>
      <c r="E806" s="318" t="s">
        <v>310</v>
      </c>
      <c r="F806" s="318" t="s">
        <v>21</v>
      </c>
      <c r="G806" s="318" t="s">
        <v>439</v>
      </c>
      <c r="H806" s="318" t="s">
        <v>98</v>
      </c>
      <c r="I806" s="318" t="s">
        <v>107</v>
      </c>
      <c r="J806" s="318">
        <f>J801</f>
        <v>2000</v>
      </c>
      <c r="K806" s="316">
        <v>0</v>
      </c>
      <c r="L806" s="337" t="s">
        <v>1166</v>
      </c>
      <c r="N806" s="339" t="str">
        <f>VLOOKUP(D806&amp;" "&amp;G806,'Table1B Planning of sampling '!Z:AO,O806,FALSE)</f>
        <v>Q</v>
      </c>
      <c r="O806" s="186">
        <f>O805+3</f>
        <v>9</v>
      </c>
    </row>
    <row r="807" spans="1:15" s="186" customFormat="1" ht="25.5">
      <c r="A807" s="318" t="s">
        <v>255</v>
      </c>
      <c r="B807" s="317" t="s">
        <v>255</v>
      </c>
      <c r="C807" s="316">
        <v>2021</v>
      </c>
      <c r="D807" s="335" t="s">
        <v>306</v>
      </c>
      <c r="E807" s="318" t="s">
        <v>310</v>
      </c>
      <c r="F807" s="318" t="s">
        <v>21</v>
      </c>
      <c r="G807" s="318" t="s">
        <v>439</v>
      </c>
      <c r="H807" s="318" t="s">
        <v>99</v>
      </c>
      <c r="I807" s="318" t="s">
        <v>107</v>
      </c>
      <c r="J807" s="318">
        <f>J802</f>
        <v>2000</v>
      </c>
      <c r="K807" s="316">
        <v>0</v>
      </c>
      <c r="L807" s="337" t="s">
        <v>1166</v>
      </c>
      <c r="N807" s="339" t="str">
        <f>VLOOKUP(D807&amp;" "&amp;G807,'Table1B Planning of sampling '!Z:AO,O807,FALSE)</f>
        <v>Q</v>
      </c>
      <c r="O807" s="186">
        <f>O806+3</f>
        <v>12</v>
      </c>
    </row>
    <row r="808" spans="1:15" s="186" customFormat="1" ht="25.5">
      <c r="A808" s="318" t="s">
        <v>255</v>
      </c>
      <c r="B808" s="317" t="s">
        <v>255</v>
      </c>
      <c r="C808" s="316">
        <v>2021</v>
      </c>
      <c r="D808" s="335" t="s">
        <v>306</v>
      </c>
      <c r="E808" s="318" t="s">
        <v>310</v>
      </c>
      <c r="F808" s="318" t="s">
        <v>21</v>
      </c>
      <c r="G808" s="318" t="s">
        <v>439</v>
      </c>
      <c r="H808" s="318" t="s">
        <v>496</v>
      </c>
      <c r="I808" s="318" t="s">
        <v>107</v>
      </c>
      <c r="J808" s="318">
        <f>J803</f>
        <v>2000</v>
      </c>
      <c r="K808" s="316">
        <v>0</v>
      </c>
      <c r="L808" s="337" t="s">
        <v>1166</v>
      </c>
      <c r="N808" s="339" t="str">
        <f>VLOOKUP(D808&amp;" "&amp;G808,'Table1B Planning of sampling '!Z:AO,O808,FALSE)</f>
        <v>Q</v>
      </c>
      <c r="O808" s="186">
        <f>O807+3</f>
        <v>15</v>
      </c>
    </row>
    <row r="809" spans="1:15" s="186" customFormat="1" ht="25.5">
      <c r="A809" s="318" t="s">
        <v>255</v>
      </c>
      <c r="B809" s="317" t="s">
        <v>255</v>
      </c>
      <c r="C809" s="316">
        <v>2021</v>
      </c>
      <c r="D809" s="335" t="s">
        <v>306</v>
      </c>
      <c r="E809" s="318" t="s">
        <v>310</v>
      </c>
      <c r="F809" s="318" t="s">
        <v>21</v>
      </c>
      <c r="G809" s="318" t="s">
        <v>439</v>
      </c>
      <c r="H809" s="318" t="s">
        <v>497</v>
      </c>
      <c r="I809" s="318" t="s">
        <v>107</v>
      </c>
      <c r="J809" s="318">
        <f>J804</f>
        <v>2000</v>
      </c>
      <c r="K809" s="316">
        <v>0</v>
      </c>
      <c r="L809" s="337" t="s">
        <v>1166</v>
      </c>
      <c r="N809" s="339" t="e">
        <f>VLOOKUP(D809&amp;" "&amp;G809,'Table1B Planning of sampling '!Z:AO,O809,FALSE)</f>
        <v>#REF!</v>
      </c>
      <c r="O809" s="186">
        <f>O808+3</f>
        <v>18</v>
      </c>
    </row>
    <row r="810" spans="1:15" s="186" customFormat="1" ht="25.5">
      <c r="A810" s="318" t="s">
        <v>255</v>
      </c>
      <c r="B810" s="317" t="s">
        <v>255</v>
      </c>
      <c r="C810" s="316">
        <v>2020</v>
      </c>
      <c r="D810" s="335" t="s">
        <v>306</v>
      </c>
      <c r="E810" s="318" t="s">
        <v>310</v>
      </c>
      <c r="F810" s="318" t="s">
        <v>21</v>
      </c>
      <c r="G810" s="318" t="s">
        <v>439</v>
      </c>
      <c r="H810" s="318" t="s">
        <v>229</v>
      </c>
      <c r="I810" s="318" t="s">
        <v>499</v>
      </c>
      <c r="J810" s="318">
        <v>5000</v>
      </c>
      <c r="K810" s="316">
        <v>0</v>
      </c>
      <c r="L810" s="337" t="s">
        <v>1164</v>
      </c>
      <c r="N810" s="339" t="str">
        <f>VLOOKUP(D810&amp;" "&amp;G810,'Table1B Planning of sampling '!Z:AO,O810,FALSE)</f>
        <v>Q</v>
      </c>
      <c r="O810" s="186">
        <f>C830-2015</f>
        <v>5</v>
      </c>
    </row>
    <row r="811" spans="1:15" s="186" customFormat="1" ht="25.5">
      <c r="A811" s="318" t="s">
        <v>255</v>
      </c>
      <c r="B811" s="317" t="s">
        <v>255</v>
      </c>
      <c r="C811" s="316">
        <v>2020</v>
      </c>
      <c r="D811" s="335" t="s">
        <v>306</v>
      </c>
      <c r="E811" s="318" t="s">
        <v>310</v>
      </c>
      <c r="F811" s="318" t="s">
        <v>21</v>
      </c>
      <c r="G811" s="318" t="s">
        <v>439</v>
      </c>
      <c r="H811" s="318" t="s">
        <v>98</v>
      </c>
      <c r="I811" s="318" t="s">
        <v>499</v>
      </c>
      <c r="J811" s="318">
        <v>750</v>
      </c>
      <c r="K811" s="316">
        <v>0</v>
      </c>
      <c r="L811" s="337" t="s">
        <v>1164</v>
      </c>
      <c r="N811" s="339" t="str">
        <f>VLOOKUP(D811&amp;" "&amp;G811,'Table1B Planning of sampling '!Z:AO,O811,FALSE)</f>
        <v>Q</v>
      </c>
      <c r="O811" s="186">
        <f>O810+3</f>
        <v>8</v>
      </c>
    </row>
    <row r="812" spans="1:15" s="186" customFormat="1" ht="25.5">
      <c r="A812" s="318" t="s">
        <v>255</v>
      </c>
      <c r="B812" s="317" t="s">
        <v>255</v>
      </c>
      <c r="C812" s="316">
        <v>2020</v>
      </c>
      <c r="D812" s="335" t="s">
        <v>306</v>
      </c>
      <c r="E812" s="318" t="s">
        <v>310</v>
      </c>
      <c r="F812" s="318" t="s">
        <v>21</v>
      </c>
      <c r="G812" s="318" t="s">
        <v>439</v>
      </c>
      <c r="H812" s="318" t="s">
        <v>99</v>
      </c>
      <c r="I812" s="318" t="s">
        <v>499</v>
      </c>
      <c r="J812" s="318">
        <v>750</v>
      </c>
      <c r="K812" s="316">
        <v>0</v>
      </c>
      <c r="L812" s="337" t="s">
        <v>1164</v>
      </c>
      <c r="N812" s="339" t="str">
        <f>VLOOKUP(D812&amp;" "&amp;G812,'Table1B Planning of sampling '!Z:AO,O812,FALSE)</f>
        <v>Q</v>
      </c>
      <c r="O812" s="186">
        <f>O811+3</f>
        <v>11</v>
      </c>
    </row>
    <row r="813" spans="1:15" s="186" customFormat="1" ht="25.5">
      <c r="A813" s="318" t="s">
        <v>255</v>
      </c>
      <c r="B813" s="317" t="s">
        <v>255</v>
      </c>
      <c r="C813" s="316">
        <v>2020</v>
      </c>
      <c r="D813" s="335" t="s">
        <v>306</v>
      </c>
      <c r="E813" s="318" t="s">
        <v>310</v>
      </c>
      <c r="F813" s="318" t="s">
        <v>21</v>
      </c>
      <c r="G813" s="318" t="s">
        <v>439</v>
      </c>
      <c r="H813" s="318" t="s">
        <v>496</v>
      </c>
      <c r="I813" s="318" t="s">
        <v>499</v>
      </c>
      <c r="J813" s="318">
        <v>750</v>
      </c>
      <c r="K813" s="316">
        <v>0</v>
      </c>
      <c r="L813" s="337" t="s">
        <v>1164</v>
      </c>
      <c r="N813" s="339" t="str">
        <f>VLOOKUP(D813&amp;" "&amp;G813,'Table1B Planning of sampling '!Z:AO,O813,FALSE)</f>
        <v>Q</v>
      </c>
      <c r="O813" s="186">
        <f>O812+3</f>
        <v>14</v>
      </c>
    </row>
    <row r="814" spans="1:15" s="186" customFormat="1" ht="25.5">
      <c r="A814" s="318" t="s">
        <v>255</v>
      </c>
      <c r="B814" s="317" t="s">
        <v>255</v>
      </c>
      <c r="C814" s="316">
        <v>2020</v>
      </c>
      <c r="D814" s="335" t="s">
        <v>306</v>
      </c>
      <c r="E814" s="318" t="s">
        <v>310</v>
      </c>
      <c r="F814" s="318" t="s">
        <v>21</v>
      </c>
      <c r="G814" s="318" t="s">
        <v>439</v>
      </c>
      <c r="H814" s="318" t="s">
        <v>497</v>
      </c>
      <c r="I814" s="318" t="s">
        <v>499</v>
      </c>
      <c r="J814" s="318">
        <v>750</v>
      </c>
      <c r="K814" s="316">
        <v>0</v>
      </c>
      <c r="L814" s="337" t="s">
        <v>1164</v>
      </c>
      <c r="N814" s="339" t="e">
        <f>VLOOKUP(D814&amp;" "&amp;G814,'Table1B Planning of sampling '!Z:AO,O814,FALSE)</f>
        <v>#REF!</v>
      </c>
      <c r="O814" s="186">
        <f>O813+3</f>
        <v>17</v>
      </c>
    </row>
    <row r="815" spans="1:15" s="186" customFormat="1" ht="25.5">
      <c r="A815" s="318" t="s">
        <v>255</v>
      </c>
      <c r="B815" s="317" t="s">
        <v>255</v>
      </c>
      <c r="C815" s="316">
        <v>2021</v>
      </c>
      <c r="D815" s="335" t="s">
        <v>306</v>
      </c>
      <c r="E815" s="318" t="s">
        <v>310</v>
      </c>
      <c r="F815" s="318" t="s">
        <v>21</v>
      </c>
      <c r="G815" s="318" t="s">
        <v>439</v>
      </c>
      <c r="H815" s="318" t="s">
        <v>229</v>
      </c>
      <c r="I815" s="318" t="s">
        <v>499</v>
      </c>
      <c r="J815" s="318">
        <f>J810</f>
        <v>5000</v>
      </c>
      <c r="K815" s="316">
        <v>0</v>
      </c>
      <c r="L815" s="337" t="s">
        <v>1164</v>
      </c>
      <c r="N815" s="339" t="str">
        <f>VLOOKUP(D815&amp;" "&amp;G815,'Table1B Planning of sampling '!Z:AO,O815,FALSE)</f>
        <v>Q</v>
      </c>
      <c r="O815" s="186">
        <f>C835-2015</f>
        <v>6</v>
      </c>
    </row>
    <row r="816" spans="1:15" s="186" customFormat="1" ht="25.5">
      <c r="A816" s="318" t="s">
        <v>255</v>
      </c>
      <c r="B816" s="317" t="s">
        <v>255</v>
      </c>
      <c r="C816" s="316">
        <v>2021</v>
      </c>
      <c r="D816" s="335" t="s">
        <v>306</v>
      </c>
      <c r="E816" s="318" t="s">
        <v>310</v>
      </c>
      <c r="F816" s="318" t="s">
        <v>21</v>
      </c>
      <c r="G816" s="318" t="s">
        <v>439</v>
      </c>
      <c r="H816" s="318" t="s">
        <v>98</v>
      </c>
      <c r="I816" s="318" t="s">
        <v>499</v>
      </c>
      <c r="J816" s="318">
        <f>J811</f>
        <v>750</v>
      </c>
      <c r="K816" s="316">
        <v>0</v>
      </c>
      <c r="L816" s="337" t="s">
        <v>1164</v>
      </c>
      <c r="N816" s="339" t="str">
        <f>VLOOKUP(D816&amp;" "&amp;G816,'Table1B Planning of sampling '!Z:AO,O816,FALSE)</f>
        <v>Q</v>
      </c>
      <c r="O816" s="186">
        <f>O815+3</f>
        <v>9</v>
      </c>
    </row>
    <row r="817" spans="1:15" s="186" customFormat="1" ht="25.5">
      <c r="A817" s="318" t="s">
        <v>255</v>
      </c>
      <c r="B817" s="317" t="s">
        <v>255</v>
      </c>
      <c r="C817" s="316">
        <v>2021</v>
      </c>
      <c r="D817" s="335" t="s">
        <v>306</v>
      </c>
      <c r="E817" s="318" t="s">
        <v>310</v>
      </c>
      <c r="F817" s="318" t="s">
        <v>21</v>
      </c>
      <c r="G817" s="318" t="s">
        <v>439</v>
      </c>
      <c r="H817" s="318" t="s">
        <v>99</v>
      </c>
      <c r="I817" s="318" t="s">
        <v>499</v>
      </c>
      <c r="J817" s="318">
        <f>J812</f>
        <v>750</v>
      </c>
      <c r="K817" s="316">
        <v>0</v>
      </c>
      <c r="L817" s="337" t="s">
        <v>1164</v>
      </c>
      <c r="N817" s="339" t="str">
        <f>VLOOKUP(D817&amp;" "&amp;G817,'Table1B Planning of sampling '!Z:AO,O817,FALSE)</f>
        <v>Q</v>
      </c>
      <c r="O817" s="186">
        <f>O816+3</f>
        <v>12</v>
      </c>
    </row>
    <row r="818" spans="1:15" s="186" customFormat="1" ht="25.5">
      <c r="A818" s="318" t="s">
        <v>255</v>
      </c>
      <c r="B818" s="317" t="s">
        <v>255</v>
      </c>
      <c r="C818" s="316">
        <v>2021</v>
      </c>
      <c r="D818" s="335" t="s">
        <v>306</v>
      </c>
      <c r="E818" s="318" t="s">
        <v>310</v>
      </c>
      <c r="F818" s="318" t="s">
        <v>21</v>
      </c>
      <c r="G818" s="318" t="s">
        <v>439</v>
      </c>
      <c r="H818" s="318" t="s">
        <v>496</v>
      </c>
      <c r="I818" s="318" t="s">
        <v>499</v>
      </c>
      <c r="J818" s="318">
        <f>J813</f>
        <v>750</v>
      </c>
      <c r="K818" s="316">
        <v>0</v>
      </c>
      <c r="L818" s="337" t="s">
        <v>1164</v>
      </c>
      <c r="N818" s="339" t="str">
        <f>VLOOKUP(D818&amp;" "&amp;G818,'Table1B Planning of sampling '!Z:AO,O818,FALSE)</f>
        <v>Q</v>
      </c>
      <c r="O818" s="186">
        <f>O817+3</f>
        <v>15</v>
      </c>
    </row>
    <row r="819" spans="1:15" s="186" customFormat="1" ht="25.5">
      <c r="A819" s="318" t="s">
        <v>255</v>
      </c>
      <c r="B819" s="317" t="s">
        <v>255</v>
      </c>
      <c r="C819" s="316">
        <v>2021</v>
      </c>
      <c r="D819" s="335" t="s">
        <v>306</v>
      </c>
      <c r="E819" s="318" t="s">
        <v>310</v>
      </c>
      <c r="F819" s="318" t="s">
        <v>21</v>
      </c>
      <c r="G819" s="318" t="s">
        <v>439</v>
      </c>
      <c r="H819" s="318" t="s">
        <v>497</v>
      </c>
      <c r="I819" s="318" t="s">
        <v>499</v>
      </c>
      <c r="J819" s="318">
        <f>J814</f>
        <v>750</v>
      </c>
      <c r="K819" s="316">
        <v>0</v>
      </c>
      <c r="L819" s="337" t="s">
        <v>1164</v>
      </c>
      <c r="N819" s="339" t="e">
        <f>VLOOKUP(D819&amp;" "&amp;G819,'Table1B Planning of sampling '!Z:AO,O819,FALSE)</f>
        <v>#REF!</v>
      </c>
      <c r="O819" s="186">
        <f>O818+3</f>
        <v>18</v>
      </c>
    </row>
    <row r="820" spans="1:15" s="186" customFormat="1" ht="25.5">
      <c r="A820" s="318" t="s">
        <v>255</v>
      </c>
      <c r="B820" s="317" t="s">
        <v>255</v>
      </c>
      <c r="C820" s="316">
        <v>2020</v>
      </c>
      <c r="D820" s="335" t="s">
        <v>473</v>
      </c>
      <c r="E820" s="318" t="s">
        <v>310</v>
      </c>
      <c r="F820" s="318" t="s">
        <v>21</v>
      </c>
      <c r="G820" s="318" t="s">
        <v>474</v>
      </c>
      <c r="H820" s="318" t="s">
        <v>229</v>
      </c>
      <c r="I820" s="318" t="s">
        <v>107</v>
      </c>
      <c r="J820" s="318">
        <v>150</v>
      </c>
      <c r="K820" s="316">
        <v>0</v>
      </c>
      <c r="L820" s="338"/>
      <c r="N820" s="339">
        <f>VLOOKUP(D820&amp;" "&amp;G820,'Table1B Planning of sampling '!Z:AO,O820,FALSE)</f>
        <v>0</v>
      </c>
      <c r="O820" s="186">
        <f>C840-2015</f>
        <v>5</v>
      </c>
    </row>
    <row r="821" spans="1:15" s="186" customFormat="1" ht="25.5">
      <c r="A821" s="318" t="s">
        <v>255</v>
      </c>
      <c r="B821" s="317" t="s">
        <v>255</v>
      </c>
      <c r="C821" s="316">
        <v>2020</v>
      </c>
      <c r="D821" s="335" t="s">
        <v>473</v>
      </c>
      <c r="E821" s="318" t="s">
        <v>310</v>
      </c>
      <c r="F821" s="318" t="s">
        <v>21</v>
      </c>
      <c r="G821" s="318" t="s">
        <v>474</v>
      </c>
      <c r="H821" s="318" t="s">
        <v>98</v>
      </c>
      <c r="I821" s="318" t="s">
        <v>107</v>
      </c>
      <c r="J821" s="318">
        <v>0</v>
      </c>
      <c r="K821" s="316">
        <v>0</v>
      </c>
      <c r="L821" s="338" t="s">
        <v>855</v>
      </c>
      <c r="N821" s="339" t="str">
        <f>VLOOKUP(D821&amp;" "&amp;G821,'Table1B Planning of sampling '!Z:AO,O821,FALSE)</f>
        <v>X</v>
      </c>
      <c r="O821" s="186">
        <f>O820+3</f>
        <v>8</v>
      </c>
    </row>
    <row r="822" spans="1:15" s="186" customFormat="1" ht="25.5">
      <c r="A822" s="318" t="s">
        <v>255</v>
      </c>
      <c r="B822" s="317" t="s">
        <v>255</v>
      </c>
      <c r="C822" s="316">
        <v>2020</v>
      </c>
      <c r="D822" s="335" t="s">
        <v>473</v>
      </c>
      <c r="E822" s="318" t="s">
        <v>310</v>
      </c>
      <c r="F822" s="318" t="s">
        <v>21</v>
      </c>
      <c r="G822" s="318" t="s">
        <v>474</v>
      </c>
      <c r="H822" s="318" t="s">
        <v>99</v>
      </c>
      <c r="I822" s="318" t="s">
        <v>107</v>
      </c>
      <c r="J822" s="318">
        <v>0</v>
      </c>
      <c r="K822" s="316">
        <v>0</v>
      </c>
      <c r="L822" s="338" t="s">
        <v>853</v>
      </c>
      <c r="N822" s="339" t="str">
        <f>VLOOKUP(D822&amp;" "&amp;G822,'Table1B Planning of sampling '!Z:AO,O822,FALSE)</f>
        <v>X</v>
      </c>
      <c r="O822" s="186">
        <f>O821+3</f>
        <v>11</v>
      </c>
    </row>
    <row r="823" spans="1:15" s="186" customFormat="1" ht="25.5">
      <c r="A823" s="318" t="s">
        <v>255</v>
      </c>
      <c r="B823" s="317" t="s">
        <v>255</v>
      </c>
      <c r="C823" s="316">
        <v>2020</v>
      </c>
      <c r="D823" s="335" t="s">
        <v>473</v>
      </c>
      <c r="E823" s="318" t="s">
        <v>310</v>
      </c>
      <c r="F823" s="318" t="s">
        <v>21</v>
      </c>
      <c r="G823" s="318" t="s">
        <v>474</v>
      </c>
      <c r="H823" s="318" t="s">
        <v>496</v>
      </c>
      <c r="I823" s="318" t="s">
        <v>107</v>
      </c>
      <c r="J823" s="318">
        <v>0</v>
      </c>
      <c r="K823" s="316">
        <v>0</v>
      </c>
      <c r="L823" s="338" t="s">
        <v>853</v>
      </c>
      <c r="N823" s="339" t="str">
        <f>VLOOKUP(D823&amp;" "&amp;G823,'Table1B Planning of sampling '!Z:AO,O823,FALSE)</f>
        <v>X</v>
      </c>
      <c r="O823" s="186">
        <f>O822+3</f>
        <v>14</v>
      </c>
    </row>
    <row r="824" spans="1:15" s="186" customFormat="1" ht="25.5">
      <c r="A824" s="318" t="s">
        <v>255</v>
      </c>
      <c r="B824" s="317" t="s">
        <v>255</v>
      </c>
      <c r="C824" s="316">
        <v>2020</v>
      </c>
      <c r="D824" s="335" t="s">
        <v>473</v>
      </c>
      <c r="E824" s="318" t="s">
        <v>310</v>
      </c>
      <c r="F824" s="318" t="s">
        <v>21</v>
      </c>
      <c r="G824" s="318" t="s">
        <v>474</v>
      </c>
      <c r="H824" s="318" t="s">
        <v>497</v>
      </c>
      <c r="I824" s="318" t="s">
        <v>107</v>
      </c>
      <c r="J824" s="318">
        <v>0</v>
      </c>
      <c r="K824" s="316">
        <v>0</v>
      </c>
      <c r="L824" s="338" t="s">
        <v>853</v>
      </c>
      <c r="N824" s="339" t="e">
        <f>VLOOKUP(D824&amp;" "&amp;G824,'Table1B Planning of sampling '!Z:AO,O824,FALSE)</f>
        <v>#REF!</v>
      </c>
      <c r="O824" s="186">
        <f>O823+3</f>
        <v>17</v>
      </c>
    </row>
    <row r="825" spans="1:15" s="186" customFormat="1" ht="25.5">
      <c r="A825" s="318" t="s">
        <v>255</v>
      </c>
      <c r="B825" s="317" t="s">
        <v>255</v>
      </c>
      <c r="C825" s="316">
        <v>2021</v>
      </c>
      <c r="D825" s="335" t="s">
        <v>473</v>
      </c>
      <c r="E825" s="318" t="s">
        <v>310</v>
      </c>
      <c r="F825" s="318" t="s">
        <v>21</v>
      </c>
      <c r="G825" s="318" t="s">
        <v>474</v>
      </c>
      <c r="H825" s="318" t="s">
        <v>229</v>
      </c>
      <c r="I825" s="318" t="s">
        <v>107</v>
      </c>
      <c r="J825" s="318">
        <f>J820</f>
        <v>150</v>
      </c>
      <c r="K825" s="316">
        <v>0</v>
      </c>
      <c r="L825" s="338"/>
      <c r="N825" s="339">
        <f>VLOOKUP(D825&amp;" "&amp;G825,'Table1B Planning of sampling '!Z:AO,O825,FALSE)</f>
        <v>0</v>
      </c>
      <c r="O825" s="186">
        <f>C845-2015</f>
        <v>6</v>
      </c>
    </row>
    <row r="826" spans="1:15" s="186" customFormat="1" ht="25.5">
      <c r="A826" s="318" t="s">
        <v>255</v>
      </c>
      <c r="B826" s="317" t="s">
        <v>255</v>
      </c>
      <c r="C826" s="316">
        <v>2021</v>
      </c>
      <c r="D826" s="335" t="s">
        <v>473</v>
      </c>
      <c r="E826" s="318" t="s">
        <v>310</v>
      </c>
      <c r="F826" s="318" t="s">
        <v>21</v>
      </c>
      <c r="G826" s="318" t="s">
        <v>474</v>
      </c>
      <c r="H826" s="318" t="s">
        <v>98</v>
      </c>
      <c r="I826" s="318" t="s">
        <v>107</v>
      </c>
      <c r="J826" s="318">
        <f>J821</f>
        <v>0</v>
      </c>
      <c r="K826" s="316">
        <v>0</v>
      </c>
      <c r="L826" s="338" t="s">
        <v>855</v>
      </c>
      <c r="N826" s="339" t="str">
        <f>VLOOKUP(D826&amp;" "&amp;G826,'Table1B Planning of sampling '!Z:AO,O826,FALSE)</f>
        <v>X</v>
      </c>
      <c r="O826" s="186">
        <f>O825+3</f>
        <v>9</v>
      </c>
    </row>
    <row r="827" spans="1:15" s="186" customFormat="1" ht="25.5">
      <c r="A827" s="318" t="s">
        <v>255</v>
      </c>
      <c r="B827" s="317" t="s">
        <v>255</v>
      </c>
      <c r="C827" s="316">
        <v>2021</v>
      </c>
      <c r="D827" s="335" t="s">
        <v>473</v>
      </c>
      <c r="E827" s="318" t="s">
        <v>310</v>
      </c>
      <c r="F827" s="318" t="s">
        <v>21</v>
      </c>
      <c r="G827" s="318" t="s">
        <v>474</v>
      </c>
      <c r="H827" s="318" t="s">
        <v>99</v>
      </c>
      <c r="I827" s="318" t="s">
        <v>107</v>
      </c>
      <c r="J827" s="318">
        <f>J822</f>
        <v>0</v>
      </c>
      <c r="K827" s="316">
        <v>0</v>
      </c>
      <c r="L827" s="338" t="s">
        <v>853</v>
      </c>
      <c r="N827" s="339" t="str">
        <f>VLOOKUP(D827&amp;" "&amp;G827,'Table1B Planning of sampling '!Z:AO,O827,FALSE)</f>
        <v>X</v>
      </c>
      <c r="O827" s="186">
        <f>O826+3</f>
        <v>12</v>
      </c>
    </row>
    <row r="828" spans="1:15" s="186" customFormat="1" ht="25.5">
      <c r="A828" s="318" t="s">
        <v>255</v>
      </c>
      <c r="B828" s="317" t="s">
        <v>255</v>
      </c>
      <c r="C828" s="316">
        <v>2021</v>
      </c>
      <c r="D828" s="335" t="s">
        <v>473</v>
      </c>
      <c r="E828" s="318" t="s">
        <v>310</v>
      </c>
      <c r="F828" s="318" t="s">
        <v>21</v>
      </c>
      <c r="G828" s="318" t="s">
        <v>474</v>
      </c>
      <c r="H828" s="318" t="s">
        <v>496</v>
      </c>
      <c r="I828" s="318" t="s">
        <v>107</v>
      </c>
      <c r="J828" s="318">
        <f>J823</f>
        <v>0</v>
      </c>
      <c r="K828" s="316">
        <v>0</v>
      </c>
      <c r="L828" s="338" t="s">
        <v>853</v>
      </c>
      <c r="N828" s="339" t="str">
        <f>VLOOKUP(D828&amp;" "&amp;G828,'Table1B Planning of sampling '!Z:AO,O828,FALSE)</f>
        <v>X</v>
      </c>
      <c r="O828" s="186">
        <f>O827+3</f>
        <v>15</v>
      </c>
    </row>
    <row r="829" spans="1:15" s="186" customFormat="1" ht="25.5">
      <c r="A829" s="318" t="s">
        <v>255</v>
      </c>
      <c r="B829" s="317" t="s">
        <v>255</v>
      </c>
      <c r="C829" s="316">
        <v>2021</v>
      </c>
      <c r="D829" s="335" t="s">
        <v>473</v>
      </c>
      <c r="E829" s="318" t="s">
        <v>310</v>
      </c>
      <c r="F829" s="318" t="s">
        <v>21</v>
      </c>
      <c r="G829" s="318" t="s">
        <v>474</v>
      </c>
      <c r="H829" s="318" t="s">
        <v>497</v>
      </c>
      <c r="I829" s="318" t="s">
        <v>107</v>
      </c>
      <c r="J829" s="318">
        <f>J824</f>
        <v>0</v>
      </c>
      <c r="K829" s="316">
        <v>0</v>
      </c>
      <c r="L829" s="338" t="s">
        <v>853</v>
      </c>
      <c r="N829" s="339" t="e">
        <f>VLOOKUP(D829&amp;" "&amp;G829,'Table1B Planning of sampling '!Z:AO,O829,FALSE)</f>
        <v>#REF!</v>
      </c>
      <c r="O829" s="186">
        <f>O828+3</f>
        <v>18</v>
      </c>
    </row>
    <row r="830" spans="1:15" s="186" customFormat="1" ht="25.5">
      <c r="A830" s="318" t="s">
        <v>255</v>
      </c>
      <c r="B830" s="317" t="s">
        <v>255</v>
      </c>
      <c r="C830" s="316">
        <v>2020</v>
      </c>
      <c r="D830" s="335" t="s">
        <v>473</v>
      </c>
      <c r="E830" s="318" t="s">
        <v>310</v>
      </c>
      <c r="F830" s="318" t="s">
        <v>21</v>
      </c>
      <c r="G830" s="318" t="s">
        <v>474</v>
      </c>
      <c r="H830" s="318" t="s">
        <v>229</v>
      </c>
      <c r="I830" s="318" t="s">
        <v>499</v>
      </c>
      <c r="J830" s="318">
        <v>10</v>
      </c>
      <c r="K830" s="316">
        <v>0</v>
      </c>
      <c r="L830" s="338"/>
      <c r="N830" s="339">
        <f>VLOOKUP(D830&amp;" "&amp;G830,'Table1B Planning of sampling '!Z:AO,O830,FALSE)</f>
        <v>0</v>
      </c>
      <c r="O830" s="186">
        <f>C850-2015</f>
        <v>5</v>
      </c>
    </row>
    <row r="831" spans="1:15" s="186" customFormat="1" ht="25.5">
      <c r="A831" s="318" t="s">
        <v>255</v>
      </c>
      <c r="B831" s="317" t="s">
        <v>255</v>
      </c>
      <c r="C831" s="316">
        <v>2020</v>
      </c>
      <c r="D831" s="335" t="s">
        <v>473</v>
      </c>
      <c r="E831" s="318" t="s">
        <v>310</v>
      </c>
      <c r="F831" s="318" t="s">
        <v>21</v>
      </c>
      <c r="G831" s="318" t="s">
        <v>474</v>
      </c>
      <c r="H831" s="318" t="s">
        <v>98</v>
      </c>
      <c r="I831" s="318" t="s">
        <v>499</v>
      </c>
      <c r="J831" s="318">
        <v>0</v>
      </c>
      <c r="K831" s="316">
        <v>0</v>
      </c>
      <c r="L831" s="338" t="s">
        <v>855</v>
      </c>
      <c r="N831" s="339" t="str">
        <f>VLOOKUP(D831&amp;" "&amp;G831,'Table1B Planning of sampling '!Z:AO,O831,FALSE)</f>
        <v>X</v>
      </c>
      <c r="O831" s="186">
        <f>O830+3</f>
        <v>8</v>
      </c>
    </row>
    <row r="832" spans="1:15" s="186" customFormat="1" ht="25.5">
      <c r="A832" s="318" t="s">
        <v>255</v>
      </c>
      <c r="B832" s="317" t="s">
        <v>255</v>
      </c>
      <c r="C832" s="316">
        <v>2020</v>
      </c>
      <c r="D832" s="335" t="s">
        <v>473</v>
      </c>
      <c r="E832" s="318" t="s">
        <v>310</v>
      </c>
      <c r="F832" s="318" t="s">
        <v>21</v>
      </c>
      <c r="G832" s="318" t="s">
        <v>474</v>
      </c>
      <c r="H832" s="318" t="s">
        <v>99</v>
      </c>
      <c r="I832" s="318" t="s">
        <v>499</v>
      </c>
      <c r="J832" s="318">
        <v>10</v>
      </c>
      <c r="K832" s="316">
        <v>0</v>
      </c>
      <c r="L832" s="338" t="s">
        <v>855</v>
      </c>
      <c r="N832" s="339" t="str">
        <f>VLOOKUP(D832&amp;" "&amp;G832,'Table1B Planning of sampling '!Z:AO,O832,FALSE)</f>
        <v>X</v>
      </c>
      <c r="O832" s="186">
        <f>O831+3</f>
        <v>11</v>
      </c>
    </row>
    <row r="833" spans="1:15" s="186" customFormat="1" ht="25.5">
      <c r="A833" s="318" t="s">
        <v>255</v>
      </c>
      <c r="B833" s="317" t="s">
        <v>255</v>
      </c>
      <c r="C833" s="316">
        <v>2020</v>
      </c>
      <c r="D833" s="335" t="s">
        <v>473</v>
      </c>
      <c r="E833" s="318" t="s">
        <v>310</v>
      </c>
      <c r="F833" s="318" t="s">
        <v>21</v>
      </c>
      <c r="G833" s="318" t="s">
        <v>474</v>
      </c>
      <c r="H833" s="318" t="s">
        <v>496</v>
      </c>
      <c r="I833" s="318" t="s">
        <v>499</v>
      </c>
      <c r="J833" s="318">
        <v>10</v>
      </c>
      <c r="K833" s="316">
        <v>0</v>
      </c>
      <c r="L833" s="338"/>
      <c r="N833" s="339" t="str">
        <f>VLOOKUP(D833&amp;" "&amp;G833,'Table1B Planning of sampling '!Z:AO,O833,FALSE)</f>
        <v>X</v>
      </c>
      <c r="O833" s="186">
        <f>O832+3</f>
        <v>14</v>
      </c>
    </row>
    <row r="834" spans="1:15" s="186" customFormat="1" ht="25.5">
      <c r="A834" s="318" t="s">
        <v>255</v>
      </c>
      <c r="B834" s="317" t="s">
        <v>255</v>
      </c>
      <c r="C834" s="316">
        <v>2020</v>
      </c>
      <c r="D834" s="335" t="s">
        <v>473</v>
      </c>
      <c r="E834" s="318" t="s">
        <v>310</v>
      </c>
      <c r="F834" s="318" t="s">
        <v>21</v>
      </c>
      <c r="G834" s="318" t="s">
        <v>474</v>
      </c>
      <c r="H834" s="318" t="s">
        <v>497</v>
      </c>
      <c r="I834" s="318" t="s">
        <v>499</v>
      </c>
      <c r="J834" s="318">
        <v>10</v>
      </c>
      <c r="K834" s="316">
        <v>0</v>
      </c>
      <c r="L834" s="338"/>
      <c r="N834" s="339" t="e">
        <f>VLOOKUP(D834&amp;" "&amp;G834,'Table1B Planning of sampling '!Z:AO,O834,FALSE)</f>
        <v>#REF!</v>
      </c>
      <c r="O834" s="186">
        <f>O833+3</f>
        <v>17</v>
      </c>
    </row>
    <row r="835" spans="1:15" s="186" customFormat="1" ht="25.5">
      <c r="A835" s="318" t="s">
        <v>255</v>
      </c>
      <c r="B835" s="317" t="s">
        <v>255</v>
      </c>
      <c r="C835" s="316">
        <v>2021</v>
      </c>
      <c r="D835" s="335" t="s">
        <v>473</v>
      </c>
      <c r="E835" s="318" t="s">
        <v>310</v>
      </c>
      <c r="F835" s="318" t="s">
        <v>21</v>
      </c>
      <c r="G835" s="318" t="s">
        <v>474</v>
      </c>
      <c r="H835" s="318" t="s">
        <v>229</v>
      </c>
      <c r="I835" s="318" t="s">
        <v>499</v>
      </c>
      <c r="J835" s="318">
        <f>J830</f>
        <v>10</v>
      </c>
      <c r="K835" s="316">
        <v>0</v>
      </c>
      <c r="L835" s="338"/>
      <c r="N835" s="339">
        <f>VLOOKUP(D835&amp;" "&amp;G835,'Table1B Planning of sampling '!Z:AO,O835,FALSE)</f>
        <v>0</v>
      </c>
      <c r="O835" s="186">
        <f>C855-2015</f>
        <v>6</v>
      </c>
    </row>
    <row r="836" spans="1:15" s="186" customFormat="1" ht="25.5">
      <c r="A836" s="318" t="s">
        <v>255</v>
      </c>
      <c r="B836" s="317" t="s">
        <v>255</v>
      </c>
      <c r="C836" s="316">
        <v>2021</v>
      </c>
      <c r="D836" s="335" t="s">
        <v>473</v>
      </c>
      <c r="E836" s="318" t="s">
        <v>310</v>
      </c>
      <c r="F836" s="318" t="s">
        <v>21</v>
      </c>
      <c r="G836" s="318" t="s">
        <v>474</v>
      </c>
      <c r="H836" s="318" t="s">
        <v>98</v>
      </c>
      <c r="I836" s="318" t="s">
        <v>499</v>
      </c>
      <c r="J836" s="318">
        <f>J831</f>
        <v>0</v>
      </c>
      <c r="K836" s="316">
        <v>0</v>
      </c>
      <c r="L836" s="338" t="s">
        <v>855</v>
      </c>
      <c r="N836" s="339" t="str">
        <f>VLOOKUP(D836&amp;" "&amp;G836,'Table1B Planning of sampling '!Z:AO,O836,FALSE)</f>
        <v>X</v>
      </c>
      <c r="O836" s="186">
        <f>O835+3</f>
        <v>9</v>
      </c>
    </row>
    <row r="837" spans="1:15" s="186" customFormat="1" ht="25.5">
      <c r="A837" s="318" t="s">
        <v>255</v>
      </c>
      <c r="B837" s="317" t="s">
        <v>255</v>
      </c>
      <c r="C837" s="316">
        <v>2021</v>
      </c>
      <c r="D837" s="335" t="s">
        <v>473</v>
      </c>
      <c r="E837" s="318" t="s">
        <v>310</v>
      </c>
      <c r="F837" s="318" t="s">
        <v>21</v>
      </c>
      <c r="G837" s="318" t="s">
        <v>474</v>
      </c>
      <c r="H837" s="318" t="s">
        <v>99</v>
      </c>
      <c r="I837" s="318" t="s">
        <v>499</v>
      </c>
      <c r="J837" s="318">
        <f>J832</f>
        <v>10</v>
      </c>
      <c r="K837" s="316">
        <v>0</v>
      </c>
      <c r="L837" s="338" t="s">
        <v>855</v>
      </c>
      <c r="N837" s="339" t="str">
        <f>VLOOKUP(D837&amp;" "&amp;G837,'Table1B Planning of sampling '!Z:AO,O837,FALSE)</f>
        <v>X</v>
      </c>
      <c r="O837" s="186">
        <f>O836+3</f>
        <v>12</v>
      </c>
    </row>
    <row r="838" spans="1:15" s="186" customFormat="1" ht="25.5">
      <c r="A838" s="318" t="s">
        <v>255</v>
      </c>
      <c r="B838" s="317" t="s">
        <v>255</v>
      </c>
      <c r="C838" s="316">
        <v>2021</v>
      </c>
      <c r="D838" s="335" t="s">
        <v>473</v>
      </c>
      <c r="E838" s="318" t="s">
        <v>310</v>
      </c>
      <c r="F838" s="318" t="s">
        <v>21</v>
      </c>
      <c r="G838" s="318" t="s">
        <v>474</v>
      </c>
      <c r="H838" s="318" t="s">
        <v>496</v>
      </c>
      <c r="I838" s="318" t="s">
        <v>499</v>
      </c>
      <c r="J838" s="318">
        <f>J833</f>
        <v>10</v>
      </c>
      <c r="K838" s="316">
        <v>0</v>
      </c>
      <c r="L838" s="338"/>
      <c r="N838" s="339" t="str">
        <f>VLOOKUP(D838&amp;" "&amp;G838,'Table1B Planning of sampling '!Z:AO,O838,FALSE)</f>
        <v>X</v>
      </c>
      <c r="O838" s="186">
        <f>O837+3</f>
        <v>15</v>
      </c>
    </row>
    <row r="839" spans="1:15" s="186" customFormat="1" ht="25.5">
      <c r="A839" s="318" t="s">
        <v>255</v>
      </c>
      <c r="B839" s="317" t="s">
        <v>255</v>
      </c>
      <c r="C839" s="316">
        <v>2021</v>
      </c>
      <c r="D839" s="335" t="s">
        <v>473</v>
      </c>
      <c r="E839" s="318" t="s">
        <v>310</v>
      </c>
      <c r="F839" s="318" t="s">
        <v>21</v>
      </c>
      <c r="G839" s="318" t="s">
        <v>474</v>
      </c>
      <c r="H839" s="318" t="s">
        <v>497</v>
      </c>
      <c r="I839" s="318" t="s">
        <v>499</v>
      </c>
      <c r="J839" s="318">
        <f>J834</f>
        <v>10</v>
      </c>
      <c r="K839" s="316">
        <v>0</v>
      </c>
      <c r="L839" s="338"/>
      <c r="N839" s="339" t="e">
        <f>VLOOKUP(D839&amp;" "&amp;G839,'Table1B Planning of sampling '!Z:AO,O839,FALSE)</f>
        <v>#REF!</v>
      </c>
      <c r="O839" s="186">
        <f>O838+3</f>
        <v>18</v>
      </c>
    </row>
    <row r="840" spans="1:15" s="186" customFormat="1" ht="25.5">
      <c r="A840" s="318" t="s">
        <v>255</v>
      </c>
      <c r="B840" s="317" t="s">
        <v>255</v>
      </c>
      <c r="C840" s="316">
        <v>2020</v>
      </c>
      <c r="D840" s="335" t="s">
        <v>476</v>
      </c>
      <c r="E840" s="318" t="s">
        <v>310</v>
      </c>
      <c r="F840" s="318" t="s">
        <v>21</v>
      </c>
      <c r="G840" s="318" t="s">
        <v>477</v>
      </c>
      <c r="H840" s="318" t="s">
        <v>229</v>
      </c>
      <c r="I840" s="318" t="s">
        <v>107</v>
      </c>
      <c r="J840" s="318">
        <v>1200</v>
      </c>
      <c r="K840" s="316">
        <v>0</v>
      </c>
      <c r="L840" s="317"/>
      <c r="N840" s="339">
        <f>VLOOKUP(D840&amp;" "&amp;G840,'Table1B Planning of sampling '!Z:AO,O840,FALSE)</f>
        <v>0</v>
      </c>
      <c r="O840" s="186">
        <f>C860-2015</f>
        <v>5</v>
      </c>
    </row>
    <row r="841" spans="1:15" s="186" customFormat="1" ht="25.5">
      <c r="A841" s="318" t="s">
        <v>255</v>
      </c>
      <c r="B841" s="317" t="s">
        <v>255</v>
      </c>
      <c r="C841" s="316">
        <v>2020</v>
      </c>
      <c r="D841" s="335" t="s">
        <v>476</v>
      </c>
      <c r="E841" s="318" t="s">
        <v>310</v>
      </c>
      <c r="F841" s="318" t="s">
        <v>21</v>
      </c>
      <c r="G841" s="318" t="s">
        <v>477</v>
      </c>
      <c r="H841" s="318" t="s">
        <v>98</v>
      </c>
      <c r="I841" s="318" t="s">
        <v>107</v>
      </c>
      <c r="J841" s="318">
        <v>0</v>
      </c>
      <c r="K841" s="316">
        <v>0</v>
      </c>
      <c r="L841" s="337" t="s">
        <v>855</v>
      </c>
      <c r="N841" s="339" t="str">
        <f>VLOOKUP(D841&amp;" "&amp;G841,'Table1B Planning of sampling '!Z:AO,O841,FALSE)</f>
        <v>X</v>
      </c>
      <c r="O841" s="186">
        <f>O840+3</f>
        <v>8</v>
      </c>
    </row>
    <row r="842" spans="1:15" s="186" customFormat="1" ht="25.5">
      <c r="A842" s="318" t="s">
        <v>255</v>
      </c>
      <c r="B842" s="317" t="s">
        <v>255</v>
      </c>
      <c r="C842" s="316">
        <v>2020</v>
      </c>
      <c r="D842" s="335" t="s">
        <v>476</v>
      </c>
      <c r="E842" s="318" t="s">
        <v>310</v>
      </c>
      <c r="F842" s="318" t="s">
        <v>21</v>
      </c>
      <c r="G842" s="318" t="s">
        <v>477</v>
      </c>
      <c r="H842" s="318" t="s">
        <v>99</v>
      </c>
      <c r="I842" s="318" t="s">
        <v>107</v>
      </c>
      <c r="J842" s="318">
        <v>0</v>
      </c>
      <c r="K842" s="316">
        <v>0</v>
      </c>
      <c r="L842" s="317" t="s">
        <v>853</v>
      </c>
      <c r="N842" s="339" t="str">
        <f>VLOOKUP(D842&amp;" "&amp;G842,'Table1B Planning of sampling '!Z:AO,O842,FALSE)</f>
        <v>X</v>
      </c>
      <c r="O842" s="186">
        <f>O841+3</f>
        <v>11</v>
      </c>
    </row>
    <row r="843" spans="1:15" s="186" customFormat="1" ht="25.5">
      <c r="A843" s="318" t="s">
        <v>255</v>
      </c>
      <c r="B843" s="317" t="s">
        <v>255</v>
      </c>
      <c r="C843" s="316">
        <v>2020</v>
      </c>
      <c r="D843" s="335" t="s">
        <v>476</v>
      </c>
      <c r="E843" s="318" t="s">
        <v>310</v>
      </c>
      <c r="F843" s="318" t="s">
        <v>21</v>
      </c>
      <c r="G843" s="318" t="s">
        <v>477</v>
      </c>
      <c r="H843" s="318" t="s">
        <v>496</v>
      </c>
      <c r="I843" s="318" t="s">
        <v>107</v>
      </c>
      <c r="J843" s="318">
        <v>0</v>
      </c>
      <c r="K843" s="316">
        <v>0</v>
      </c>
      <c r="L843" s="317" t="s">
        <v>853</v>
      </c>
      <c r="N843" s="339" t="str">
        <f>VLOOKUP(D843&amp;" "&amp;G843,'Table1B Planning of sampling '!Z:AO,O843,FALSE)</f>
        <v>X</v>
      </c>
      <c r="O843" s="186">
        <f>O842+3</f>
        <v>14</v>
      </c>
    </row>
    <row r="844" spans="1:15" s="186" customFormat="1" ht="25.5">
      <c r="A844" s="318" t="s">
        <v>255</v>
      </c>
      <c r="B844" s="317" t="s">
        <v>255</v>
      </c>
      <c r="C844" s="316">
        <v>2020</v>
      </c>
      <c r="D844" s="335" t="s">
        <v>476</v>
      </c>
      <c r="E844" s="318" t="s">
        <v>310</v>
      </c>
      <c r="F844" s="318" t="s">
        <v>21</v>
      </c>
      <c r="G844" s="318" t="s">
        <v>477</v>
      </c>
      <c r="H844" s="318" t="s">
        <v>497</v>
      </c>
      <c r="I844" s="318" t="s">
        <v>107</v>
      </c>
      <c r="J844" s="318">
        <v>0</v>
      </c>
      <c r="K844" s="316">
        <v>0</v>
      </c>
      <c r="L844" s="317" t="s">
        <v>853</v>
      </c>
      <c r="N844" s="339" t="e">
        <f>VLOOKUP(D844&amp;" "&amp;G844,'Table1B Planning of sampling '!Z:AO,O844,FALSE)</f>
        <v>#REF!</v>
      </c>
      <c r="O844" s="186">
        <f>O843+3</f>
        <v>17</v>
      </c>
    </row>
    <row r="845" spans="1:15" s="186" customFormat="1" ht="25.5">
      <c r="A845" s="318" t="s">
        <v>255</v>
      </c>
      <c r="B845" s="317" t="s">
        <v>255</v>
      </c>
      <c r="C845" s="316">
        <v>2021</v>
      </c>
      <c r="D845" s="335" t="s">
        <v>476</v>
      </c>
      <c r="E845" s="318" t="s">
        <v>310</v>
      </c>
      <c r="F845" s="318" t="s">
        <v>21</v>
      </c>
      <c r="G845" s="318" t="s">
        <v>477</v>
      </c>
      <c r="H845" s="318" t="s">
        <v>229</v>
      </c>
      <c r="I845" s="318" t="s">
        <v>107</v>
      </c>
      <c r="J845" s="318">
        <f>J840</f>
        <v>1200</v>
      </c>
      <c r="K845" s="316">
        <v>0</v>
      </c>
      <c r="L845" s="317"/>
      <c r="N845" s="339">
        <f>VLOOKUP(D845&amp;" "&amp;G845,'Table1B Planning of sampling '!Z:AO,O845,FALSE)</f>
        <v>0</v>
      </c>
      <c r="O845" s="186">
        <f>C865-2015</f>
        <v>6</v>
      </c>
    </row>
    <row r="846" spans="1:15" s="186" customFormat="1" ht="25.5">
      <c r="A846" s="318" t="s">
        <v>255</v>
      </c>
      <c r="B846" s="317" t="s">
        <v>255</v>
      </c>
      <c r="C846" s="316">
        <v>2021</v>
      </c>
      <c r="D846" s="335" t="s">
        <v>476</v>
      </c>
      <c r="E846" s="318" t="s">
        <v>310</v>
      </c>
      <c r="F846" s="318" t="s">
        <v>21</v>
      </c>
      <c r="G846" s="318" t="s">
        <v>477</v>
      </c>
      <c r="H846" s="318" t="s">
        <v>98</v>
      </c>
      <c r="I846" s="318" t="s">
        <v>107</v>
      </c>
      <c r="J846" s="318">
        <f>J841</f>
        <v>0</v>
      </c>
      <c r="K846" s="316">
        <v>0</v>
      </c>
      <c r="L846" s="337" t="s">
        <v>855</v>
      </c>
      <c r="N846" s="339" t="str">
        <f>VLOOKUP(D846&amp;" "&amp;G846,'Table1B Planning of sampling '!Z:AO,O846,FALSE)</f>
        <v>X</v>
      </c>
      <c r="O846" s="186">
        <f>O845+3</f>
        <v>9</v>
      </c>
    </row>
    <row r="847" spans="1:15" s="186" customFormat="1" ht="25.5">
      <c r="A847" s="318" t="s">
        <v>255</v>
      </c>
      <c r="B847" s="317" t="s">
        <v>255</v>
      </c>
      <c r="C847" s="316">
        <v>2021</v>
      </c>
      <c r="D847" s="335" t="s">
        <v>476</v>
      </c>
      <c r="E847" s="318" t="s">
        <v>310</v>
      </c>
      <c r="F847" s="318" t="s">
        <v>21</v>
      </c>
      <c r="G847" s="318" t="s">
        <v>477</v>
      </c>
      <c r="H847" s="318" t="s">
        <v>99</v>
      </c>
      <c r="I847" s="318" t="s">
        <v>107</v>
      </c>
      <c r="J847" s="318">
        <f>J842</f>
        <v>0</v>
      </c>
      <c r="K847" s="316">
        <v>0</v>
      </c>
      <c r="L847" s="317" t="s">
        <v>853</v>
      </c>
      <c r="N847" s="339" t="str">
        <f>VLOOKUP(D847&amp;" "&amp;G847,'Table1B Planning of sampling '!Z:AO,O847,FALSE)</f>
        <v>X</v>
      </c>
      <c r="O847" s="186">
        <f>O846+3</f>
        <v>12</v>
      </c>
    </row>
    <row r="848" spans="1:15" s="186" customFormat="1" ht="25.5">
      <c r="A848" s="318" t="s">
        <v>255</v>
      </c>
      <c r="B848" s="317" t="s">
        <v>255</v>
      </c>
      <c r="C848" s="316">
        <v>2021</v>
      </c>
      <c r="D848" s="335" t="s">
        <v>476</v>
      </c>
      <c r="E848" s="318" t="s">
        <v>310</v>
      </c>
      <c r="F848" s="318" t="s">
        <v>21</v>
      </c>
      <c r="G848" s="318" t="s">
        <v>477</v>
      </c>
      <c r="H848" s="318" t="s">
        <v>496</v>
      </c>
      <c r="I848" s="318" t="s">
        <v>107</v>
      </c>
      <c r="J848" s="318">
        <f>J843</f>
        <v>0</v>
      </c>
      <c r="K848" s="316">
        <v>0</v>
      </c>
      <c r="L848" s="317" t="s">
        <v>853</v>
      </c>
      <c r="N848" s="339" t="str">
        <f>VLOOKUP(D848&amp;" "&amp;G848,'Table1B Planning of sampling '!Z:AO,O848,FALSE)</f>
        <v>X</v>
      </c>
      <c r="O848" s="186">
        <f>O847+3</f>
        <v>15</v>
      </c>
    </row>
    <row r="849" spans="1:15" s="186" customFormat="1" ht="25.5">
      <c r="A849" s="318" t="s">
        <v>255</v>
      </c>
      <c r="B849" s="317" t="s">
        <v>255</v>
      </c>
      <c r="C849" s="316">
        <v>2021</v>
      </c>
      <c r="D849" s="335" t="s">
        <v>476</v>
      </c>
      <c r="E849" s="318" t="s">
        <v>310</v>
      </c>
      <c r="F849" s="318" t="s">
        <v>21</v>
      </c>
      <c r="G849" s="318" t="s">
        <v>477</v>
      </c>
      <c r="H849" s="318" t="s">
        <v>497</v>
      </c>
      <c r="I849" s="318" t="s">
        <v>107</v>
      </c>
      <c r="J849" s="318">
        <f>J844</f>
        <v>0</v>
      </c>
      <c r="K849" s="316">
        <v>0</v>
      </c>
      <c r="L849" s="317" t="s">
        <v>853</v>
      </c>
      <c r="N849" s="339" t="e">
        <f>VLOOKUP(D849&amp;" "&amp;G849,'Table1B Planning of sampling '!Z:AO,O849,FALSE)</f>
        <v>#REF!</v>
      </c>
      <c r="O849" s="186">
        <f>O848+3</f>
        <v>18</v>
      </c>
    </row>
    <row r="850" spans="1:15" s="186" customFormat="1" ht="25.5">
      <c r="A850" s="318" t="s">
        <v>255</v>
      </c>
      <c r="B850" s="317" t="s">
        <v>255</v>
      </c>
      <c r="C850" s="316">
        <v>2020</v>
      </c>
      <c r="D850" s="335" t="s">
        <v>476</v>
      </c>
      <c r="E850" s="318" t="s">
        <v>310</v>
      </c>
      <c r="F850" s="318" t="s">
        <v>21</v>
      </c>
      <c r="G850" s="318" t="s">
        <v>477</v>
      </c>
      <c r="H850" s="318" t="s">
        <v>229</v>
      </c>
      <c r="I850" s="318" t="s">
        <v>499</v>
      </c>
      <c r="J850" s="318">
        <v>100</v>
      </c>
      <c r="K850" s="316">
        <v>0</v>
      </c>
      <c r="L850" s="317"/>
      <c r="N850" s="339">
        <f>VLOOKUP(D850&amp;" "&amp;G850,'Table1B Planning of sampling '!Z:AO,O850,FALSE)</f>
        <v>0</v>
      </c>
      <c r="O850" s="186">
        <f>C870-2015</f>
        <v>5</v>
      </c>
    </row>
    <row r="851" spans="1:15" s="186" customFormat="1" ht="25.5">
      <c r="A851" s="318" t="s">
        <v>255</v>
      </c>
      <c r="B851" s="317" t="s">
        <v>255</v>
      </c>
      <c r="C851" s="316">
        <v>2020</v>
      </c>
      <c r="D851" s="335" t="s">
        <v>476</v>
      </c>
      <c r="E851" s="318" t="s">
        <v>310</v>
      </c>
      <c r="F851" s="318" t="s">
        <v>21</v>
      </c>
      <c r="G851" s="318" t="s">
        <v>477</v>
      </c>
      <c r="H851" s="318" t="s">
        <v>98</v>
      </c>
      <c r="I851" s="318" t="s">
        <v>499</v>
      </c>
      <c r="J851" s="318">
        <v>0</v>
      </c>
      <c r="K851" s="316">
        <v>0</v>
      </c>
      <c r="L851" s="337" t="s">
        <v>855</v>
      </c>
      <c r="N851" s="339" t="str">
        <f>VLOOKUP(D851&amp;" "&amp;G851,'Table1B Planning of sampling '!Z:AO,O851,FALSE)</f>
        <v>X</v>
      </c>
      <c r="O851" s="186">
        <f>O850+3</f>
        <v>8</v>
      </c>
    </row>
    <row r="852" spans="1:15" s="186" customFormat="1" ht="25.5">
      <c r="A852" s="318" t="s">
        <v>255</v>
      </c>
      <c r="B852" s="317" t="s">
        <v>255</v>
      </c>
      <c r="C852" s="316">
        <v>2020</v>
      </c>
      <c r="D852" s="335" t="s">
        <v>476</v>
      </c>
      <c r="E852" s="318" t="s">
        <v>310</v>
      </c>
      <c r="F852" s="318" t="s">
        <v>21</v>
      </c>
      <c r="G852" s="318" t="s">
        <v>477</v>
      </c>
      <c r="H852" s="318" t="s">
        <v>99</v>
      </c>
      <c r="I852" s="318" t="s">
        <v>499</v>
      </c>
      <c r="J852" s="318">
        <v>100</v>
      </c>
      <c r="K852" s="316">
        <v>0</v>
      </c>
      <c r="L852" s="337" t="s">
        <v>855</v>
      </c>
      <c r="N852" s="339" t="str">
        <f>VLOOKUP(D852&amp;" "&amp;G852,'Table1B Planning of sampling '!Z:AO,O852,FALSE)</f>
        <v>X</v>
      </c>
      <c r="O852" s="186">
        <f>O851+3</f>
        <v>11</v>
      </c>
    </row>
    <row r="853" spans="1:15" s="186" customFormat="1" ht="25.5">
      <c r="A853" s="318" t="s">
        <v>255</v>
      </c>
      <c r="B853" s="317" t="s">
        <v>255</v>
      </c>
      <c r="C853" s="316">
        <v>2020</v>
      </c>
      <c r="D853" s="335" t="s">
        <v>476</v>
      </c>
      <c r="E853" s="318" t="s">
        <v>310</v>
      </c>
      <c r="F853" s="318" t="s">
        <v>21</v>
      </c>
      <c r="G853" s="318" t="s">
        <v>477</v>
      </c>
      <c r="H853" s="318" t="s">
        <v>496</v>
      </c>
      <c r="I853" s="318" t="s">
        <v>499</v>
      </c>
      <c r="J853" s="318">
        <v>100</v>
      </c>
      <c r="K853" s="316">
        <v>0</v>
      </c>
      <c r="L853" s="317"/>
      <c r="N853" s="339" t="str">
        <f>VLOOKUP(D853&amp;" "&amp;G853,'Table1B Planning of sampling '!Z:AO,O853,FALSE)</f>
        <v>X</v>
      </c>
      <c r="O853" s="186">
        <f>O852+3</f>
        <v>14</v>
      </c>
    </row>
    <row r="854" spans="1:15" s="186" customFormat="1" ht="25.5">
      <c r="A854" s="318" t="s">
        <v>255</v>
      </c>
      <c r="B854" s="317" t="s">
        <v>255</v>
      </c>
      <c r="C854" s="316">
        <v>2020</v>
      </c>
      <c r="D854" s="335" t="s">
        <v>476</v>
      </c>
      <c r="E854" s="318" t="s">
        <v>310</v>
      </c>
      <c r="F854" s="318" t="s">
        <v>21</v>
      </c>
      <c r="G854" s="318" t="s">
        <v>477</v>
      </c>
      <c r="H854" s="318" t="s">
        <v>497</v>
      </c>
      <c r="I854" s="318" t="s">
        <v>499</v>
      </c>
      <c r="J854" s="318">
        <v>100</v>
      </c>
      <c r="K854" s="316">
        <v>0</v>
      </c>
      <c r="L854" s="317"/>
      <c r="N854" s="339" t="e">
        <f>VLOOKUP(D854&amp;" "&amp;G854,'Table1B Planning of sampling '!Z:AO,O854,FALSE)</f>
        <v>#REF!</v>
      </c>
      <c r="O854" s="186">
        <f>O853+3</f>
        <v>17</v>
      </c>
    </row>
    <row r="855" spans="1:15" s="186" customFormat="1" ht="25.5">
      <c r="A855" s="318" t="s">
        <v>255</v>
      </c>
      <c r="B855" s="317" t="s">
        <v>255</v>
      </c>
      <c r="C855" s="316">
        <v>2021</v>
      </c>
      <c r="D855" s="335" t="s">
        <v>476</v>
      </c>
      <c r="E855" s="318" t="s">
        <v>310</v>
      </c>
      <c r="F855" s="318" t="s">
        <v>21</v>
      </c>
      <c r="G855" s="318" t="s">
        <v>477</v>
      </c>
      <c r="H855" s="318" t="s">
        <v>229</v>
      </c>
      <c r="I855" s="318" t="s">
        <v>499</v>
      </c>
      <c r="J855" s="318">
        <f>J850</f>
        <v>100</v>
      </c>
      <c r="K855" s="316">
        <v>0</v>
      </c>
      <c r="L855" s="317"/>
      <c r="N855" s="339">
        <f>VLOOKUP(D855&amp;" "&amp;G855,'Table1B Planning of sampling '!Z:AO,O855,FALSE)</f>
        <v>0</v>
      </c>
      <c r="O855" s="186">
        <f>C875-2015</f>
        <v>6</v>
      </c>
    </row>
    <row r="856" spans="1:15" s="186" customFormat="1" ht="25.5">
      <c r="A856" s="318" t="s">
        <v>255</v>
      </c>
      <c r="B856" s="317" t="s">
        <v>255</v>
      </c>
      <c r="C856" s="316">
        <v>2021</v>
      </c>
      <c r="D856" s="335" t="s">
        <v>476</v>
      </c>
      <c r="E856" s="318" t="s">
        <v>310</v>
      </c>
      <c r="F856" s="318" t="s">
        <v>21</v>
      </c>
      <c r="G856" s="318" t="s">
        <v>477</v>
      </c>
      <c r="H856" s="318" t="s">
        <v>98</v>
      </c>
      <c r="I856" s="318" t="s">
        <v>499</v>
      </c>
      <c r="J856" s="318">
        <f>J851</f>
        <v>0</v>
      </c>
      <c r="K856" s="316">
        <v>0</v>
      </c>
      <c r="L856" s="337" t="s">
        <v>855</v>
      </c>
      <c r="N856" s="339" t="str">
        <f>VLOOKUP(D856&amp;" "&amp;G856,'Table1B Planning of sampling '!Z:AO,O856,FALSE)</f>
        <v>X</v>
      </c>
      <c r="O856" s="186">
        <f>O855+3</f>
        <v>9</v>
      </c>
    </row>
    <row r="857" spans="1:15" s="186" customFormat="1" ht="25.5">
      <c r="A857" s="318" t="s">
        <v>255</v>
      </c>
      <c r="B857" s="317" t="s">
        <v>255</v>
      </c>
      <c r="C857" s="316">
        <v>2021</v>
      </c>
      <c r="D857" s="335" t="s">
        <v>476</v>
      </c>
      <c r="E857" s="318" t="s">
        <v>310</v>
      </c>
      <c r="F857" s="318" t="s">
        <v>21</v>
      </c>
      <c r="G857" s="318" t="s">
        <v>477</v>
      </c>
      <c r="H857" s="318" t="s">
        <v>99</v>
      </c>
      <c r="I857" s="318" t="s">
        <v>499</v>
      </c>
      <c r="J857" s="318">
        <f>J852</f>
        <v>100</v>
      </c>
      <c r="K857" s="316">
        <v>0</v>
      </c>
      <c r="L857" s="337" t="s">
        <v>855</v>
      </c>
      <c r="N857" s="339" t="str">
        <f>VLOOKUP(D857&amp;" "&amp;G857,'Table1B Planning of sampling '!Z:AO,O857,FALSE)</f>
        <v>X</v>
      </c>
      <c r="O857" s="186">
        <f>O856+3</f>
        <v>12</v>
      </c>
    </row>
    <row r="858" spans="1:15" s="186" customFormat="1" ht="25.5">
      <c r="A858" s="318" t="s">
        <v>255</v>
      </c>
      <c r="B858" s="317" t="s">
        <v>255</v>
      </c>
      <c r="C858" s="316">
        <v>2021</v>
      </c>
      <c r="D858" s="335" t="s">
        <v>476</v>
      </c>
      <c r="E858" s="318" t="s">
        <v>310</v>
      </c>
      <c r="F858" s="318" t="s">
        <v>21</v>
      </c>
      <c r="G858" s="318" t="s">
        <v>477</v>
      </c>
      <c r="H858" s="318" t="s">
        <v>496</v>
      </c>
      <c r="I858" s="318" t="s">
        <v>499</v>
      </c>
      <c r="J858" s="318">
        <f>J853</f>
        <v>100</v>
      </c>
      <c r="K858" s="316">
        <v>0</v>
      </c>
      <c r="L858" s="317"/>
      <c r="N858" s="339" t="str">
        <f>VLOOKUP(D858&amp;" "&amp;G858,'Table1B Planning of sampling '!Z:AO,O858,FALSE)</f>
        <v>X</v>
      </c>
      <c r="O858" s="186">
        <f>O857+3</f>
        <v>15</v>
      </c>
    </row>
    <row r="859" spans="1:15" s="186" customFormat="1" ht="25.5">
      <c r="A859" s="318" t="s">
        <v>255</v>
      </c>
      <c r="B859" s="317" t="s">
        <v>255</v>
      </c>
      <c r="C859" s="316">
        <v>2021</v>
      </c>
      <c r="D859" s="335" t="s">
        <v>476</v>
      </c>
      <c r="E859" s="318" t="s">
        <v>310</v>
      </c>
      <c r="F859" s="318" t="s">
        <v>21</v>
      </c>
      <c r="G859" s="318" t="s">
        <v>477</v>
      </c>
      <c r="H859" s="318" t="s">
        <v>497</v>
      </c>
      <c r="I859" s="318" t="s">
        <v>499</v>
      </c>
      <c r="J859" s="318">
        <f>J854</f>
        <v>100</v>
      </c>
      <c r="K859" s="316">
        <v>0</v>
      </c>
      <c r="L859" s="317"/>
      <c r="N859" s="339" t="e">
        <f>VLOOKUP(D859&amp;" "&amp;G859,'Table1B Planning of sampling '!Z:AO,O859,FALSE)</f>
        <v>#REF!</v>
      </c>
      <c r="O859" s="186">
        <f>O858+3</f>
        <v>18</v>
      </c>
    </row>
    <row r="860" spans="1:15" s="186" customFormat="1" ht="25.5">
      <c r="A860" s="318" t="s">
        <v>255</v>
      </c>
      <c r="B860" s="317" t="s">
        <v>255</v>
      </c>
      <c r="C860" s="316">
        <v>2020</v>
      </c>
      <c r="D860" s="335" t="s">
        <v>482</v>
      </c>
      <c r="E860" s="318" t="s">
        <v>310</v>
      </c>
      <c r="F860" s="318" t="s">
        <v>21</v>
      </c>
      <c r="G860" s="318" t="s">
        <v>483</v>
      </c>
      <c r="H860" s="318" t="s">
        <v>229</v>
      </c>
      <c r="I860" s="318" t="s">
        <v>107</v>
      </c>
      <c r="J860" s="318">
        <v>0</v>
      </c>
      <c r="K860" s="316">
        <v>0</v>
      </c>
      <c r="L860" s="317" t="s">
        <v>853</v>
      </c>
      <c r="N860" s="339">
        <f>VLOOKUP(D860&amp;" "&amp;G860,'Table1B Planning of sampling '!Z:AO,O860,FALSE)</f>
        <v>0</v>
      </c>
      <c r="O860" s="186">
        <f>C880-2015</f>
        <v>5</v>
      </c>
    </row>
    <row r="861" spans="1:15" s="186" customFormat="1" ht="25.5">
      <c r="A861" s="318" t="s">
        <v>255</v>
      </c>
      <c r="B861" s="317" t="s">
        <v>255</v>
      </c>
      <c r="C861" s="316">
        <v>2020</v>
      </c>
      <c r="D861" s="335" t="s">
        <v>482</v>
      </c>
      <c r="E861" s="318" t="s">
        <v>310</v>
      </c>
      <c r="F861" s="318" t="s">
        <v>21</v>
      </c>
      <c r="G861" s="318" t="s">
        <v>483</v>
      </c>
      <c r="H861" s="318" t="s">
        <v>98</v>
      </c>
      <c r="I861" s="318" t="s">
        <v>107</v>
      </c>
      <c r="J861" s="318">
        <v>0</v>
      </c>
      <c r="K861" s="316">
        <v>0</v>
      </c>
      <c r="L861" s="337" t="s">
        <v>855</v>
      </c>
      <c r="N861" s="339" t="str">
        <f>VLOOKUP(D861&amp;" "&amp;G861,'Table1B Planning of sampling '!Z:AO,O861,FALSE)</f>
        <v>X</v>
      </c>
      <c r="O861" s="186">
        <f>O860+3</f>
        <v>8</v>
      </c>
    </row>
    <row r="862" spans="1:15" s="186" customFormat="1" ht="25.5">
      <c r="A862" s="318" t="s">
        <v>255</v>
      </c>
      <c r="B862" s="317" t="s">
        <v>255</v>
      </c>
      <c r="C862" s="316">
        <v>2020</v>
      </c>
      <c r="D862" s="335" t="s">
        <v>482</v>
      </c>
      <c r="E862" s="318" t="s">
        <v>310</v>
      </c>
      <c r="F862" s="318" t="s">
        <v>21</v>
      </c>
      <c r="G862" s="318" t="s">
        <v>483</v>
      </c>
      <c r="H862" s="318" t="s">
        <v>99</v>
      </c>
      <c r="I862" s="318" t="s">
        <v>107</v>
      </c>
      <c r="J862" s="318">
        <v>0</v>
      </c>
      <c r="K862" s="316">
        <v>0</v>
      </c>
      <c r="L862" s="317" t="s">
        <v>853</v>
      </c>
      <c r="N862" s="339" t="str">
        <f>VLOOKUP(D862&amp;" "&amp;G862,'Table1B Planning of sampling '!Z:AO,O862,FALSE)</f>
        <v>X</v>
      </c>
      <c r="O862" s="186">
        <f>O861+3</f>
        <v>11</v>
      </c>
    </row>
    <row r="863" spans="1:15" s="186" customFormat="1" ht="25.5">
      <c r="A863" s="318" t="s">
        <v>255</v>
      </c>
      <c r="B863" s="317" t="s">
        <v>255</v>
      </c>
      <c r="C863" s="316">
        <v>2020</v>
      </c>
      <c r="D863" s="335" t="s">
        <v>482</v>
      </c>
      <c r="E863" s="318" t="s">
        <v>310</v>
      </c>
      <c r="F863" s="318" t="s">
        <v>21</v>
      </c>
      <c r="G863" s="318" t="s">
        <v>483</v>
      </c>
      <c r="H863" s="318" t="s">
        <v>496</v>
      </c>
      <c r="I863" s="318" t="s">
        <v>107</v>
      </c>
      <c r="J863" s="318">
        <v>0</v>
      </c>
      <c r="K863" s="316">
        <v>0</v>
      </c>
      <c r="L863" s="317" t="s">
        <v>853</v>
      </c>
      <c r="N863" s="339" t="str">
        <f>VLOOKUP(D863&amp;" "&amp;G863,'Table1B Planning of sampling '!Z:AO,O863,FALSE)</f>
        <v>X</v>
      </c>
      <c r="O863" s="186">
        <f>O862+3</f>
        <v>14</v>
      </c>
    </row>
    <row r="864" spans="1:15" s="186" customFormat="1" ht="25.5">
      <c r="A864" s="318" t="s">
        <v>255</v>
      </c>
      <c r="B864" s="317" t="s">
        <v>255</v>
      </c>
      <c r="C864" s="316">
        <v>2020</v>
      </c>
      <c r="D864" s="335" t="s">
        <v>482</v>
      </c>
      <c r="E864" s="318" t="s">
        <v>310</v>
      </c>
      <c r="F864" s="318" t="s">
        <v>21</v>
      </c>
      <c r="G864" s="318" t="s">
        <v>483</v>
      </c>
      <c r="H864" s="318" t="s">
        <v>497</v>
      </c>
      <c r="I864" s="318" t="s">
        <v>107</v>
      </c>
      <c r="J864" s="318">
        <v>0</v>
      </c>
      <c r="K864" s="316">
        <v>0</v>
      </c>
      <c r="L864" s="317" t="s">
        <v>853</v>
      </c>
      <c r="N864" s="339" t="e">
        <f>VLOOKUP(D864&amp;" "&amp;G864,'Table1B Planning of sampling '!Z:AO,O864,FALSE)</f>
        <v>#REF!</v>
      </c>
      <c r="O864" s="186">
        <f>O863+3</f>
        <v>17</v>
      </c>
    </row>
    <row r="865" spans="1:15" s="186" customFormat="1" ht="25.5">
      <c r="A865" s="318" t="s">
        <v>255</v>
      </c>
      <c r="B865" s="317" t="s">
        <v>255</v>
      </c>
      <c r="C865" s="316">
        <v>2021</v>
      </c>
      <c r="D865" s="335" t="s">
        <v>482</v>
      </c>
      <c r="E865" s="318" t="s">
        <v>310</v>
      </c>
      <c r="F865" s="318" t="s">
        <v>21</v>
      </c>
      <c r="G865" s="318" t="s">
        <v>483</v>
      </c>
      <c r="H865" s="318" t="s">
        <v>229</v>
      </c>
      <c r="I865" s="318" t="s">
        <v>107</v>
      </c>
      <c r="J865" s="318">
        <f>J860</f>
        <v>0</v>
      </c>
      <c r="K865" s="316">
        <v>0</v>
      </c>
      <c r="L865" s="317" t="s">
        <v>853</v>
      </c>
      <c r="N865" s="339">
        <f>VLOOKUP(D865&amp;" "&amp;G865,'Table1B Planning of sampling '!Z:AO,O865,FALSE)</f>
        <v>0</v>
      </c>
      <c r="O865" s="186">
        <f>C885-2015</f>
        <v>6</v>
      </c>
    </row>
    <row r="866" spans="1:15" s="186" customFormat="1" ht="25.5">
      <c r="A866" s="318" t="s">
        <v>255</v>
      </c>
      <c r="B866" s="317" t="s">
        <v>255</v>
      </c>
      <c r="C866" s="316">
        <v>2021</v>
      </c>
      <c r="D866" s="335" t="s">
        <v>482</v>
      </c>
      <c r="E866" s="318" t="s">
        <v>310</v>
      </c>
      <c r="F866" s="318" t="s">
        <v>21</v>
      </c>
      <c r="G866" s="318" t="s">
        <v>483</v>
      </c>
      <c r="H866" s="318" t="s">
        <v>98</v>
      </c>
      <c r="I866" s="318" t="s">
        <v>107</v>
      </c>
      <c r="J866" s="318">
        <f>J861</f>
        <v>0</v>
      </c>
      <c r="K866" s="316">
        <v>0</v>
      </c>
      <c r="L866" s="337" t="s">
        <v>855</v>
      </c>
      <c r="N866" s="339" t="str">
        <f>VLOOKUP(D866&amp;" "&amp;G866,'Table1B Planning of sampling '!Z:AO,O866,FALSE)</f>
        <v>X</v>
      </c>
      <c r="O866" s="186">
        <f>O865+3</f>
        <v>9</v>
      </c>
    </row>
    <row r="867" spans="1:15" s="186" customFormat="1" ht="25.5">
      <c r="A867" s="318" t="s">
        <v>255</v>
      </c>
      <c r="B867" s="317" t="s">
        <v>255</v>
      </c>
      <c r="C867" s="316">
        <v>2021</v>
      </c>
      <c r="D867" s="335" t="s">
        <v>482</v>
      </c>
      <c r="E867" s="318" t="s">
        <v>310</v>
      </c>
      <c r="F867" s="318" t="s">
        <v>21</v>
      </c>
      <c r="G867" s="318" t="s">
        <v>483</v>
      </c>
      <c r="H867" s="318" t="s">
        <v>99</v>
      </c>
      <c r="I867" s="318" t="s">
        <v>107</v>
      </c>
      <c r="J867" s="318">
        <f>J862</f>
        <v>0</v>
      </c>
      <c r="K867" s="316">
        <v>0</v>
      </c>
      <c r="L867" s="317" t="s">
        <v>853</v>
      </c>
      <c r="N867" s="339" t="str">
        <f>VLOOKUP(D867&amp;" "&amp;G867,'Table1B Planning of sampling '!Z:AO,O867,FALSE)</f>
        <v>X</v>
      </c>
      <c r="O867" s="186">
        <f>O866+3</f>
        <v>12</v>
      </c>
    </row>
    <row r="868" spans="1:15" s="186" customFormat="1" ht="25.5">
      <c r="A868" s="318" t="s">
        <v>255</v>
      </c>
      <c r="B868" s="317" t="s">
        <v>255</v>
      </c>
      <c r="C868" s="316">
        <v>2021</v>
      </c>
      <c r="D868" s="335" t="s">
        <v>482</v>
      </c>
      <c r="E868" s="318" t="s">
        <v>310</v>
      </c>
      <c r="F868" s="318" t="s">
        <v>21</v>
      </c>
      <c r="G868" s="318" t="s">
        <v>483</v>
      </c>
      <c r="H868" s="318" t="s">
        <v>496</v>
      </c>
      <c r="I868" s="318" t="s">
        <v>107</v>
      </c>
      <c r="J868" s="318">
        <f>J863</f>
        <v>0</v>
      </c>
      <c r="K868" s="316">
        <v>0</v>
      </c>
      <c r="L868" s="317" t="s">
        <v>853</v>
      </c>
      <c r="N868" s="339" t="str">
        <f>VLOOKUP(D868&amp;" "&amp;G868,'Table1B Planning of sampling '!Z:AO,O868,FALSE)</f>
        <v>X</v>
      </c>
      <c r="O868" s="186">
        <f>O867+3</f>
        <v>15</v>
      </c>
    </row>
    <row r="869" spans="1:15" s="186" customFormat="1" ht="25.5">
      <c r="A869" s="318" t="s">
        <v>255</v>
      </c>
      <c r="B869" s="317" t="s">
        <v>255</v>
      </c>
      <c r="C869" s="316">
        <v>2021</v>
      </c>
      <c r="D869" s="335" t="s">
        <v>482</v>
      </c>
      <c r="E869" s="318" t="s">
        <v>310</v>
      </c>
      <c r="F869" s="318" t="s">
        <v>21</v>
      </c>
      <c r="G869" s="318" t="s">
        <v>483</v>
      </c>
      <c r="H869" s="318" t="s">
        <v>497</v>
      </c>
      <c r="I869" s="318" t="s">
        <v>107</v>
      </c>
      <c r="J869" s="318">
        <f>J864</f>
        <v>0</v>
      </c>
      <c r="K869" s="316">
        <v>0</v>
      </c>
      <c r="L869" s="317" t="s">
        <v>853</v>
      </c>
      <c r="N869" s="339" t="e">
        <f>VLOOKUP(D869&amp;" "&amp;G869,'Table1B Planning of sampling '!Z:AO,O869,FALSE)</f>
        <v>#REF!</v>
      </c>
      <c r="O869" s="186">
        <f>O868+3</f>
        <v>18</v>
      </c>
    </row>
    <row r="870" spans="1:15" s="186" customFormat="1" ht="25.5">
      <c r="A870" s="318" t="s">
        <v>255</v>
      </c>
      <c r="B870" s="317" t="s">
        <v>255</v>
      </c>
      <c r="C870" s="316">
        <v>2020</v>
      </c>
      <c r="D870" s="335" t="s">
        <v>482</v>
      </c>
      <c r="E870" s="318" t="s">
        <v>310</v>
      </c>
      <c r="F870" s="318" t="s">
        <v>21</v>
      </c>
      <c r="G870" s="318" t="s">
        <v>483</v>
      </c>
      <c r="H870" s="318" t="s">
        <v>229</v>
      </c>
      <c r="I870" s="318" t="s">
        <v>499</v>
      </c>
      <c r="J870" s="318">
        <v>250</v>
      </c>
      <c r="K870" s="316">
        <v>0</v>
      </c>
      <c r="L870" s="317"/>
      <c r="N870" s="339">
        <f>VLOOKUP(D870&amp;" "&amp;G870,'Table1B Planning of sampling '!Z:AO,O870,FALSE)</f>
        <v>0</v>
      </c>
      <c r="O870" s="186">
        <f>C890-2015</f>
        <v>5</v>
      </c>
    </row>
    <row r="871" spans="1:15" s="186" customFormat="1" ht="25.5">
      <c r="A871" s="318" t="s">
        <v>255</v>
      </c>
      <c r="B871" s="317" t="s">
        <v>255</v>
      </c>
      <c r="C871" s="316">
        <v>2020</v>
      </c>
      <c r="D871" s="335" t="s">
        <v>482</v>
      </c>
      <c r="E871" s="318" t="s">
        <v>310</v>
      </c>
      <c r="F871" s="318" t="s">
        <v>21</v>
      </c>
      <c r="G871" s="318" t="s">
        <v>483</v>
      </c>
      <c r="H871" s="318" t="s">
        <v>98</v>
      </c>
      <c r="I871" s="318" t="s">
        <v>499</v>
      </c>
      <c r="J871" s="318">
        <v>0</v>
      </c>
      <c r="K871" s="316">
        <v>0</v>
      </c>
      <c r="L871" s="337" t="s">
        <v>855</v>
      </c>
      <c r="N871" s="339" t="str">
        <f>VLOOKUP(D871&amp;" "&amp;G871,'Table1B Planning of sampling '!Z:AO,O871,FALSE)</f>
        <v>X</v>
      </c>
      <c r="O871" s="186">
        <f>O870+3</f>
        <v>8</v>
      </c>
    </row>
    <row r="872" spans="1:15" s="186" customFormat="1" ht="25.5">
      <c r="A872" s="318" t="s">
        <v>255</v>
      </c>
      <c r="B872" s="317" t="s">
        <v>255</v>
      </c>
      <c r="C872" s="316">
        <v>2020</v>
      </c>
      <c r="D872" s="335" t="s">
        <v>482</v>
      </c>
      <c r="E872" s="318" t="s">
        <v>310</v>
      </c>
      <c r="F872" s="318" t="s">
        <v>21</v>
      </c>
      <c r="G872" s="318" t="s">
        <v>483</v>
      </c>
      <c r="H872" s="318" t="s">
        <v>99</v>
      </c>
      <c r="I872" s="318" t="s">
        <v>499</v>
      </c>
      <c r="J872" s="318">
        <v>250</v>
      </c>
      <c r="K872" s="316">
        <v>0</v>
      </c>
      <c r="L872" s="337" t="s">
        <v>855</v>
      </c>
      <c r="N872" s="339" t="str">
        <f>VLOOKUP(D872&amp;" "&amp;G872,'Table1B Planning of sampling '!Z:AO,O872,FALSE)</f>
        <v>X</v>
      </c>
      <c r="O872" s="186">
        <f>O871+3</f>
        <v>11</v>
      </c>
    </row>
    <row r="873" spans="1:15" s="186" customFormat="1" ht="25.5">
      <c r="A873" s="318" t="s">
        <v>255</v>
      </c>
      <c r="B873" s="317" t="s">
        <v>255</v>
      </c>
      <c r="C873" s="316">
        <v>2020</v>
      </c>
      <c r="D873" s="335" t="s">
        <v>482</v>
      </c>
      <c r="E873" s="318" t="s">
        <v>310</v>
      </c>
      <c r="F873" s="318" t="s">
        <v>21</v>
      </c>
      <c r="G873" s="318" t="s">
        <v>483</v>
      </c>
      <c r="H873" s="318" t="s">
        <v>496</v>
      </c>
      <c r="I873" s="318" t="s">
        <v>499</v>
      </c>
      <c r="J873" s="318">
        <v>250</v>
      </c>
      <c r="K873" s="316">
        <v>0</v>
      </c>
      <c r="L873" s="317"/>
      <c r="N873" s="339" t="str">
        <f>VLOOKUP(D873&amp;" "&amp;G873,'Table1B Planning of sampling '!Z:AO,O873,FALSE)</f>
        <v>X</v>
      </c>
      <c r="O873" s="186">
        <f>O872+3</f>
        <v>14</v>
      </c>
    </row>
    <row r="874" spans="1:15" s="186" customFormat="1" ht="25.5">
      <c r="A874" s="318" t="s">
        <v>255</v>
      </c>
      <c r="B874" s="317" t="s">
        <v>255</v>
      </c>
      <c r="C874" s="316">
        <v>2020</v>
      </c>
      <c r="D874" s="335" t="s">
        <v>482</v>
      </c>
      <c r="E874" s="318" t="s">
        <v>310</v>
      </c>
      <c r="F874" s="318" t="s">
        <v>21</v>
      </c>
      <c r="G874" s="318" t="s">
        <v>483</v>
      </c>
      <c r="H874" s="318" t="s">
        <v>497</v>
      </c>
      <c r="I874" s="318" t="s">
        <v>499</v>
      </c>
      <c r="J874" s="318">
        <v>250</v>
      </c>
      <c r="K874" s="316">
        <v>0</v>
      </c>
      <c r="L874" s="317"/>
      <c r="N874" s="339" t="e">
        <f>VLOOKUP(D874&amp;" "&amp;G874,'Table1B Planning of sampling '!Z:AO,O874,FALSE)</f>
        <v>#REF!</v>
      </c>
      <c r="O874" s="186">
        <f>O873+3</f>
        <v>17</v>
      </c>
    </row>
    <row r="875" spans="1:15" s="186" customFormat="1" ht="25.5">
      <c r="A875" s="318" t="s">
        <v>255</v>
      </c>
      <c r="B875" s="317" t="s">
        <v>255</v>
      </c>
      <c r="C875" s="316">
        <v>2021</v>
      </c>
      <c r="D875" s="335" t="s">
        <v>482</v>
      </c>
      <c r="E875" s="318" t="s">
        <v>310</v>
      </c>
      <c r="F875" s="318" t="s">
        <v>21</v>
      </c>
      <c r="G875" s="318" t="s">
        <v>483</v>
      </c>
      <c r="H875" s="318" t="s">
        <v>229</v>
      </c>
      <c r="I875" s="318" t="s">
        <v>499</v>
      </c>
      <c r="J875" s="318">
        <f>J870</f>
        <v>250</v>
      </c>
      <c r="K875" s="316">
        <v>0</v>
      </c>
      <c r="L875" s="317"/>
      <c r="N875" s="339">
        <f>VLOOKUP(D875&amp;" "&amp;G875,'Table1B Planning of sampling '!Z:AO,O875,FALSE)</f>
        <v>0</v>
      </c>
      <c r="O875" s="186">
        <f>C895-2015</f>
        <v>6</v>
      </c>
    </row>
    <row r="876" spans="1:15" s="186" customFormat="1" ht="25.5">
      <c r="A876" s="318" t="s">
        <v>255</v>
      </c>
      <c r="B876" s="317" t="s">
        <v>255</v>
      </c>
      <c r="C876" s="316">
        <v>2021</v>
      </c>
      <c r="D876" s="335" t="s">
        <v>482</v>
      </c>
      <c r="E876" s="318" t="s">
        <v>310</v>
      </c>
      <c r="F876" s="318" t="s">
        <v>21</v>
      </c>
      <c r="G876" s="318" t="s">
        <v>483</v>
      </c>
      <c r="H876" s="318" t="s">
        <v>98</v>
      </c>
      <c r="I876" s="318" t="s">
        <v>499</v>
      </c>
      <c r="J876" s="318">
        <f>J871</f>
        <v>0</v>
      </c>
      <c r="K876" s="316">
        <v>0</v>
      </c>
      <c r="L876" s="337" t="s">
        <v>855</v>
      </c>
      <c r="N876" s="339" t="str">
        <f>VLOOKUP(D876&amp;" "&amp;G876,'Table1B Planning of sampling '!Z:AO,O876,FALSE)</f>
        <v>X</v>
      </c>
      <c r="O876" s="186">
        <f>O875+3</f>
        <v>9</v>
      </c>
    </row>
    <row r="877" spans="1:15" s="186" customFormat="1" ht="25.5">
      <c r="A877" s="318" t="s">
        <v>255</v>
      </c>
      <c r="B877" s="317" t="s">
        <v>255</v>
      </c>
      <c r="C877" s="316">
        <v>2021</v>
      </c>
      <c r="D877" s="335" t="s">
        <v>482</v>
      </c>
      <c r="E877" s="318" t="s">
        <v>310</v>
      </c>
      <c r="F877" s="318" t="s">
        <v>21</v>
      </c>
      <c r="G877" s="318" t="s">
        <v>483</v>
      </c>
      <c r="H877" s="318" t="s">
        <v>99</v>
      </c>
      <c r="I877" s="318" t="s">
        <v>499</v>
      </c>
      <c r="J877" s="318">
        <f>J872</f>
        <v>250</v>
      </c>
      <c r="K877" s="316">
        <v>0</v>
      </c>
      <c r="L877" s="337" t="s">
        <v>855</v>
      </c>
      <c r="N877" s="339" t="str">
        <f>VLOOKUP(D877&amp;" "&amp;G877,'Table1B Planning of sampling '!Z:AO,O877,FALSE)</f>
        <v>X</v>
      </c>
      <c r="O877" s="186">
        <f>O876+3</f>
        <v>12</v>
      </c>
    </row>
    <row r="878" spans="1:15" s="186" customFormat="1" ht="25.5">
      <c r="A878" s="318" t="s">
        <v>255</v>
      </c>
      <c r="B878" s="317" t="s">
        <v>255</v>
      </c>
      <c r="C878" s="316">
        <v>2021</v>
      </c>
      <c r="D878" s="335" t="s">
        <v>482</v>
      </c>
      <c r="E878" s="318" t="s">
        <v>310</v>
      </c>
      <c r="F878" s="318" t="s">
        <v>21</v>
      </c>
      <c r="G878" s="318" t="s">
        <v>483</v>
      </c>
      <c r="H878" s="318" t="s">
        <v>496</v>
      </c>
      <c r="I878" s="318" t="s">
        <v>499</v>
      </c>
      <c r="J878" s="318">
        <f>J873</f>
        <v>250</v>
      </c>
      <c r="K878" s="316">
        <v>0</v>
      </c>
      <c r="L878" s="317"/>
      <c r="N878" s="339" t="str">
        <f>VLOOKUP(D878&amp;" "&amp;G878,'Table1B Planning of sampling '!Z:AO,O878,FALSE)</f>
        <v>X</v>
      </c>
      <c r="O878" s="186">
        <f>O877+3</f>
        <v>15</v>
      </c>
    </row>
    <row r="879" spans="1:15" s="186" customFormat="1" ht="25.5">
      <c r="A879" s="318" t="s">
        <v>255</v>
      </c>
      <c r="B879" s="317" t="s">
        <v>255</v>
      </c>
      <c r="C879" s="316">
        <v>2021</v>
      </c>
      <c r="D879" s="335" t="s">
        <v>482</v>
      </c>
      <c r="E879" s="318" t="s">
        <v>310</v>
      </c>
      <c r="F879" s="318" t="s">
        <v>21</v>
      </c>
      <c r="G879" s="318" t="s">
        <v>483</v>
      </c>
      <c r="H879" s="318" t="s">
        <v>497</v>
      </c>
      <c r="I879" s="318" t="s">
        <v>499</v>
      </c>
      <c r="J879" s="318">
        <f>J874</f>
        <v>250</v>
      </c>
      <c r="K879" s="316">
        <v>0</v>
      </c>
      <c r="L879" s="317"/>
      <c r="N879" s="339" t="e">
        <f>VLOOKUP(D879&amp;" "&amp;G879,'Table1B Planning of sampling '!Z:AO,O879,FALSE)</f>
        <v>#REF!</v>
      </c>
      <c r="O879" s="186">
        <f>O878+3</f>
        <v>18</v>
      </c>
    </row>
    <row r="880" spans="1:15" s="186" customFormat="1" ht="25.5">
      <c r="A880" s="318" t="s">
        <v>255</v>
      </c>
      <c r="B880" s="317" t="s">
        <v>255</v>
      </c>
      <c r="C880" s="316">
        <v>2020</v>
      </c>
      <c r="D880" s="335" t="s">
        <v>484</v>
      </c>
      <c r="E880" s="318" t="s">
        <v>310</v>
      </c>
      <c r="F880" s="318" t="s">
        <v>21</v>
      </c>
      <c r="G880" s="318" t="s">
        <v>474</v>
      </c>
      <c r="H880" s="318" t="s">
        <v>229</v>
      </c>
      <c r="I880" s="318" t="s">
        <v>107</v>
      </c>
      <c r="J880" s="318">
        <v>0</v>
      </c>
      <c r="K880" s="316">
        <v>0</v>
      </c>
      <c r="L880" s="317" t="s">
        <v>853</v>
      </c>
      <c r="N880" s="339">
        <f>VLOOKUP(D880&amp;" "&amp;G880,'Table1B Planning of sampling '!Z:AO,O880,FALSE)</f>
        <v>0</v>
      </c>
      <c r="O880" s="186">
        <f>C900-2015</f>
        <v>5</v>
      </c>
    </row>
    <row r="881" spans="1:15" s="186" customFormat="1" ht="25.5">
      <c r="A881" s="318" t="s">
        <v>255</v>
      </c>
      <c r="B881" s="317" t="s">
        <v>255</v>
      </c>
      <c r="C881" s="316">
        <v>2020</v>
      </c>
      <c r="D881" s="335" t="s">
        <v>484</v>
      </c>
      <c r="E881" s="318" t="s">
        <v>310</v>
      </c>
      <c r="F881" s="318" t="s">
        <v>21</v>
      </c>
      <c r="G881" s="318" t="s">
        <v>474</v>
      </c>
      <c r="H881" s="318" t="s">
        <v>98</v>
      </c>
      <c r="I881" s="318" t="s">
        <v>107</v>
      </c>
      <c r="J881" s="318">
        <v>0</v>
      </c>
      <c r="K881" s="316">
        <v>0</v>
      </c>
      <c r="L881" s="337" t="s">
        <v>855</v>
      </c>
      <c r="N881" s="339" t="str">
        <f>VLOOKUP(D881&amp;" "&amp;G881,'Table1B Planning of sampling '!Z:AO,O881,FALSE)</f>
        <v>X</v>
      </c>
      <c r="O881" s="186">
        <f>O880+3</f>
        <v>8</v>
      </c>
    </row>
    <row r="882" spans="1:15" s="186" customFormat="1" ht="25.5">
      <c r="A882" s="318" t="s">
        <v>255</v>
      </c>
      <c r="B882" s="317" t="s">
        <v>255</v>
      </c>
      <c r="C882" s="316">
        <v>2020</v>
      </c>
      <c r="D882" s="335" t="s">
        <v>484</v>
      </c>
      <c r="E882" s="318" t="s">
        <v>310</v>
      </c>
      <c r="F882" s="318" t="s">
        <v>21</v>
      </c>
      <c r="G882" s="318" t="s">
        <v>474</v>
      </c>
      <c r="H882" s="318" t="s">
        <v>99</v>
      </c>
      <c r="I882" s="318" t="s">
        <v>107</v>
      </c>
      <c r="J882" s="318">
        <v>0</v>
      </c>
      <c r="K882" s="316">
        <v>0</v>
      </c>
      <c r="L882" s="317" t="s">
        <v>853</v>
      </c>
      <c r="N882" s="339" t="str">
        <f>VLOOKUP(D882&amp;" "&amp;G882,'Table1B Planning of sampling '!Z:AO,O882,FALSE)</f>
        <v>X</v>
      </c>
      <c r="O882" s="186">
        <f>O881+3</f>
        <v>11</v>
      </c>
    </row>
    <row r="883" spans="1:15" s="186" customFormat="1" ht="25.5">
      <c r="A883" s="318" t="s">
        <v>255</v>
      </c>
      <c r="B883" s="317" t="s">
        <v>255</v>
      </c>
      <c r="C883" s="316">
        <v>2020</v>
      </c>
      <c r="D883" s="335" t="s">
        <v>484</v>
      </c>
      <c r="E883" s="318" t="s">
        <v>310</v>
      </c>
      <c r="F883" s="318" t="s">
        <v>21</v>
      </c>
      <c r="G883" s="318" t="s">
        <v>474</v>
      </c>
      <c r="H883" s="318" t="s">
        <v>496</v>
      </c>
      <c r="I883" s="318" t="s">
        <v>107</v>
      </c>
      <c r="J883" s="318">
        <v>0</v>
      </c>
      <c r="K883" s="316">
        <v>0</v>
      </c>
      <c r="L883" s="317" t="s">
        <v>853</v>
      </c>
      <c r="N883" s="339" t="str">
        <f>VLOOKUP(D883&amp;" "&amp;G883,'Table1B Planning of sampling '!Z:AO,O883,FALSE)</f>
        <v>X</v>
      </c>
      <c r="O883" s="186">
        <f>O882+3</f>
        <v>14</v>
      </c>
    </row>
    <row r="884" spans="1:15" s="186" customFormat="1" ht="25.5">
      <c r="A884" s="318" t="s">
        <v>255</v>
      </c>
      <c r="B884" s="317" t="s">
        <v>255</v>
      </c>
      <c r="C884" s="316">
        <v>2020</v>
      </c>
      <c r="D884" s="335" t="s">
        <v>484</v>
      </c>
      <c r="E884" s="318" t="s">
        <v>310</v>
      </c>
      <c r="F884" s="318" t="s">
        <v>21</v>
      </c>
      <c r="G884" s="318" t="s">
        <v>474</v>
      </c>
      <c r="H884" s="318" t="s">
        <v>497</v>
      </c>
      <c r="I884" s="318" t="s">
        <v>107</v>
      </c>
      <c r="J884" s="318">
        <v>0</v>
      </c>
      <c r="K884" s="316">
        <v>0</v>
      </c>
      <c r="L884" s="317" t="s">
        <v>853</v>
      </c>
      <c r="N884" s="339" t="e">
        <f>VLOOKUP(D884&amp;" "&amp;G884,'Table1B Planning of sampling '!Z:AO,O884,FALSE)</f>
        <v>#REF!</v>
      </c>
      <c r="O884" s="186">
        <f>O883+3</f>
        <v>17</v>
      </c>
    </row>
    <row r="885" spans="1:15" s="186" customFormat="1" ht="25.5">
      <c r="A885" s="318" t="s">
        <v>255</v>
      </c>
      <c r="B885" s="317" t="s">
        <v>255</v>
      </c>
      <c r="C885" s="316">
        <v>2021</v>
      </c>
      <c r="D885" s="335" t="s">
        <v>484</v>
      </c>
      <c r="E885" s="318" t="s">
        <v>310</v>
      </c>
      <c r="F885" s="318" t="s">
        <v>21</v>
      </c>
      <c r="G885" s="318" t="s">
        <v>474</v>
      </c>
      <c r="H885" s="318" t="s">
        <v>229</v>
      </c>
      <c r="I885" s="318" t="s">
        <v>107</v>
      </c>
      <c r="J885" s="318">
        <f>J880</f>
        <v>0</v>
      </c>
      <c r="K885" s="316">
        <v>0</v>
      </c>
      <c r="L885" s="317" t="s">
        <v>853</v>
      </c>
      <c r="N885" s="339">
        <f>VLOOKUP(D885&amp;" "&amp;G885,'Table1B Planning of sampling '!Z:AO,O885,FALSE)</f>
        <v>0</v>
      </c>
      <c r="O885" s="186">
        <f>C905-2015</f>
        <v>6</v>
      </c>
    </row>
    <row r="886" spans="1:15" s="186" customFormat="1" ht="25.5">
      <c r="A886" s="318" t="s">
        <v>255</v>
      </c>
      <c r="B886" s="317" t="s">
        <v>255</v>
      </c>
      <c r="C886" s="316">
        <v>2021</v>
      </c>
      <c r="D886" s="335" t="s">
        <v>484</v>
      </c>
      <c r="E886" s="318" t="s">
        <v>310</v>
      </c>
      <c r="F886" s="318" t="s">
        <v>21</v>
      </c>
      <c r="G886" s="318" t="s">
        <v>474</v>
      </c>
      <c r="H886" s="318" t="s">
        <v>98</v>
      </c>
      <c r="I886" s="318" t="s">
        <v>107</v>
      </c>
      <c r="J886" s="318">
        <f>J881</f>
        <v>0</v>
      </c>
      <c r="K886" s="316">
        <v>0</v>
      </c>
      <c r="L886" s="337" t="s">
        <v>855</v>
      </c>
      <c r="N886" s="339" t="str">
        <f>VLOOKUP(D886&amp;" "&amp;G886,'Table1B Planning of sampling '!Z:AO,O886,FALSE)</f>
        <v>X</v>
      </c>
      <c r="O886" s="186">
        <f>O885+3</f>
        <v>9</v>
      </c>
    </row>
    <row r="887" spans="1:15" s="186" customFormat="1" ht="25.5">
      <c r="A887" s="318" t="s">
        <v>255</v>
      </c>
      <c r="B887" s="317" t="s">
        <v>255</v>
      </c>
      <c r="C887" s="316">
        <v>2021</v>
      </c>
      <c r="D887" s="335" t="s">
        <v>484</v>
      </c>
      <c r="E887" s="318" t="s">
        <v>310</v>
      </c>
      <c r="F887" s="318" t="s">
        <v>21</v>
      </c>
      <c r="G887" s="318" t="s">
        <v>474</v>
      </c>
      <c r="H887" s="318" t="s">
        <v>99</v>
      </c>
      <c r="I887" s="318" t="s">
        <v>107</v>
      </c>
      <c r="J887" s="318">
        <f>J882</f>
        <v>0</v>
      </c>
      <c r="K887" s="316">
        <v>0</v>
      </c>
      <c r="L887" s="317" t="s">
        <v>853</v>
      </c>
      <c r="N887" s="339" t="str">
        <f>VLOOKUP(D887&amp;" "&amp;G887,'Table1B Planning of sampling '!Z:AO,O887,FALSE)</f>
        <v>X</v>
      </c>
      <c r="O887" s="186">
        <f>O886+3</f>
        <v>12</v>
      </c>
    </row>
    <row r="888" spans="1:15" s="186" customFormat="1" ht="25.5">
      <c r="A888" s="318" t="s">
        <v>255</v>
      </c>
      <c r="B888" s="317" t="s">
        <v>255</v>
      </c>
      <c r="C888" s="316">
        <v>2021</v>
      </c>
      <c r="D888" s="335" t="s">
        <v>484</v>
      </c>
      <c r="E888" s="318" t="s">
        <v>310</v>
      </c>
      <c r="F888" s="318" t="s">
        <v>21</v>
      </c>
      <c r="G888" s="318" t="s">
        <v>474</v>
      </c>
      <c r="H888" s="318" t="s">
        <v>496</v>
      </c>
      <c r="I888" s="318" t="s">
        <v>107</v>
      </c>
      <c r="J888" s="318">
        <f>J883</f>
        <v>0</v>
      </c>
      <c r="K888" s="316">
        <v>0</v>
      </c>
      <c r="L888" s="317" t="s">
        <v>853</v>
      </c>
      <c r="N888" s="339" t="str">
        <f>VLOOKUP(D888&amp;" "&amp;G888,'Table1B Planning of sampling '!Z:AO,O888,FALSE)</f>
        <v>X</v>
      </c>
      <c r="O888" s="186">
        <f>O887+3</f>
        <v>15</v>
      </c>
    </row>
    <row r="889" spans="1:15" s="186" customFormat="1" ht="25.5">
      <c r="A889" s="318" t="s">
        <v>255</v>
      </c>
      <c r="B889" s="317" t="s">
        <v>255</v>
      </c>
      <c r="C889" s="316">
        <v>2021</v>
      </c>
      <c r="D889" s="335" t="s">
        <v>484</v>
      </c>
      <c r="E889" s="318" t="s">
        <v>310</v>
      </c>
      <c r="F889" s="318" t="s">
        <v>21</v>
      </c>
      <c r="G889" s="318" t="s">
        <v>474</v>
      </c>
      <c r="H889" s="318" t="s">
        <v>497</v>
      </c>
      <c r="I889" s="318" t="s">
        <v>107</v>
      </c>
      <c r="J889" s="318">
        <f>J884</f>
        <v>0</v>
      </c>
      <c r="K889" s="316">
        <v>0</v>
      </c>
      <c r="L889" s="317" t="s">
        <v>853</v>
      </c>
      <c r="N889" s="339" t="e">
        <f>VLOOKUP(D889&amp;" "&amp;G889,'Table1B Planning of sampling '!Z:AO,O889,FALSE)</f>
        <v>#REF!</v>
      </c>
      <c r="O889" s="186">
        <f>O888+3</f>
        <v>18</v>
      </c>
    </row>
    <row r="890" spans="1:15" s="186" customFormat="1" ht="25.5">
      <c r="A890" s="318" t="s">
        <v>255</v>
      </c>
      <c r="B890" s="317" t="s">
        <v>255</v>
      </c>
      <c r="C890" s="316">
        <v>2020</v>
      </c>
      <c r="D890" s="335" t="s">
        <v>484</v>
      </c>
      <c r="E890" s="318" t="s">
        <v>310</v>
      </c>
      <c r="F890" s="318" t="s">
        <v>21</v>
      </c>
      <c r="G890" s="318" t="s">
        <v>474</v>
      </c>
      <c r="H890" s="318" t="s">
        <v>229</v>
      </c>
      <c r="I890" s="318" t="s">
        <v>499</v>
      </c>
      <c r="J890" s="318">
        <v>75</v>
      </c>
      <c r="K890" s="316">
        <v>0</v>
      </c>
      <c r="L890" s="317"/>
      <c r="N890" s="339">
        <f>VLOOKUP(D890&amp;" "&amp;G890,'Table1B Planning of sampling '!Z:AO,O890,FALSE)</f>
        <v>0</v>
      </c>
      <c r="O890" s="186">
        <f>C910-2015</f>
        <v>5</v>
      </c>
    </row>
    <row r="891" spans="1:15" s="186" customFormat="1" ht="25.5">
      <c r="A891" s="318" t="s">
        <v>255</v>
      </c>
      <c r="B891" s="317" t="s">
        <v>255</v>
      </c>
      <c r="C891" s="316">
        <v>2020</v>
      </c>
      <c r="D891" s="335" t="s">
        <v>484</v>
      </c>
      <c r="E891" s="318" t="s">
        <v>310</v>
      </c>
      <c r="F891" s="318" t="s">
        <v>21</v>
      </c>
      <c r="G891" s="318" t="s">
        <v>474</v>
      </c>
      <c r="H891" s="318" t="s">
        <v>98</v>
      </c>
      <c r="I891" s="318" t="s">
        <v>499</v>
      </c>
      <c r="J891" s="318">
        <v>0</v>
      </c>
      <c r="K891" s="316">
        <v>0</v>
      </c>
      <c r="L891" s="337" t="s">
        <v>855</v>
      </c>
      <c r="N891" s="339" t="str">
        <f>VLOOKUP(D891&amp;" "&amp;G891,'Table1B Planning of sampling '!Z:AO,O891,FALSE)</f>
        <v>X</v>
      </c>
      <c r="O891" s="186">
        <f>O890+3</f>
        <v>8</v>
      </c>
    </row>
    <row r="892" spans="1:15" s="186" customFormat="1" ht="25.5">
      <c r="A892" s="318" t="s">
        <v>255</v>
      </c>
      <c r="B892" s="317" t="s">
        <v>255</v>
      </c>
      <c r="C892" s="316">
        <v>2020</v>
      </c>
      <c r="D892" s="335" t="s">
        <v>484</v>
      </c>
      <c r="E892" s="318" t="s">
        <v>310</v>
      </c>
      <c r="F892" s="318" t="s">
        <v>21</v>
      </c>
      <c r="G892" s="318" t="s">
        <v>474</v>
      </c>
      <c r="H892" s="318" t="s">
        <v>99</v>
      </c>
      <c r="I892" s="318" t="s">
        <v>499</v>
      </c>
      <c r="J892" s="318">
        <v>75</v>
      </c>
      <c r="K892" s="316">
        <v>0</v>
      </c>
      <c r="L892" s="317" t="s">
        <v>1165</v>
      </c>
      <c r="N892" s="339" t="str">
        <f>VLOOKUP(D892&amp;" "&amp;G892,'Table1B Planning of sampling '!Z:AO,O892,FALSE)</f>
        <v>X</v>
      </c>
      <c r="O892" s="186">
        <f>O891+3</f>
        <v>11</v>
      </c>
    </row>
    <row r="893" spans="1:15" s="186" customFormat="1" ht="25.5">
      <c r="A893" s="318" t="s">
        <v>255</v>
      </c>
      <c r="B893" s="317" t="s">
        <v>255</v>
      </c>
      <c r="C893" s="316">
        <v>2020</v>
      </c>
      <c r="D893" s="335" t="s">
        <v>484</v>
      </c>
      <c r="E893" s="318" t="s">
        <v>310</v>
      </c>
      <c r="F893" s="318" t="s">
        <v>21</v>
      </c>
      <c r="G893" s="318" t="s">
        <v>474</v>
      </c>
      <c r="H893" s="318" t="s">
        <v>496</v>
      </c>
      <c r="I893" s="318" t="s">
        <v>499</v>
      </c>
      <c r="J893" s="318">
        <v>75</v>
      </c>
      <c r="K893" s="316">
        <v>0</v>
      </c>
      <c r="L893" s="317" t="s">
        <v>1165</v>
      </c>
      <c r="N893" s="339" t="str">
        <f>VLOOKUP(D893&amp;" "&amp;G893,'Table1B Planning of sampling '!Z:AO,O893,FALSE)</f>
        <v>X</v>
      </c>
      <c r="O893" s="186">
        <f>O892+3</f>
        <v>14</v>
      </c>
    </row>
    <row r="894" spans="1:15" s="186" customFormat="1" ht="25.5">
      <c r="A894" s="318" t="s">
        <v>255</v>
      </c>
      <c r="B894" s="317" t="s">
        <v>255</v>
      </c>
      <c r="C894" s="316">
        <v>2020</v>
      </c>
      <c r="D894" s="335" t="s">
        <v>484</v>
      </c>
      <c r="E894" s="318" t="s">
        <v>310</v>
      </c>
      <c r="F894" s="318" t="s">
        <v>21</v>
      </c>
      <c r="G894" s="318" t="s">
        <v>474</v>
      </c>
      <c r="H894" s="318" t="s">
        <v>497</v>
      </c>
      <c r="I894" s="318" t="s">
        <v>499</v>
      </c>
      <c r="J894" s="318">
        <v>75</v>
      </c>
      <c r="K894" s="316">
        <v>0</v>
      </c>
      <c r="L894" s="317" t="s">
        <v>1165</v>
      </c>
      <c r="N894" s="339" t="e">
        <f>VLOOKUP(D894&amp;" "&amp;G894,'Table1B Planning of sampling '!Z:AO,O894,FALSE)</f>
        <v>#REF!</v>
      </c>
      <c r="O894" s="186">
        <f>O893+3</f>
        <v>17</v>
      </c>
    </row>
    <row r="895" spans="1:15" s="186" customFormat="1" ht="25.5">
      <c r="A895" s="318" t="s">
        <v>255</v>
      </c>
      <c r="B895" s="317" t="s">
        <v>255</v>
      </c>
      <c r="C895" s="316">
        <v>2021</v>
      </c>
      <c r="D895" s="335" t="s">
        <v>484</v>
      </c>
      <c r="E895" s="318" t="s">
        <v>310</v>
      </c>
      <c r="F895" s="318" t="s">
        <v>21</v>
      </c>
      <c r="G895" s="318" t="s">
        <v>474</v>
      </c>
      <c r="H895" s="318" t="s">
        <v>229</v>
      </c>
      <c r="I895" s="318" t="s">
        <v>499</v>
      </c>
      <c r="J895" s="318">
        <f>J890</f>
        <v>75</v>
      </c>
      <c r="K895" s="316">
        <v>0</v>
      </c>
      <c r="L895" s="317" t="s">
        <v>1165</v>
      </c>
      <c r="N895" s="339">
        <f>VLOOKUP(D895&amp;" "&amp;G895,'Table1B Planning of sampling '!Z:AO,O895,FALSE)</f>
        <v>0</v>
      </c>
      <c r="O895" s="186">
        <f>C915-2015</f>
        <v>6</v>
      </c>
    </row>
    <row r="896" spans="1:15" s="186" customFormat="1" ht="25.5">
      <c r="A896" s="318" t="s">
        <v>255</v>
      </c>
      <c r="B896" s="317" t="s">
        <v>255</v>
      </c>
      <c r="C896" s="316">
        <v>2021</v>
      </c>
      <c r="D896" s="335" t="s">
        <v>484</v>
      </c>
      <c r="E896" s="318" t="s">
        <v>310</v>
      </c>
      <c r="F896" s="318" t="s">
        <v>21</v>
      </c>
      <c r="G896" s="318" t="s">
        <v>474</v>
      </c>
      <c r="H896" s="318" t="s">
        <v>98</v>
      </c>
      <c r="I896" s="318" t="s">
        <v>499</v>
      </c>
      <c r="J896" s="318">
        <f>J891</f>
        <v>0</v>
      </c>
      <c r="K896" s="316">
        <v>0</v>
      </c>
      <c r="L896" s="337" t="s">
        <v>855</v>
      </c>
      <c r="N896" s="339" t="str">
        <f>VLOOKUP(D896&amp;" "&amp;G896,'Table1B Planning of sampling '!Z:AO,O896,FALSE)</f>
        <v>X</v>
      </c>
      <c r="O896" s="186">
        <f>O895+3</f>
        <v>9</v>
      </c>
    </row>
    <row r="897" spans="1:15" s="186" customFormat="1" ht="25.5">
      <c r="A897" s="318" t="s">
        <v>255</v>
      </c>
      <c r="B897" s="317" t="s">
        <v>255</v>
      </c>
      <c r="C897" s="316">
        <v>2021</v>
      </c>
      <c r="D897" s="335" t="s">
        <v>484</v>
      </c>
      <c r="E897" s="318" t="s">
        <v>310</v>
      </c>
      <c r="F897" s="318" t="s">
        <v>21</v>
      </c>
      <c r="G897" s="318" t="s">
        <v>474</v>
      </c>
      <c r="H897" s="318" t="s">
        <v>99</v>
      </c>
      <c r="I897" s="318" t="s">
        <v>499</v>
      </c>
      <c r="J897" s="318">
        <f>J892</f>
        <v>75</v>
      </c>
      <c r="K897" s="316">
        <v>0</v>
      </c>
      <c r="L897" s="317" t="s">
        <v>1165</v>
      </c>
      <c r="N897" s="339" t="str">
        <f>VLOOKUP(D897&amp;" "&amp;G897,'Table1B Planning of sampling '!Z:AO,O897,FALSE)</f>
        <v>X</v>
      </c>
      <c r="O897" s="186">
        <f>O896+3</f>
        <v>12</v>
      </c>
    </row>
    <row r="898" spans="1:15" s="186" customFormat="1" ht="25.5">
      <c r="A898" s="318" t="s">
        <v>255</v>
      </c>
      <c r="B898" s="317" t="s">
        <v>255</v>
      </c>
      <c r="C898" s="316">
        <v>2021</v>
      </c>
      <c r="D898" s="335" t="s">
        <v>484</v>
      </c>
      <c r="E898" s="318" t="s">
        <v>310</v>
      </c>
      <c r="F898" s="318" t="s">
        <v>21</v>
      </c>
      <c r="G898" s="318" t="s">
        <v>474</v>
      </c>
      <c r="H898" s="318" t="s">
        <v>496</v>
      </c>
      <c r="I898" s="318" t="s">
        <v>499</v>
      </c>
      <c r="J898" s="318">
        <f>J893</f>
        <v>75</v>
      </c>
      <c r="K898" s="316">
        <v>0</v>
      </c>
      <c r="L898" s="317" t="s">
        <v>1165</v>
      </c>
      <c r="N898" s="339" t="str">
        <f>VLOOKUP(D898&amp;" "&amp;G898,'Table1B Planning of sampling '!Z:AO,O898,FALSE)</f>
        <v>X</v>
      </c>
      <c r="O898" s="186">
        <f>O897+3</f>
        <v>15</v>
      </c>
    </row>
    <row r="899" spans="1:15" s="186" customFormat="1" ht="25.5">
      <c r="A899" s="318" t="s">
        <v>255</v>
      </c>
      <c r="B899" s="317" t="s">
        <v>255</v>
      </c>
      <c r="C899" s="316">
        <v>2021</v>
      </c>
      <c r="D899" s="335" t="s">
        <v>484</v>
      </c>
      <c r="E899" s="318" t="s">
        <v>310</v>
      </c>
      <c r="F899" s="318" t="s">
        <v>21</v>
      </c>
      <c r="G899" s="318" t="s">
        <v>474</v>
      </c>
      <c r="H899" s="318" t="s">
        <v>497</v>
      </c>
      <c r="I899" s="318" t="s">
        <v>499</v>
      </c>
      <c r="J899" s="318">
        <f>J894</f>
        <v>75</v>
      </c>
      <c r="K899" s="316">
        <v>0</v>
      </c>
      <c r="L899" s="317" t="s">
        <v>1165</v>
      </c>
      <c r="N899" s="339" t="e">
        <f>VLOOKUP(D899&amp;" "&amp;G899,'Table1B Planning of sampling '!Z:AO,O899,FALSE)</f>
        <v>#REF!</v>
      </c>
      <c r="O899" s="186">
        <f>O898+3</f>
        <v>18</v>
      </c>
    </row>
    <row r="900" spans="1:15" s="186" customFormat="1" ht="25.5">
      <c r="A900" s="318" t="s">
        <v>255</v>
      </c>
      <c r="B900" s="317" t="s">
        <v>255</v>
      </c>
      <c r="C900" s="316">
        <v>2020</v>
      </c>
      <c r="D900" s="335" t="s">
        <v>484</v>
      </c>
      <c r="E900" s="318" t="s">
        <v>310</v>
      </c>
      <c r="F900" s="318" t="s">
        <v>21</v>
      </c>
      <c r="G900" s="318" t="s">
        <v>371</v>
      </c>
      <c r="H900" s="318" t="s">
        <v>229</v>
      </c>
      <c r="I900" s="318" t="s">
        <v>107</v>
      </c>
      <c r="J900" s="318">
        <v>0</v>
      </c>
      <c r="K900" s="316">
        <v>0</v>
      </c>
      <c r="L900" s="317" t="s">
        <v>853</v>
      </c>
      <c r="N900" s="339">
        <f>VLOOKUP(D900&amp;" "&amp;G900,'Table1B Planning of sampling '!Z:AO,O900,FALSE)</f>
        <v>0</v>
      </c>
      <c r="O900" s="186">
        <f>C920-2015</f>
        <v>5</v>
      </c>
    </row>
    <row r="901" spans="1:15" s="186" customFormat="1" ht="25.5">
      <c r="A901" s="318" t="s">
        <v>255</v>
      </c>
      <c r="B901" s="317" t="s">
        <v>255</v>
      </c>
      <c r="C901" s="316">
        <v>2020</v>
      </c>
      <c r="D901" s="335" t="s">
        <v>484</v>
      </c>
      <c r="E901" s="318" t="s">
        <v>310</v>
      </c>
      <c r="F901" s="318" t="s">
        <v>21</v>
      </c>
      <c r="G901" s="318" t="s">
        <v>371</v>
      </c>
      <c r="H901" s="318" t="s">
        <v>98</v>
      </c>
      <c r="I901" s="318" t="s">
        <v>107</v>
      </c>
      <c r="J901" s="318">
        <v>0</v>
      </c>
      <c r="K901" s="316">
        <v>0</v>
      </c>
      <c r="L901" s="337" t="s">
        <v>855</v>
      </c>
      <c r="N901" s="339" t="str">
        <f>VLOOKUP(D901&amp;" "&amp;G901,'Table1B Planning of sampling '!Z:AO,O901,FALSE)</f>
        <v>X</v>
      </c>
      <c r="O901" s="186">
        <f>O900+3</f>
        <v>8</v>
      </c>
    </row>
    <row r="902" spans="1:15" s="186" customFormat="1" ht="25.5">
      <c r="A902" s="318" t="s">
        <v>255</v>
      </c>
      <c r="B902" s="317" t="s">
        <v>255</v>
      </c>
      <c r="C902" s="316">
        <v>2020</v>
      </c>
      <c r="D902" s="335" t="s">
        <v>484</v>
      </c>
      <c r="E902" s="318" t="s">
        <v>310</v>
      </c>
      <c r="F902" s="318" t="s">
        <v>21</v>
      </c>
      <c r="G902" s="318" t="s">
        <v>371</v>
      </c>
      <c r="H902" s="318" t="s">
        <v>99</v>
      </c>
      <c r="I902" s="318" t="s">
        <v>107</v>
      </c>
      <c r="J902" s="318">
        <v>0</v>
      </c>
      <c r="K902" s="316">
        <v>0</v>
      </c>
      <c r="L902" s="317" t="s">
        <v>853</v>
      </c>
      <c r="N902" s="339" t="str">
        <f>VLOOKUP(D902&amp;" "&amp;G902,'Table1B Planning of sampling '!Z:AO,O902,FALSE)</f>
        <v>X</v>
      </c>
      <c r="O902" s="186">
        <f>O901+3</f>
        <v>11</v>
      </c>
    </row>
    <row r="903" spans="1:15" s="186" customFormat="1" ht="25.5">
      <c r="A903" s="318" t="s">
        <v>255</v>
      </c>
      <c r="B903" s="317" t="s">
        <v>255</v>
      </c>
      <c r="C903" s="316">
        <v>2020</v>
      </c>
      <c r="D903" s="335" t="s">
        <v>484</v>
      </c>
      <c r="E903" s="318" t="s">
        <v>310</v>
      </c>
      <c r="F903" s="318" t="s">
        <v>21</v>
      </c>
      <c r="G903" s="318" t="s">
        <v>371</v>
      </c>
      <c r="H903" s="318" t="s">
        <v>496</v>
      </c>
      <c r="I903" s="318" t="s">
        <v>107</v>
      </c>
      <c r="J903" s="318">
        <v>0</v>
      </c>
      <c r="K903" s="316">
        <v>0</v>
      </c>
      <c r="L903" s="317" t="s">
        <v>853</v>
      </c>
      <c r="N903" s="339" t="str">
        <f>VLOOKUP(D903&amp;" "&amp;G903,'Table1B Planning of sampling '!Z:AO,O903,FALSE)</f>
        <v>X</v>
      </c>
      <c r="O903" s="186">
        <f>O902+3</f>
        <v>14</v>
      </c>
    </row>
    <row r="904" spans="1:15" s="186" customFormat="1" ht="25.5">
      <c r="A904" s="318" t="s">
        <v>255</v>
      </c>
      <c r="B904" s="317" t="s">
        <v>255</v>
      </c>
      <c r="C904" s="316">
        <v>2020</v>
      </c>
      <c r="D904" s="335" t="s">
        <v>484</v>
      </c>
      <c r="E904" s="318" t="s">
        <v>310</v>
      </c>
      <c r="F904" s="318" t="s">
        <v>21</v>
      </c>
      <c r="G904" s="318" t="s">
        <v>371</v>
      </c>
      <c r="H904" s="318" t="s">
        <v>497</v>
      </c>
      <c r="I904" s="318" t="s">
        <v>107</v>
      </c>
      <c r="J904" s="318">
        <v>0</v>
      </c>
      <c r="K904" s="316">
        <v>0</v>
      </c>
      <c r="L904" s="317" t="s">
        <v>853</v>
      </c>
      <c r="N904" s="339" t="e">
        <f>VLOOKUP(D904&amp;" "&amp;G904,'Table1B Planning of sampling '!Z:AO,O904,FALSE)</f>
        <v>#REF!</v>
      </c>
      <c r="O904" s="186">
        <f>O903+3</f>
        <v>17</v>
      </c>
    </row>
    <row r="905" spans="1:15" s="186" customFormat="1" ht="25.5">
      <c r="A905" s="318" t="s">
        <v>255</v>
      </c>
      <c r="B905" s="317" t="s">
        <v>255</v>
      </c>
      <c r="C905" s="316">
        <v>2021</v>
      </c>
      <c r="D905" s="335" t="s">
        <v>484</v>
      </c>
      <c r="E905" s="318" t="s">
        <v>310</v>
      </c>
      <c r="F905" s="318" t="s">
        <v>21</v>
      </c>
      <c r="G905" s="318" t="s">
        <v>371</v>
      </c>
      <c r="H905" s="318" t="s">
        <v>229</v>
      </c>
      <c r="I905" s="318" t="s">
        <v>107</v>
      </c>
      <c r="J905" s="318">
        <f>J900</f>
        <v>0</v>
      </c>
      <c r="K905" s="316">
        <v>0</v>
      </c>
      <c r="L905" s="317" t="s">
        <v>853</v>
      </c>
      <c r="N905" s="339">
        <f>VLOOKUP(D905&amp;" "&amp;G905,'Table1B Planning of sampling '!Z:AO,O905,FALSE)</f>
        <v>0</v>
      </c>
      <c r="O905" s="186">
        <f>C925-2015</f>
        <v>6</v>
      </c>
    </row>
    <row r="906" spans="1:15" s="186" customFormat="1" ht="25.5">
      <c r="A906" s="318" t="s">
        <v>255</v>
      </c>
      <c r="B906" s="317" t="s">
        <v>255</v>
      </c>
      <c r="C906" s="316">
        <v>2021</v>
      </c>
      <c r="D906" s="335" t="s">
        <v>484</v>
      </c>
      <c r="E906" s="318" t="s">
        <v>310</v>
      </c>
      <c r="F906" s="318" t="s">
        <v>21</v>
      </c>
      <c r="G906" s="318" t="s">
        <v>371</v>
      </c>
      <c r="H906" s="318" t="s">
        <v>98</v>
      </c>
      <c r="I906" s="318" t="s">
        <v>107</v>
      </c>
      <c r="J906" s="318">
        <f>J901</f>
        <v>0</v>
      </c>
      <c r="K906" s="316">
        <v>0</v>
      </c>
      <c r="L906" s="337" t="s">
        <v>855</v>
      </c>
      <c r="N906" s="339" t="str">
        <f>VLOOKUP(D906&amp;" "&amp;G906,'Table1B Planning of sampling '!Z:AO,O906,FALSE)</f>
        <v>X</v>
      </c>
      <c r="O906" s="186">
        <f>O905+3</f>
        <v>9</v>
      </c>
    </row>
    <row r="907" spans="1:15" s="186" customFormat="1" ht="25.5">
      <c r="A907" s="318" t="s">
        <v>255</v>
      </c>
      <c r="B907" s="317" t="s">
        <v>255</v>
      </c>
      <c r="C907" s="316">
        <v>2021</v>
      </c>
      <c r="D907" s="335" t="s">
        <v>484</v>
      </c>
      <c r="E907" s="318" t="s">
        <v>310</v>
      </c>
      <c r="F907" s="318" t="s">
        <v>21</v>
      </c>
      <c r="G907" s="318" t="s">
        <v>371</v>
      </c>
      <c r="H907" s="318" t="s">
        <v>99</v>
      </c>
      <c r="I907" s="318" t="s">
        <v>107</v>
      </c>
      <c r="J907" s="318">
        <f>J902</f>
        <v>0</v>
      </c>
      <c r="K907" s="316">
        <v>0</v>
      </c>
      <c r="L907" s="317" t="s">
        <v>853</v>
      </c>
      <c r="N907" s="339" t="str">
        <f>VLOOKUP(D907&amp;" "&amp;G907,'Table1B Planning of sampling '!Z:AO,O907,FALSE)</f>
        <v>X</v>
      </c>
      <c r="O907" s="186">
        <f>O906+3</f>
        <v>12</v>
      </c>
    </row>
    <row r="908" spans="1:15" s="186" customFormat="1" ht="25.5">
      <c r="A908" s="318" t="s">
        <v>255</v>
      </c>
      <c r="B908" s="317" t="s">
        <v>255</v>
      </c>
      <c r="C908" s="316">
        <v>2021</v>
      </c>
      <c r="D908" s="335" t="s">
        <v>484</v>
      </c>
      <c r="E908" s="318" t="s">
        <v>310</v>
      </c>
      <c r="F908" s="318" t="s">
        <v>21</v>
      </c>
      <c r="G908" s="318" t="s">
        <v>371</v>
      </c>
      <c r="H908" s="318" t="s">
        <v>496</v>
      </c>
      <c r="I908" s="318" t="s">
        <v>107</v>
      </c>
      <c r="J908" s="318">
        <f>J903</f>
        <v>0</v>
      </c>
      <c r="K908" s="316">
        <v>0</v>
      </c>
      <c r="L908" s="317" t="s">
        <v>853</v>
      </c>
      <c r="N908" s="339" t="str">
        <f>VLOOKUP(D908&amp;" "&amp;G908,'Table1B Planning of sampling '!Z:AO,O908,FALSE)</f>
        <v>X</v>
      </c>
      <c r="O908" s="186">
        <f>O907+3</f>
        <v>15</v>
      </c>
    </row>
    <row r="909" spans="1:15" s="186" customFormat="1" ht="25.5">
      <c r="A909" s="318" t="s">
        <v>255</v>
      </c>
      <c r="B909" s="317" t="s">
        <v>255</v>
      </c>
      <c r="C909" s="316">
        <v>2021</v>
      </c>
      <c r="D909" s="335" t="s">
        <v>484</v>
      </c>
      <c r="E909" s="318" t="s">
        <v>310</v>
      </c>
      <c r="F909" s="318" t="s">
        <v>21</v>
      </c>
      <c r="G909" s="318" t="s">
        <v>371</v>
      </c>
      <c r="H909" s="318" t="s">
        <v>497</v>
      </c>
      <c r="I909" s="318" t="s">
        <v>107</v>
      </c>
      <c r="J909" s="318">
        <f>J904</f>
        <v>0</v>
      </c>
      <c r="K909" s="316">
        <v>0</v>
      </c>
      <c r="L909" s="317" t="s">
        <v>853</v>
      </c>
      <c r="N909" s="339" t="e">
        <f>VLOOKUP(D909&amp;" "&amp;G909,'Table1B Planning of sampling '!Z:AO,O909,FALSE)</f>
        <v>#REF!</v>
      </c>
      <c r="O909" s="186">
        <f>O908+3</f>
        <v>18</v>
      </c>
    </row>
    <row r="910" spans="1:15" s="186" customFormat="1" ht="25.5">
      <c r="A910" s="318" t="s">
        <v>255</v>
      </c>
      <c r="B910" s="317" t="s">
        <v>255</v>
      </c>
      <c r="C910" s="316">
        <v>2020</v>
      </c>
      <c r="D910" s="335" t="s">
        <v>484</v>
      </c>
      <c r="E910" s="318" t="s">
        <v>310</v>
      </c>
      <c r="F910" s="318" t="s">
        <v>21</v>
      </c>
      <c r="G910" s="318" t="s">
        <v>371</v>
      </c>
      <c r="H910" s="318" t="s">
        <v>229</v>
      </c>
      <c r="I910" s="318" t="s">
        <v>499</v>
      </c>
      <c r="J910" s="318">
        <v>75</v>
      </c>
      <c r="K910" s="316">
        <v>0</v>
      </c>
      <c r="L910" s="317"/>
      <c r="N910" s="339">
        <f>VLOOKUP(D910&amp;" "&amp;G910,'Table1B Planning of sampling '!Z:AO,O910,FALSE)</f>
        <v>0</v>
      </c>
      <c r="O910" s="186">
        <f>C930-2015</f>
        <v>5</v>
      </c>
    </row>
    <row r="911" spans="1:15" s="186" customFormat="1" ht="25.5">
      <c r="A911" s="318" t="s">
        <v>255</v>
      </c>
      <c r="B911" s="317" t="s">
        <v>255</v>
      </c>
      <c r="C911" s="316">
        <v>2020</v>
      </c>
      <c r="D911" s="335" t="s">
        <v>484</v>
      </c>
      <c r="E911" s="318" t="s">
        <v>310</v>
      </c>
      <c r="F911" s="318" t="s">
        <v>21</v>
      </c>
      <c r="G911" s="318" t="s">
        <v>371</v>
      </c>
      <c r="H911" s="318" t="s">
        <v>98</v>
      </c>
      <c r="I911" s="318" t="s">
        <v>499</v>
      </c>
      <c r="J911" s="318">
        <v>0</v>
      </c>
      <c r="K911" s="316">
        <v>0</v>
      </c>
      <c r="L911" s="337" t="s">
        <v>855</v>
      </c>
      <c r="N911" s="339" t="str">
        <f>VLOOKUP(D911&amp;" "&amp;G911,'Table1B Planning of sampling '!Z:AO,O911,FALSE)</f>
        <v>X</v>
      </c>
      <c r="O911" s="186">
        <f>O910+3</f>
        <v>8</v>
      </c>
    </row>
    <row r="912" spans="1:15" s="186" customFormat="1" ht="25.5">
      <c r="A912" s="318" t="s">
        <v>255</v>
      </c>
      <c r="B912" s="317" t="s">
        <v>255</v>
      </c>
      <c r="C912" s="316">
        <v>2020</v>
      </c>
      <c r="D912" s="335" t="s">
        <v>484</v>
      </c>
      <c r="E912" s="318" t="s">
        <v>310</v>
      </c>
      <c r="F912" s="318" t="s">
        <v>21</v>
      </c>
      <c r="G912" s="318" t="s">
        <v>371</v>
      </c>
      <c r="H912" s="318" t="s">
        <v>99</v>
      </c>
      <c r="I912" s="318" t="s">
        <v>499</v>
      </c>
      <c r="J912" s="318">
        <v>75</v>
      </c>
      <c r="K912" s="316">
        <v>0</v>
      </c>
      <c r="L912" s="317" t="s">
        <v>1165</v>
      </c>
      <c r="N912" s="339" t="str">
        <f>VLOOKUP(D912&amp;" "&amp;G912,'Table1B Planning of sampling '!Z:AO,O912,FALSE)</f>
        <v>X</v>
      </c>
      <c r="O912" s="186">
        <f>O911+3</f>
        <v>11</v>
      </c>
    </row>
    <row r="913" spans="1:15" s="186" customFormat="1" ht="25.5">
      <c r="A913" s="318" t="s">
        <v>255</v>
      </c>
      <c r="B913" s="317" t="s">
        <v>255</v>
      </c>
      <c r="C913" s="316">
        <v>2020</v>
      </c>
      <c r="D913" s="335" t="s">
        <v>484</v>
      </c>
      <c r="E913" s="318" t="s">
        <v>310</v>
      </c>
      <c r="F913" s="318" t="s">
        <v>21</v>
      </c>
      <c r="G913" s="318" t="s">
        <v>371</v>
      </c>
      <c r="H913" s="318" t="s">
        <v>496</v>
      </c>
      <c r="I913" s="318" t="s">
        <v>499</v>
      </c>
      <c r="J913" s="318">
        <v>75</v>
      </c>
      <c r="K913" s="316">
        <v>0</v>
      </c>
      <c r="L913" s="317" t="s">
        <v>1165</v>
      </c>
      <c r="N913" s="339" t="str">
        <f>VLOOKUP(D913&amp;" "&amp;G913,'Table1B Planning of sampling '!Z:AO,O913,FALSE)</f>
        <v>X</v>
      </c>
      <c r="O913" s="186">
        <f>O912+3</f>
        <v>14</v>
      </c>
    </row>
    <row r="914" spans="1:15" s="186" customFormat="1" ht="25.5">
      <c r="A914" s="318" t="s">
        <v>255</v>
      </c>
      <c r="B914" s="317" t="s">
        <v>255</v>
      </c>
      <c r="C914" s="316">
        <v>2020</v>
      </c>
      <c r="D914" s="335" t="s">
        <v>484</v>
      </c>
      <c r="E914" s="318" t="s">
        <v>310</v>
      </c>
      <c r="F914" s="318" t="s">
        <v>21</v>
      </c>
      <c r="G914" s="318" t="s">
        <v>371</v>
      </c>
      <c r="H914" s="318" t="s">
        <v>497</v>
      </c>
      <c r="I914" s="318" t="s">
        <v>499</v>
      </c>
      <c r="J914" s="318">
        <v>75</v>
      </c>
      <c r="K914" s="316">
        <v>0</v>
      </c>
      <c r="L914" s="317" t="s">
        <v>1165</v>
      </c>
      <c r="N914" s="339" t="e">
        <f>VLOOKUP(D914&amp;" "&amp;G914,'Table1B Planning of sampling '!Z:AO,O914,FALSE)</f>
        <v>#REF!</v>
      </c>
      <c r="O914" s="186">
        <f>O913+3</f>
        <v>17</v>
      </c>
    </row>
    <row r="915" spans="1:15" s="186" customFormat="1" ht="25.5">
      <c r="A915" s="318" t="s">
        <v>255</v>
      </c>
      <c r="B915" s="317" t="s">
        <v>255</v>
      </c>
      <c r="C915" s="316">
        <v>2021</v>
      </c>
      <c r="D915" s="335" t="s">
        <v>484</v>
      </c>
      <c r="E915" s="318" t="s">
        <v>310</v>
      </c>
      <c r="F915" s="318" t="s">
        <v>21</v>
      </c>
      <c r="G915" s="318" t="s">
        <v>371</v>
      </c>
      <c r="H915" s="318" t="s">
        <v>229</v>
      </c>
      <c r="I915" s="318" t="s">
        <v>499</v>
      </c>
      <c r="J915" s="318">
        <f>J910</f>
        <v>75</v>
      </c>
      <c r="K915" s="316">
        <v>0</v>
      </c>
      <c r="L915" s="317" t="s">
        <v>1165</v>
      </c>
      <c r="N915" s="339">
        <f>VLOOKUP(D915&amp;" "&amp;G915,'Table1B Planning of sampling '!Z:AO,O915,FALSE)</f>
        <v>0</v>
      </c>
      <c r="O915" s="186">
        <f>C935-2015</f>
        <v>6</v>
      </c>
    </row>
    <row r="916" spans="1:15" s="186" customFormat="1" ht="25.5">
      <c r="A916" s="318" t="s">
        <v>255</v>
      </c>
      <c r="B916" s="317" t="s">
        <v>255</v>
      </c>
      <c r="C916" s="316">
        <v>2021</v>
      </c>
      <c r="D916" s="335" t="s">
        <v>484</v>
      </c>
      <c r="E916" s="318" t="s">
        <v>310</v>
      </c>
      <c r="F916" s="318" t="s">
        <v>21</v>
      </c>
      <c r="G916" s="318" t="s">
        <v>371</v>
      </c>
      <c r="H916" s="318" t="s">
        <v>98</v>
      </c>
      <c r="I916" s="318" t="s">
        <v>499</v>
      </c>
      <c r="J916" s="318">
        <f>J911</f>
        <v>0</v>
      </c>
      <c r="K916" s="316">
        <v>0</v>
      </c>
      <c r="L916" s="337" t="s">
        <v>855</v>
      </c>
      <c r="N916" s="339" t="str">
        <f>VLOOKUP(D916&amp;" "&amp;G916,'Table1B Planning of sampling '!Z:AO,O916,FALSE)</f>
        <v>X</v>
      </c>
      <c r="O916" s="186">
        <f>O915+3</f>
        <v>9</v>
      </c>
    </row>
    <row r="917" spans="1:15" s="186" customFormat="1" ht="25.5">
      <c r="A917" s="318" t="s">
        <v>255</v>
      </c>
      <c r="B917" s="317" t="s">
        <v>255</v>
      </c>
      <c r="C917" s="316">
        <v>2021</v>
      </c>
      <c r="D917" s="335" t="s">
        <v>484</v>
      </c>
      <c r="E917" s="318" t="s">
        <v>310</v>
      </c>
      <c r="F917" s="318" t="s">
        <v>21</v>
      </c>
      <c r="G917" s="318" t="s">
        <v>371</v>
      </c>
      <c r="H917" s="318" t="s">
        <v>99</v>
      </c>
      <c r="I917" s="318" t="s">
        <v>499</v>
      </c>
      <c r="J917" s="318">
        <f>J912</f>
        <v>75</v>
      </c>
      <c r="K917" s="316">
        <v>0</v>
      </c>
      <c r="L917" s="317" t="s">
        <v>1165</v>
      </c>
      <c r="N917" s="339" t="str">
        <f>VLOOKUP(D917&amp;" "&amp;G917,'Table1B Planning of sampling '!Z:AO,O917,FALSE)</f>
        <v>X</v>
      </c>
      <c r="O917" s="186">
        <f>O916+3</f>
        <v>12</v>
      </c>
    </row>
    <row r="918" spans="1:15" s="186" customFormat="1" ht="25.5">
      <c r="A918" s="318" t="s">
        <v>255</v>
      </c>
      <c r="B918" s="317" t="s">
        <v>255</v>
      </c>
      <c r="C918" s="316">
        <v>2021</v>
      </c>
      <c r="D918" s="335" t="s">
        <v>484</v>
      </c>
      <c r="E918" s="318" t="s">
        <v>310</v>
      </c>
      <c r="F918" s="318" t="s">
        <v>21</v>
      </c>
      <c r="G918" s="318" t="s">
        <v>371</v>
      </c>
      <c r="H918" s="318" t="s">
        <v>496</v>
      </c>
      <c r="I918" s="318" t="s">
        <v>499</v>
      </c>
      <c r="J918" s="318">
        <f>J913</f>
        <v>75</v>
      </c>
      <c r="K918" s="316">
        <v>0</v>
      </c>
      <c r="L918" s="317" t="s">
        <v>1165</v>
      </c>
      <c r="N918" s="339" t="str">
        <f>VLOOKUP(D918&amp;" "&amp;G918,'Table1B Planning of sampling '!Z:AO,O918,FALSE)</f>
        <v>X</v>
      </c>
      <c r="O918" s="186">
        <f>O917+3</f>
        <v>15</v>
      </c>
    </row>
    <row r="919" spans="1:15" s="186" customFormat="1" ht="25.5">
      <c r="A919" s="318" t="s">
        <v>255</v>
      </c>
      <c r="B919" s="317" t="s">
        <v>255</v>
      </c>
      <c r="C919" s="316">
        <v>2021</v>
      </c>
      <c r="D919" s="335" t="s">
        <v>484</v>
      </c>
      <c r="E919" s="318" t="s">
        <v>310</v>
      </c>
      <c r="F919" s="318" t="s">
        <v>21</v>
      </c>
      <c r="G919" s="318" t="s">
        <v>371</v>
      </c>
      <c r="H919" s="318" t="s">
        <v>497</v>
      </c>
      <c r="I919" s="318" t="s">
        <v>499</v>
      </c>
      <c r="J919" s="318">
        <f>J914</f>
        <v>75</v>
      </c>
      <c r="K919" s="316">
        <v>0</v>
      </c>
      <c r="L919" s="317" t="s">
        <v>1165</v>
      </c>
      <c r="N919" s="339" t="e">
        <f>VLOOKUP(D919&amp;" "&amp;G919,'Table1B Planning of sampling '!Z:AO,O919,FALSE)</f>
        <v>#REF!</v>
      </c>
      <c r="O919" s="186">
        <f>O918+3</f>
        <v>18</v>
      </c>
    </row>
    <row r="920" spans="1:15" s="186" customFormat="1" ht="25.5">
      <c r="A920" s="318" t="s">
        <v>255</v>
      </c>
      <c r="B920" s="317" t="s">
        <v>255</v>
      </c>
      <c r="C920" s="316">
        <v>2020</v>
      </c>
      <c r="D920" s="335" t="s">
        <v>488</v>
      </c>
      <c r="E920" s="318" t="s">
        <v>310</v>
      </c>
      <c r="F920" s="318" t="s">
        <v>21</v>
      </c>
      <c r="G920" s="318" t="s">
        <v>479</v>
      </c>
      <c r="H920" s="318" t="s">
        <v>229</v>
      </c>
      <c r="I920" s="318" t="s">
        <v>107</v>
      </c>
      <c r="J920" s="318">
        <v>0</v>
      </c>
      <c r="K920" s="316">
        <v>0</v>
      </c>
      <c r="L920" s="337" t="s">
        <v>853</v>
      </c>
      <c r="N920" s="339">
        <f>VLOOKUP(D920&amp;" "&amp;G920,'Table1B Planning of sampling '!Z:AO,O920,FALSE)</f>
        <v>0</v>
      </c>
      <c r="O920" s="186">
        <f>C940-2015</f>
        <v>5</v>
      </c>
    </row>
    <row r="921" spans="1:15" s="186" customFormat="1" ht="25.5">
      <c r="A921" s="318" t="s">
        <v>255</v>
      </c>
      <c r="B921" s="317" t="s">
        <v>255</v>
      </c>
      <c r="C921" s="316">
        <v>2020</v>
      </c>
      <c r="D921" s="335" t="s">
        <v>488</v>
      </c>
      <c r="E921" s="318" t="s">
        <v>310</v>
      </c>
      <c r="F921" s="318" t="s">
        <v>21</v>
      </c>
      <c r="G921" s="318" t="s">
        <v>479</v>
      </c>
      <c r="H921" s="318" t="s">
        <v>98</v>
      </c>
      <c r="I921" s="318" t="s">
        <v>107</v>
      </c>
      <c r="J921" s="318">
        <v>0</v>
      </c>
      <c r="K921" s="316">
        <v>0</v>
      </c>
      <c r="L921" s="337" t="s">
        <v>855</v>
      </c>
      <c r="N921" s="339" t="str">
        <f>VLOOKUP(D921&amp;" "&amp;G921,'Table1B Planning of sampling '!Z:AO,O921,FALSE)</f>
        <v>X</v>
      </c>
      <c r="O921" s="186">
        <f>O920+3</f>
        <v>8</v>
      </c>
    </row>
    <row r="922" spans="1:15" s="186" customFormat="1" ht="25.5">
      <c r="A922" s="318" t="s">
        <v>255</v>
      </c>
      <c r="B922" s="317" t="s">
        <v>255</v>
      </c>
      <c r="C922" s="316">
        <v>2020</v>
      </c>
      <c r="D922" s="335" t="s">
        <v>488</v>
      </c>
      <c r="E922" s="318" t="s">
        <v>310</v>
      </c>
      <c r="F922" s="318" t="s">
        <v>21</v>
      </c>
      <c r="G922" s="318" t="s">
        <v>479</v>
      </c>
      <c r="H922" s="318" t="s">
        <v>99</v>
      </c>
      <c r="I922" s="318" t="s">
        <v>107</v>
      </c>
      <c r="J922" s="318">
        <v>0</v>
      </c>
      <c r="K922" s="316">
        <v>0</v>
      </c>
      <c r="L922" s="337" t="s">
        <v>853</v>
      </c>
      <c r="N922" s="339" t="str">
        <f>VLOOKUP(D922&amp;" "&amp;G922,'Table1B Planning of sampling '!Z:AO,O922,FALSE)</f>
        <v>X</v>
      </c>
      <c r="O922" s="186">
        <f>O921+3</f>
        <v>11</v>
      </c>
    </row>
    <row r="923" spans="1:15" s="186" customFormat="1" ht="25.5">
      <c r="A923" s="318" t="s">
        <v>255</v>
      </c>
      <c r="B923" s="317" t="s">
        <v>255</v>
      </c>
      <c r="C923" s="316">
        <v>2020</v>
      </c>
      <c r="D923" s="335" t="s">
        <v>488</v>
      </c>
      <c r="E923" s="318" t="s">
        <v>310</v>
      </c>
      <c r="F923" s="318" t="s">
        <v>21</v>
      </c>
      <c r="G923" s="318" t="s">
        <v>479</v>
      </c>
      <c r="H923" s="318" t="s">
        <v>496</v>
      </c>
      <c r="I923" s="318" t="s">
        <v>107</v>
      </c>
      <c r="J923" s="318">
        <v>0</v>
      </c>
      <c r="K923" s="316">
        <v>0</v>
      </c>
      <c r="L923" s="337" t="s">
        <v>853</v>
      </c>
      <c r="N923" s="339" t="str">
        <f>VLOOKUP(D923&amp;" "&amp;G923,'Table1B Planning of sampling '!Z:AO,O923,FALSE)</f>
        <v>X</v>
      </c>
      <c r="O923" s="186">
        <f>O922+3</f>
        <v>14</v>
      </c>
    </row>
    <row r="924" spans="1:15" s="186" customFormat="1" ht="25.5">
      <c r="A924" s="318" t="s">
        <v>255</v>
      </c>
      <c r="B924" s="317" t="s">
        <v>255</v>
      </c>
      <c r="C924" s="316">
        <v>2020</v>
      </c>
      <c r="D924" s="335" t="s">
        <v>488</v>
      </c>
      <c r="E924" s="318" t="s">
        <v>310</v>
      </c>
      <c r="F924" s="318" t="s">
        <v>21</v>
      </c>
      <c r="G924" s="318" t="s">
        <v>479</v>
      </c>
      <c r="H924" s="318" t="s">
        <v>497</v>
      </c>
      <c r="I924" s="318" t="s">
        <v>107</v>
      </c>
      <c r="J924" s="318">
        <v>0</v>
      </c>
      <c r="K924" s="316">
        <v>0</v>
      </c>
      <c r="L924" s="337" t="s">
        <v>853</v>
      </c>
      <c r="N924" s="339" t="e">
        <f>VLOOKUP(D924&amp;" "&amp;G924,'Table1B Planning of sampling '!Z:AO,O924,FALSE)</f>
        <v>#REF!</v>
      </c>
      <c r="O924" s="186">
        <f>O923+3</f>
        <v>17</v>
      </c>
    </row>
    <row r="925" spans="1:15" s="186" customFormat="1" ht="25.5">
      <c r="A925" s="318" t="s">
        <v>255</v>
      </c>
      <c r="B925" s="317" t="s">
        <v>255</v>
      </c>
      <c r="C925" s="316">
        <v>2021</v>
      </c>
      <c r="D925" s="335" t="s">
        <v>488</v>
      </c>
      <c r="E925" s="318" t="s">
        <v>310</v>
      </c>
      <c r="F925" s="318" t="s">
        <v>21</v>
      </c>
      <c r="G925" s="318" t="s">
        <v>479</v>
      </c>
      <c r="H925" s="318" t="s">
        <v>229</v>
      </c>
      <c r="I925" s="318" t="s">
        <v>107</v>
      </c>
      <c r="J925" s="318">
        <f>J920</f>
        <v>0</v>
      </c>
      <c r="K925" s="316">
        <v>0</v>
      </c>
      <c r="L925" s="337" t="s">
        <v>853</v>
      </c>
      <c r="N925" s="339">
        <f>VLOOKUP(D925&amp;" "&amp;G925,'Table1B Planning of sampling '!Z:AO,O925,FALSE)</f>
        <v>0</v>
      </c>
      <c r="O925" s="186">
        <f>C945-2015</f>
        <v>6</v>
      </c>
    </row>
    <row r="926" spans="1:15" s="186" customFormat="1" ht="25.5">
      <c r="A926" s="318" t="s">
        <v>255</v>
      </c>
      <c r="B926" s="317" t="s">
        <v>255</v>
      </c>
      <c r="C926" s="316">
        <v>2021</v>
      </c>
      <c r="D926" s="335" t="s">
        <v>488</v>
      </c>
      <c r="E926" s="318" t="s">
        <v>310</v>
      </c>
      <c r="F926" s="318" t="s">
        <v>21</v>
      </c>
      <c r="G926" s="318" t="s">
        <v>479</v>
      </c>
      <c r="H926" s="318" t="s">
        <v>98</v>
      </c>
      <c r="I926" s="318" t="s">
        <v>107</v>
      </c>
      <c r="J926" s="318">
        <f>J921</f>
        <v>0</v>
      </c>
      <c r="K926" s="316">
        <v>0</v>
      </c>
      <c r="L926" s="337" t="s">
        <v>855</v>
      </c>
      <c r="N926" s="339" t="str">
        <f>VLOOKUP(D926&amp;" "&amp;G926,'Table1B Planning of sampling '!Z:AO,O926,FALSE)</f>
        <v>X</v>
      </c>
      <c r="O926" s="186">
        <f>O925+3</f>
        <v>9</v>
      </c>
    </row>
    <row r="927" spans="1:15" s="186" customFormat="1" ht="25.5">
      <c r="A927" s="318" t="s">
        <v>255</v>
      </c>
      <c r="B927" s="317" t="s">
        <v>255</v>
      </c>
      <c r="C927" s="316">
        <v>2021</v>
      </c>
      <c r="D927" s="335" t="s">
        <v>488</v>
      </c>
      <c r="E927" s="318" t="s">
        <v>310</v>
      </c>
      <c r="F927" s="318" t="s">
        <v>21</v>
      </c>
      <c r="G927" s="318" t="s">
        <v>479</v>
      </c>
      <c r="H927" s="318" t="s">
        <v>99</v>
      </c>
      <c r="I927" s="318" t="s">
        <v>107</v>
      </c>
      <c r="J927" s="318">
        <f>J922</f>
        <v>0</v>
      </c>
      <c r="K927" s="316">
        <v>0</v>
      </c>
      <c r="L927" s="337" t="s">
        <v>853</v>
      </c>
      <c r="N927" s="339" t="str">
        <f>VLOOKUP(D927&amp;" "&amp;G927,'Table1B Planning of sampling '!Z:AO,O927,FALSE)</f>
        <v>X</v>
      </c>
      <c r="O927" s="186">
        <f>O926+3</f>
        <v>12</v>
      </c>
    </row>
    <row r="928" spans="1:15" s="186" customFormat="1" ht="25.5">
      <c r="A928" s="318" t="s">
        <v>255</v>
      </c>
      <c r="B928" s="317" t="s">
        <v>255</v>
      </c>
      <c r="C928" s="316">
        <v>2021</v>
      </c>
      <c r="D928" s="335" t="s">
        <v>488</v>
      </c>
      <c r="E928" s="318" t="s">
        <v>310</v>
      </c>
      <c r="F928" s="318" t="s">
        <v>21</v>
      </c>
      <c r="G928" s="318" t="s">
        <v>479</v>
      </c>
      <c r="H928" s="318" t="s">
        <v>496</v>
      </c>
      <c r="I928" s="318" t="s">
        <v>107</v>
      </c>
      <c r="J928" s="318">
        <f>J923</f>
        <v>0</v>
      </c>
      <c r="K928" s="316">
        <v>0</v>
      </c>
      <c r="L928" s="337" t="s">
        <v>853</v>
      </c>
      <c r="N928" s="339" t="str">
        <f>VLOOKUP(D928&amp;" "&amp;G928,'Table1B Planning of sampling '!Z:AO,O928,FALSE)</f>
        <v>X</v>
      </c>
      <c r="O928" s="186">
        <f>O927+3</f>
        <v>15</v>
      </c>
    </row>
    <row r="929" spans="1:15" s="186" customFormat="1" ht="25.5">
      <c r="A929" s="318" t="s">
        <v>255</v>
      </c>
      <c r="B929" s="317" t="s">
        <v>255</v>
      </c>
      <c r="C929" s="316">
        <v>2021</v>
      </c>
      <c r="D929" s="335" t="s">
        <v>488</v>
      </c>
      <c r="E929" s="318" t="s">
        <v>310</v>
      </c>
      <c r="F929" s="318" t="s">
        <v>21</v>
      </c>
      <c r="G929" s="318" t="s">
        <v>479</v>
      </c>
      <c r="H929" s="318" t="s">
        <v>497</v>
      </c>
      <c r="I929" s="318" t="s">
        <v>107</v>
      </c>
      <c r="J929" s="318">
        <f>J924</f>
        <v>0</v>
      </c>
      <c r="K929" s="316">
        <v>0</v>
      </c>
      <c r="L929" s="337" t="s">
        <v>853</v>
      </c>
      <c r="N929" s="339" t="e">
        <f>VLOOKUP(D929&amp;" "&amp;G929,'Table1B Planning of sampling '!Z:AO,O929,FALSE)</f>
        <v>#REF!</v>
      </c>
      <c r="O929" s="186">
        <f>O928+3</f>
        <v>18</v>
      </c>
    </row>
    <row r="930" spans="1:15" s="186" customFormat="1" ht="25.5">
      <c r="A930" s="318" t="s">
        <v>255</v>
      </c>
      <c r="B930" s="317" t="s">
        <v>255</v>
      </c>
      <c r="C930" s="316">
        <v>2020</v>
      </c>
      <c r="D930" s="335" t="s">
        <v>488</v>
      </c>
      <c r="E930" s="318" t="s">
        <v>310</v>
      </c>
      <c r="F930" s="318" t="s">
        <v>21</v>
      </c>
      <c r="G930" s="318" t="s">
        <v>479</v>
      </c>
      <c r="H930" s="318" t="s">
        <v>229</v>
      </c>
      <c r="I930" s="318" t="s">
        <v>499</v>
      </c>
      <c r="J930" s="318">
        <v>1000</v>
      </c>
      <c r="K930" s="316">
        <v>0</v>
      </c>
      <c r="L930" s="337" t="s">
        <v>1347</v>
      </c>
      <c r="N930" s="339">
        <f>VLOOKUP(D930&amp;" "&amp;G930,'Table1B Planning of sampling '!Z:AO,O930,FALSE)</f>
        <v>0</v>
      </c>
      <c r="O930" s="186">
        <f>C950-2015</f>
        <v>5</v>
      </c>
    </row>
    <row r="931" spans="1:15" s="186" customFormat="1" ht="25.5">
      <c r="A931" s="318" t="s">
        <v>255</v>
      </c>
      <c r="B931" s="317" t="s">
        <v>255</v>
      </c>
      <c r="C931" s="316">
        <v>2020</v>
      </c>
      <c r="D931" s="335" t="s">
        <v>488</v>
      </c>
      <c r="E931" s="318" t="s">
        <v>310</v>
      </c>
      <c r="F931" s="318" t="s">
        <v>21</v>
      </c>
      <c r="G931" s="318" t="s">
        <v>479</v>
      </c>
      <c r="H931" s="318" t="s">
        <v>98</v>
      </c>
      <c r="I931" s="318" t="s">
        <v>499</v>
      </c>
      <c r="J931" s="318">
        <v>0</v>
      </c>
      <c r="K931" s="316">
        <v>0</v>
      </c>
      <c r="L931" s="337" t="s">
        <v>855</v>
      </c>
      <c r="N931" s="339" t="str">
        <f>VLOOKUP(D931&amp;" "&amp;G931,'Table1B Planning of sampling '!Z:AO,O931,FALSE)</f>
        <v>X</v>
      </c>
      <c r="O931" s="186">
        <f>O930+3</f>
        <v>8</v>
      </c>
    </row>
    <row r="932" spans="1:15" s="186" customFormat="1" ht="25.5">
      <c r="A932" s="318" t="s">
        <v>255</v>
      </c>
      <c r="B932" s="317" t="s">
        <v>255</v>
      </c>
      <c r="C932" s="316">
        <v>2020</v>
      </c>
      <c r="D932" s="335" t="s">
        <v>488</v>
      </c>
      <c r="E932" s="318" t="s">
        <v>310</v>
      </c>
      <c r="F932" s="318" t="s">
        <v>21</v>
      </c>
      <c r="G932" s="318" t="s">
        <v>479</v>
      </c>
      <c r="H932" s="318" t="s">
        <v>99</v>
      </c>
      <c r="I932" s="318" t="s">
        <v>499</v>
      </c>
      <c r="J932" s="318">
        <v>1000</v>
      </c>
      <c r="K932" s="316">
        <v>0</v>
      </c>
      <c r="L932" s="337" t="s">
        <v>1399</v>
      </c>
      <c r="N932" s="339" t="str">
        <f>VLOOKUP(D932&amp;" "&amp;G932,'Table1B Planning of sampling '!Z:AO,O932,FALSE)</f>
        <v>X</v>
      </c>
      <c r="O932" s="186">
        <f>O931+3</f>
        <v>11</v>
      </c>
    </row>
    <row r="933" spans="1:15" s="186" customFormat="1" ht="25.5">
      <c r="A933" s="318" t="s">
        <v>255</v>
      </c>
      <c r="B933" s="317" t="s">
        <v>255</v>
      </c>
      <c r="C933" s="316">
        <v>2020</v>
      </c>
      <c r="D933" s="335" t="s">
        <v>488</v>
      </c>
      <c r="E933" s="318" t="s">
        <v>310</v>
      </c>
      <c r="F933" s="318" t="s">
        <v>21</v>
      </c>
      <c r="G933" s="318" t="s">
        <v>479</v>
      </c>
      <c r="H933" s="318" t="s">
        <v>496</v>
      </c>
      <c r="I933" s="318" t="s">
        <v>499</v>
      </c>
      <c r="J933" s="318">
        <v>1000</v>
      </c>
      <c r="K933" s="316">
        <v>0</v>
      </c>
      <c r="L933" s="337" t="s">
        <v>1399</v>
      </c>
      <c r="N933" s="339" t="str">
        <f>VLOOKUP(D933&amp;" "&amp;G933,'Table1B Planning of sampling '!Z:AO,O933,FALSE)</f>
        <v>X</v>
      </c>
      <c r="O933" s="186">
        <f>O932+3</f>
        <v>14</v>
      </c>
    </row>
    <row r="934" spans="1:15" s="186" customFormat="1" ht="25.5">
      <c r="A934" s="318" t="s">
        <v>255</v>
      </c>
      <c r="B934" s="317" t="s">
        <v>255</v>
      </c>
      <c r="C934" s="316">
        <v>2020</v>
      </c>
      <c r="D934" s="335" t="s">
        <v>488</v>
      </c>
      <c r="E934" s="318" t="s">
        <v>310</v>
      </c>
      <c r="F934" s="318" t="s">
        <v>21</v>
      </c>
      <c r="G934" s="318" t="s">
        <v>479</v>
      </c>
      <c r="H934" s="318" t="s">
        <v>497</v>
      </c>
      <c r="I934" s="318" t="s">
        <v>499</v>
      </c>
      <c r="J934" s="318">
        <v>1000</v>
      </c>
      <c r="K934" s="316">
        <v>0</v>
      </c>
      <c r="L934" s="337" t="s">
        <v>1399</v>
      </c>
      <c r="N934" s="339" t="e">
        <f>VLOOKUP(D934&amp;" "&amp;G934,'Table1B Planning of sampling '!Z:AO,O934,FALSE)</f>
        <v>#REF!</v>
      </c>
      <c r="O934" s="186">
        <f>O933+3</f>
        <v>17</v>
      </c>
    </row>
    <row r="935" spans="1:15" s="186" customFormat="1" ht="25.5">
      <c r="A935" s="318" t="s">
        <v>255</v>
      </c>
      <c r="B935" s="317" t="s">
        <v>255</v>
      </c>
      <c r="C935" s="316">
        <v>2021</v>
      </c>
      <c r="D935" s="335" t="s">
        <v>488</v>
      </c>
      <c r="E935" s="318" t="s">
        <v>310</v>
      </c>
      <c r="F935" s="318" t="s">
        <v>21</v>
      </c>
      <c r="G935" s="318" t="s">
        <v>479</v>
      </c>
      <c r="H935" s="318" t="s">
        <v>229</v>
      </c>
      <c r="I935" s="318" t="s">
        <v>499</v>
      </c>
      <c r="J935" s="318">
        <f>J930</f>
        <v>1000</v>
      </c>
      <c r="K935" s="316">
        <v>0</v>
      </c>
      <c r="L935" s="337" t="s">
        <v>1165</v>
      </c>
      <c r="N935" s="339">
        <f>VLOOKUP(D935&amp;" "&amp;G935,'Table1B Planning of sampling '!Z:AO,O935,FALSE)</f>
        <v>0</v>
      </c>
      <c r="O935" s="186">
        <f>C955-2015</f>
        <v>6</v>
      </c>
    </row>
    <row r="936" spans="1:15" s="186" customFormat="1" ht="25.5">
      <c r="A936" s="318" t="s">
        <v>255</v>
      </c>
      <c r="B936" s="317" t="s">
        <v>255</v>
      </c>
      <c r="C936" s="316">
        <v>2021</v>
      </c>
      <c r="D936" s="335" t="s">
        <v>488</v>
      </c>
      <c r="E936" s="318" t="s">
        <v>310</v>
      </c>
      <c r="F936" s="318" t="s">
        <v>21</v>
      </c>
      <c r="G936" s="318" t="s">
        <v>479</v>
      </c>
      <c r="H936" s="318" t="s">
        <v>98</v>
      </c>
      <c r="I936" s="318" t="s">
        <v>499</v>
      </c>
      <c r="J936" s="318">
        <f>J931</f>
        <v>0</v>
      </c>
      <c r="K936" s="316">
        <v>0</v>
      </c>
      <c r="L936" s="337" t="s">
        <v>855</v>
      </c>
      <c r="N936" s="339" t="str">
        <f>VLOOKUP(D936&amp;" "&amp;G936,'Table1B Planning of sampling '!Z:AO,O936,FALSE)</f>
        <v>X</v>
      </c>
      <c r="O936" s="186">
        <f>O935+3</f>
        <v>9</v>
      </c>
    </row>
    <row r="937" spans="1:15" s="186" customFormat="1" ht="25.5">
      <c r="A937" s="318" t="s">
        <v>255</v>
      </c>
      <c r="B937" s="317" t="s">
        <v>255</v>
      </c>
      <c r="C937" s="316">
        <v>2021</v>
      </c>
      <c r="D937" s="335" t="s">
        <v>488</v>
      </c>
      <c r="E937" s="318" t="s">
        <v>310</v>
      </c>
      <c r="F937" s="318" t="s">
        <v>21</v>
      </c>
      <c r="G937" s="318" t="s">
        <v>479</v>
      </c>
      <c r="H937" s="318" t="s">
        <v>99</v>
      </c>
      <c r="I937" s="318" t="s">
        <v>499</v>
      </c>
      <c r="J937" s="318">
        <f>J932</f>
        <v>1000</v>
      </c>
      <c r="K937" s="316">
        <v>0</v>
      </c>
      <c r="L937" s="337" t="s">
        <v>1399</v>
      </c>
      <c r="N937" s="339" t="str">
        <f>VLOOKUP(D937&amp;" "&amp;G937,'Table1B Planning of sampling '!Z:AO,O937,FALSE)</f>
        <v>X</v>
      </c>
      <c r="O937" s="186">
        <f>O936+3</f>
        <v>12</v>
      </c>
    </row>
    <row r="938" spans="1:15" s="186" customFormat="1" ht="25.5">
      <c r="A938" s="318" t="s">
        <v>255</v>
      </c>
      <c r="B938" s="317" t="s">
        <v>255</v>
      </c>
      <c r="C938" s="316">
        <v>2021</v>
      </c>
      <c r="D938" s="335" t="s">
        <v>488</v>
      </c>
      <c r="E938" s="318" t="s">
        <v>310</v>
      </c>
      <c r="F938" s="318" t="s">
        <v>21</v>
      </c>
      <c r="G938" s="318" t="s">
        <v>479</v>
      </c>
      <c r="H938" s="318" t="s">
        <v>496</v>
      </c>
      <c r="I938" s="318" t="s">
        <v>499</v>
      </c>
      <c r="J938" s="318">
        <f>J933</f>
        <v>1000</v>
      </c>
      <c r="K938" s="316">
        <v>0</v>
      </c>
      <c r="L938" s="337" t="s">
        <v>1399</v>
      </c>
      <c r="N938" s="339" t="str">
        <f>VLOOKUP(D938&amp;" "&amp;G938,'Table1B Planning of sampling '!Z:AO,O938,FALSE)</f>
        <v>X</v>
      </c>
      <c r="O938" s="186">
        <f>O937+3</f>
        <v>15</v>
      </c>
    </row>
    <row r="939" spans="1:15" s="186" customFormat="1" ht="25.5">
      <c r="A939" s="318" t="s">
        <v>255</v>
      </c>
      <c r="B939" s="317" t="s">
        <v>255</v>
      </c>
      <c r="C939" s="316">
        <v>2021</v>
      </c>
      <c r="D939" s="335" t="s">
        <v>488</v>
      </c>
      <c r="E939" s="318" t="s">
        <v>310</v>
      </c>
      <c r="F939" s="318" t="s">
        <v>21</v>
      </c>
      <c r="G939" s="318" t="s">
        <v>479</v>
      </c>
      <c r="H939" s="318" t="s">
        <v>497</v>
      </c>
      <c r="I939" s="318" t="s">
        <v>499</v>
      </c>
      <c r="J939" s="318">
        <f>J934</f>
        <v>1000</v>
      </c>
      <c r="K939" s="316">
        <v>0</v>
      </c>
      <c r="L939" s="337" t="s">
        <v>1399</v>
      </c>
      <c r="N939" s="339" t="e">
        <f>VLOOKUP(D939&amp;" "&amp;G939,'Table1B Planning of sampling '!Z:AO,O939,FALSE)</f>
        <v>#REF!</v>
      </c>
      <c r="O939" s="186">
        <f>O938+3</f>
        <v>18</v>
      </c>
    </row>
    <row r="940" spans="1:15" s="186" customFormat="1" ht="25.5">
      <c r="A940" s="318" t="s">
        <v>255</v>
      </c>
      <c r="B940" s="317" t="s">
        <v>255</v>
      </c>
      <c r="C940" s="316">
        <v>2020</v>
      </c>
      <c r="D940" s="335" t="s">
        <v>647</v>
      </c>
      <c r="E940" s="318" t="s">
        <v>642</v>
      </c>
      <c r="F940" s="318" t="s">
        <v>643</v>
      </c>
      <c r="G940" s="318" t="s">
        <v>644</v>
      </c>
      <c r="H940" s="318" t="s">
        <v>229</v>
      </c>
      <c r="I940" s="318" t="s">
        <v>107</v>
      </c>
      <c r="J940" s="318">
        <v>500</v>
      </c>
      <c r="K940" s="316">
        <v>0</v>
      </c>
      <c r="L940" s="317" t="s">
        <v>1165</v>
      </c>
      <c r="N940" s="339"/>
    </row>
    <row r="941" spans="1:15" s="340" customFormat="1" ht="25.5">
      <c r="A941" s="318" t="s">
        <v>255</v>
      </c>
      <c r="B941" s="317" t="s">
        <v>255</v>
      </c>
      <c r="C941" s="316">
        <v>2020</v>
      </c>
      <c r="D941" s="335" t="s">
        <v>647</v>
      </c>
      <c r="E941" s="318" t="s">
        <v>642</v>
      </c>
      <c r="F941" s="318" t="s">
        <v>643</v>
      </c>
      <c r="G941" s="318" t="s">
        <v>644</v>
      </c>
      <c r="H941" s="318" t="s">
        <v>98</v>
      </c>
      <c r="I941" s="318" t="s">
        <v>107</v>
      </c>
      <c r="J941" s="318">
        <v>0</v>
      </c>
      <c r="K941" s="316">
        <v>0</v>
      </c>
      <c r="L941" s="337" t="s">
        <v>855</v>
      </c>
      <c r="N941" s="341"/>
    </row>
    <row r="942" spans="1:15" s="340" customFormat="1" ht="25.5">
      <c r="A942" s="318" t="s">
        <v>255</v>
      </c>
      <c r="B942" s="317" t="s">
        <v>255</v>
      </c>
      <c r="C942" s="316">
        <v>2020</v>
      </c>
      <c r="D942" s="335" t="s">
        <v>647</v>
      </c>
      <c r="E942" s="318" t="s">
        <v>642</v>
      </c>
      <c r="F942" s="318" t="s">
        <v>643</v>
      </c>
      <c r="G942" s="318" t="s">
        <v>644</v>
      </c>
      <c r="H942" s="318" t="s">
        <v>99</v>
      </c>
      <c r="I942" s="318" t="s">
        <v>107</v>
      </c>
      <c r="J942" s="318">
        <v>500</v>
      </c>
      <c r="K942" s="316">
        <v>0</v>
      </c>
      <c r="L942" s="337"/>
      <c r="N942" s="341"/>
    </row>
    <row r="943" spans="1:15" s="186" customFormat="1" ht="25.5">
      <c r="A943" s="318" t="s">
        <v>255</v>
      </c>
      <c r="B943" s="317" t="s">
        <v>255</v>
      </c>
      <c r="C943" s="316">
        <v>2020</v>
      </c>
      <c r="D943" s="335" t="s">
        <v>647</v>
      </c>
      <c r="E943" s="318" t="s">
        <v>642</v>
      </c>
      <c r="F943" s="318" t="s">
        <v>643</v>
      </c>
      <c r="G943" s="318" t="s">
        <v>644</v>
      </c>
      <c r="H943" s="318" t="s">
        <v>496</v>
      </c>
      <c r="I943" s="318" t="s">
        <v>107</v>
      </c>
      <c r="J943" s="318">
        <v>0</v>
      </c>
      <c r="K943" s="316">
        <v>0</v>
      </c>
      <c r="L943" s="337" t="s">
        <v>855</v>
      </c>
      <c r="N943" s="339"/>
    </row>
    <row r="944" spans="1:15" s="186" customFormat="1" ht="25.5">
      <c r="A944" s="318" t="s">
        <v>255</v>
      </c>
      <c r="B944" s="317" t="s">
        <v>255</v>
      </c>
      <c r="C944" s="316">
        <v>2020</v>
      </c>
      <c r="D944" s="335" t="s">
        <v>647</v>
      </c>
      <c r="E944" s="318" t="s">
        <v>642</v>
      </c>
      <c r="F944" s="318" t="s">
        <v>643</v>
      </c>
      <c r="G944" s="318" t="s">
        <v>644</v>
      </c>
      <c r="H944" s="318" t="s">
        <v>497</v>
      </c>
      <c r="I944" s="318" t="s">
        <v>107</v>
      </c>
      <c r="J944" s="318">
        <v>0</v>
      </c>
      <c r="K944" s="316">
        <v>0</v>
      </c>
      <c r="L944" s="337" t="s">
        <v>855</v>
      </c>
      <c r="N944" s="339"/>
    </row>
    <row r="945" spans="1:14" s="186" customFormat="1" ht="25.5">
      <c r="A945" s="318" t="s">
        <v>255</v>
      </c>
      <c r="B945" s="317" t="s">
        <v>255</v>
      </c>
      <c r="C945" s="316">
        <v>2021</v>
      </c>
      <c r="D945" s="335" t="s">
        <v>647</v>
      </c>
      <c r="E945" s="318" t="s">
        <v>642</v>
      </c>
      <c r="F945" s="318" t="s">
        <v>643</v>
      </c>
      <c r="G945" s="318" t="s">
        <v>644</v>
      </c>
      <c r="H945" s="318" t="s">
        <v>229</v>
      </c>
      <c r="I945" s="318" t="s">
        <v>107</v>
      </c>
      <c r="J945" s="318">
        <f>J940</f>
        <v>500</v>
      </c>
      <c r="K945" s="316">
        <v>0</v>
      </c>
      <c r="L945" s="337"/>
      <c r="N945" s="339"/>
    </row>
    <row r="946" spans="1:14" s="186" customFormat="1" ht="25.5">
      <c r="A946" s="318" t="s">
        <v>255</v>
      </c>
      <c r="B946" s="317" t="s">
        <v>255</v>
      </c>
      <c r="C946" s="316">
        <v>2021</v>
      </c>
      <c r="D946" s="335" t="s">
        <v>647</v>
      </c>
      <c r="E946" s="318" t="s">
        <v>642</v>
      </c>
      <c r="F946" s="318" t="s">
        <v>643</v>
      </c>
      <c r="G946" s="318" t="s">
        <v>644</v>
      </c>
      <c r="H946" s="318" t="s">
        <v>98</v>
      </c>
      <c r="I946" s="318" t="s">
        <v>107</v>
      </c>
      <c r="J946" s="318">
        <f>J941</f>
        <v>0</v>
      </c>
      <c r="K946" s="316">
        <v>0</v>
      </c>
      <c r="L946" s="337" t="s">
        <v>855</v>
      </c>
      <c r="N946" s="339"/>
    </row>
    <row r="947" spans="1:14" s="186" customFormat="1" ht="25.5">
      <c r="A947" s="318" t="s">
        <v>255</v>
      </c>
      <c r="B947" s="317" t="s">
        <v>255</v>
      </c>
      <c r="C947" s="316">
        <v>2021</v>
      </c>
      <c r="D947" s="335" t="s">
        <v>647</v>
      </c>
      <c r="E947" s="318" t="s">
        <v>642</v>
      </c>
      <c r="F947" s="318" t="s">
        <v>643</v>
      </c>
      <c r="G947" s="318" t="s">
        <v>644</v>
      </c>
      <c r="H947" s="318" t="s">
        <v>99</v>
      </c>
      <c r="I947" s="318" t="s">
        <v>107</v>
      </c>
      <c r="J947" s="318">
        <f>J942</f>
        <v>500</v>
      </c>
      <c r="K947" s="316">
        <v>0</v>
      </c>
      <c r="L947" s="337"/>
      <c r="N947" s="339"/>
    </row>
    <row r="948" spans="1:14" s="186" customFormat="1" ht="25.5">
      <c r="A948" s="318" t="s">
        <v>255</v>
      </c>
      <c r="B948" s="317" t="s">
        <v>255</v>
      </c>
      <c r="C948" s="316">
        <v>2021</v>
      </c>
      <c r="D948" s="335" t="s">
        <v>647</v>
      </c>
      <c r="E948" s="318" t="s">
        <v>642</v>
      </c>
      <c r="F948" s="318" t="s">
        <v>643</v>
      </c>
      <c r="G948" s="318" t="s">
        <v>644</v>
      </c>
      <c r="H948" s="318" t="s">
        <v>496</v>
      </c>
      <c r="I948" s="318" t="s">
        <v>107</v>
      </c>
      <c r="J948" s="318">
        <f>J943</f>
        <v>0</v>
      </c>
      <c r="K948" s="316">
        <v>0</v>
      </c>
      <c r="L948" s="337" t="s">
        <v>855</v>
      </c>
      <c r="N948" s="339"/>
    </row>
    <row r="949" spans="1:14" s="186" customFormat="1" ht="25.5">
      <c r="A949" s="318" t="s">
        <v>255</v>
      </c>
      <c r="B949" s="317" t="s">
        <v>255</v>
      </c>
      <c r="C949" s="316">
        <v>2021</v>
      </c>
      <c r="D949" s="335" t="s">
        <v>647</v>
      </c>
      <c r="E949" s="318" t="s">
        <v>642</v>
      </c>
      <c r="F949" s="318" t="s">
        <v>643</v>
      </c>
      <c r="G949" s="318" t="s">
        <v>644</v>
      </c>
      <c r="H949" s="318" t="s">
        <v>497</v>
      </c>
      <c r="I949" s="318" t="s">
        <v>107</v>
      </c>
      <c r="J949" s="318">
        <f>J944</f>
        <v>0</v>
      </c>
      <c r="K949" s="316">
        <v>0</v>
      </c>
      <c r="L949" s="337" t="s">
        <v>855</v>
      </c>
      <c r="N949" s="339"/>
    </row>
    <row r="950" spans="1:14" s="186" customFormat="1" ht="25.5">
      <c r="A950" s="318" t="s">
        <v>255</v>
      </c>
      <c r="B950" s="317" t="s">
        <v>255</v>
      </c>
      <c r="C950" s="316">
        <v>2020</v>
      </c>
      <c r="D950" s="335" t="s">
        <v>647</v>
      </c>
      <c r="E950" s="318" t="s">
        <v>642</v>
      </c>
      <c r="F950" s="318" t="s">
        <v>643</v>
      </c>
      <c r="G950" s="318" t="s">
        <v>644</v>
      </c>
      <c r="H950" s="318" t="s">
        <v>229</v>
      </c>
      <c r="I950" s="318" t="s">
        <v>499</v>
      </c>
      <c r="J950" s="318">
        <v>0</v>
      </c>
      <c r="K950" s="316">
        <v>0</v>
      </c>
      <c r="L950" s="337" t="s">
        <v>854</v>
      </c>
      <c r="N950" s="339"/>
    </row>
    <row r="951" spans="1:14" s="186" customFormat="1" ht="25.5">
      <c r="A951" s="318" t="s">
        <v>255</v>
      </c>
      <c r="B951" s="317" t="s">
        <v>255</v>
      </c>
      <c r="C951" s="316">
        <v>2020</v>
      </c>
      <c r="D951" s="335" t="s">
        <v>647</v>
      </c>
      <c r="E951" s="318" t="s">
        <v>642</v>
      </c>
      <c r="F951" s="318" t="s">
        <v>643</v>
      </c>
      <c r="G951" s="318" t="s">
        <v>644</v>
      </c>
      <c r="H951" s="318" t="s">
        <v>98</v>
      </c>
      <c r="I951" s="318" t="s">
        <v>499</v>
      </c>
      <c r="J951" s="318">
        <v>0</v>
      </c>
      <c r="K951" s="316">
        <v>0</v>
      </c>
      <c r="L951" s="337" t="s">
        <v>855</v>
      </c>
      <c r="N951" s="339"/>
    </row>
    <row r="952" spans="1:14" s="186" customFormat="1" ht="25.5">
      <c r="A952" s="318" t="s">
        <v>255</v>
      </c>
      <c r="B952" s="317" t="s">
        <v>255</v>
      </c>
      <c r="C952" s="316">
        <v>2020</v>
      </c>
      <c r="D952" s="335" t="s">
        <v>647</v>
      </c>
      <c r="E952" s="318" t="s">
        <v>642</v>
      </c>
      <c r="F952" s="318" t="s">
        <v>643</v>
      </c>
      <c r="G952" s="318" t="s">
        <v>644</v>
      </c>
      <c r="H952" s="318" t="s">
        <v>99</v>
      </c>
      <c r="I952" s="318" t="s">
        <v>499</v>
      </c>
      <c r="J952" s="318">
        <v>0</v>
      </c>
      <c r="K952" s="316">
        <v>0</v>
      </c>
      <c r="L952" s="337" t="s">
        <v>854</v>
      </c>
      <c r="N952" s="339"/>
    </row>
    <row r="953" spans="1:14" s="186" customFormat="1" ht="25.5">
      <c r="A953" s="318" t="s">
        <v>255</v>
      </c>
      <c r="B953" s="317" t="s">
        <v>255</v>
      </c>
      <c r="C953" s="316">
        <v>2020</v>
      </c>
      <c r="D953" s="335" t="s">
        <v>647</v>
      </c>
      <c r="E953" s="318" t="s">
        <v>642</v>
      </c>
      <c r="F953" s="318" t="s">
        <v>643</v>
      </c>
      <c r="G953" s="318" t="s">
        <v>644</v>
      </c>
      <c r="H953" s="318" t="s">
        <v>496</v>
      </c>
      <c r="I953" s="318" t="s">
        <v>499</v>
      </c>
      <c r="J953" s="318">
        <v>0</v>
      </c>
      <c r="K953" s="316">
        <v>0</v>
      </c>
      <c r="L953" s="337" t="s">
        <v>855</v>
      </c>
      <c r="N953" s="339"/>
    </row>
    <row r="954" spans="1:14" s="186" customFormat="1" ht="25.5">
      <c r="A954" s="318" t="s">
        <v>255</v>
      </c>
      <c r="B954" s="317" t="s">
        <v>255</v>
      </c>
      <c r="C954" s="316">
        <v>2020</v>
      </c>
      <c r="D954" s="335" t="s">
        <v>647</v>
      </c>
      <c r="E954" s="318" t="s">
        <v>642</v>
      </c>
      <c r="F954" s="318" t="s">
        <v>643</v>
      </c>
      <c r="G954" s="318" t="s">
        <v>644</v>
      </c>
      <c r="H954" s="318" t="s">
        <v>497</v>
      </c>
      <c r="I954" s="318" t="s">
        <v>499</v>
      </c>
      <c r="J954" s="318">
        <v>0</v>
      </c>
      <c r="K954" s="316">
        <v>0</v>
      </c>
      <c r="L954" s="337" t="s">
        <v>855</v>
      </c>
      <c r="N954" s="339"/>
    </row>
    <row r="955" spans="1:14" s="186" customFormat="1" ht="25.5">
      <c r="A955" s="318" t="s">
        <v>255</v>
      </c>
      <c r="B955" s="317" t="s">
        <v>255</v>
      </c>
      <c r="C955" s="316">
        <v>2021</v>
      </c>
      <c r="D955" s="335" t="s">
        <v>647</v>
      </c>
      <c r="E955" s="318" t="s">
        <v>642</v>
      </c>
      <c r="F955" s="318" t="s">
        <v>643</v>
      </c>
      <c r="G955" s="318" t="s">
        <v>644</v>
      </c>
      <c r="H955" s="318" t="s">
        <v>229</v>
      </c>
      <c r="I955" s="318" t="s">
        <v>499</v>
      </c>
      <c r="J955" s="318">
        <f>J950</f>
        <v>0</v>
      </c>
      <c r="K955" s="316">
        <v>0</v>
      </c>
      <c r="L955" s="337" t="s">
        <v>854</v>
      </c>
      <c r="N955" s="339"/>
    </row>
    <row r="956" spans="1:14" s="186" customFormat="1" ht="25.5">
      <c r="A956" s="318" t="s">
        <v>255</v>
      </c>
      <c r="B956" s="317" t="s">
        <v>255</v>
      </c>
      <c r="C956" s="316">
        <v>2021</v>
      </c>
      <c r="D956" s="335" t="s">
        <v>647</v>
      </c>
      <c r="E956" s="318" t="s">
        <v>642</v>
      </c>
      <c r="F956" s="318" t="s">
        <v>643</v>
      </c>
      <c r="G956" s="318" t="s">
        <v>644</v>
      </c>
      <c r="H956" s="318" t="s">
        <v>98</v>
      </c>
      <c r="I956" s="318" t="s">
        <v>499</v>
      </c>
      <c r="J956" s="318">
        <f>J951</f>
        <v>0</v>
      </c>
      <c r="K956" s="316">
        <v>0</v>
      </c>
      <c r="L956" s="337" t="s">
        <v>855</v>
      </c>
      <c r="N956" s="339"/>
    </row>
    <row r="957" spans="1:14" s="186" customFormat="1" ht="25.5">
      <c r="A957" s="318" t="s">
        <v>255</v>
      </c>
      <c r="B957" s="317" t="s">
        <v>255</v>
      </c>
      <c r="C957" s="316">
        <v>2021</v>
      </c>
      <c r="D957" s="335" t="s">
        <v>647</v>
      </c>
      <c r="E957" s="318" t="s">
        <v>642</v>
      </c>
      <c r="F957" s="318" t="s">
        <v>643</v>
      </c>
      <c r="G957" s="318" t="s">
        <v>644</v>
      </c>
      <c r="H957" s="318" t="s">
        <v>99</v>
      </c>
      <c r="I957" s="318" t="s">
        <v>499</v>
      </c>
      <c r="J957" s="318">
        <f>J952</f>
        <v>0</v>
      </c>
      <c r="K957" s="316">
        <v>0</v>
      </c>
      <c r="L957" s="337" t="s">
        <v>854</v>
      </c>
      <c r="N957" s="339"/>
    </row>
    <row r="958" spans="1:14" s="186" customFormat="1" ht="25.5">
      <c r="A958" s="318" t="s">
        <v>255</v>
      </c>
      <c r="B958" s="317" t="s">
        <v>255</v>
      </c>
      <c r="C958" s="316">
        <v>2021</v>
      </c>
      <c r="D958" s="335" t="s">
        <v>647</v>
      </c>
      <c r="E958" s="318" t="s">
        <v>642</v>
      </c>
      <c r="F958" s="318" t="s">
        <v>643</v>
      </c>
      <c r="G958" s="318" t="s">
        <v>644</v>
      </c>
      <c r="H958" s="318" t="s">
        <v>496</v>
      </c>
      <c r="I958" s="318" t="s">
        <v>499</v>
      </c>
      <c r="J958" s="318">
        <f>J953</f>
        <v>0</v>
      </c>
      <c r="K958" s="316">
        <v>0</v>
      </c>
      <c r="L958" s="337" t="s">
        <v>855</v>
      </c>
      <c r="N958" s="339"/>
    </row>
    <row r="959" spans="1:14" s="186" customFormat="1" ht="25.5">
      <c r="A959" s="318" t="s">
        <v>255</v>
      </c>
      <c r="B959" s="317" t="s">
        <v>255</v>
      </c>
      <c r="C959" s="316">
        <v>2021</v>
      </c>
      <c r="D959" s="335" t="s">
        <v>647</v>
      </c>
      <c r="E959" s="318" t="s">
        <v>642</v>
      </c>
      <c r="F959" s="318" t="s">
        <v>643</v>
      </c>
      <c r="G959" s="318" t="s">
        <v>644</v>
      </c>
      <c r="H959" s="318" t="s">
        <v>497</v>
      </c>
      <c r="I959" s="318" t="s">
        <v>499</v>
      </c>
      <c r="J959" s="318">
        <f>J954</f>
        <v>0</v>
      </c>
      <c r="K959" s="316">
        <v>0</v>
      </c>
      <c r="L959" s="337" t="s">
        <v>855</v>
      </c>
      <c r="N959" s="339"/>
    </row>
  </sheetData>
  <mergeCells count="3">
    <mergeCell ref="J3:K3"/>
    <mergeCell ref="J2:K2"/>
    <mergeCell ref="A2:I3"/>
  </mergeCells>
  <conditionalFormatting sqref="M751 M756 A184:B184 A100:J104 D95:I95 A95:C99 A185:J236 A115:J124 A125:I129 C95:C124 A130:J179 K5:L5 L262:L264 K6:K236 A245:J264 L245:L260 K244:K264 K239 A237:I244 A265:L299 A5:J94 D96:J99 L185:L235 D105:J114 C180:J184 L6:L183 J237:K238 J240:K243">
    <cfRule type="expression" dxfId="28" priority="116" stopIfTrue="1">
      <formula>$N5=0</formula>
    </cfRule>
  </conditionalFormatting>
  <conditionalFormatting sqref="A105:B114">
    <cfRule type="expression" dxfId="27" priority="115" stopIfTrue="1">
      <formula>$N105=0</formula>
    </cfRule>
  </conditionalFormatting>
  <conditionalFormatting sqref="A180:B183">
    <cfRule type="expression" dxfId="26" priority="112" stopIfTrue="1">
      <formula>$N180=0</formula>
    </cfRule>
  </conditionalFormatting>
  <conditionalFormatting sqref="L926 L921 A821:B824 A931:B939 A940:C944 A575:J819 A825:J929 A560:I574 C920:C949 A945:J959 L908:L919 L933:L936 K320:K959 A320:J559 L940:L959 L923:L924 C820:J824 L790:L906 D930:J944 L928:L931 L320:L785 A300:L319">
    <cfRule type="expression" dxfId="25" priority="111" stopIfTrue="1">
      <formula>$N280=0</formula>
    </cfRule>
  </conditionalFormatting>
  <conditionalFormatting sqref="L261:L264">
    <cfRule type="expression" dxfId="24" priority="110" stopIfTrue="1">
      <formula>$N261=0</formula>
    </cfRule>
  </conditionalFormatting>
  <conditionalFormatting sqref="L786:L789">
    <cfRule type="expression" dxfId="23" priority="108" stopIfTrue="1">
      <formula>$N766=0</formula>
    </cfRule>
  </conditionalFormatting>
  <conditionalFormatting sqref="A820:B820">
    <cfRule type="expression" dxfId="22" priority="106" stopIfTrue="1">
      <formula>$N800=0</formula>
    </cfRule>
  </conditionalFormatting>
  <conditionalFormatting sqref="A930:B930">
    <cfRule type="expression" dxfId="21" priority="105" stopIfTrue="1">
      <formula>$N910=0</formula>
    </cfRule>
  </conditionalFormatting>
  <conditionalFormatting sqref="L920">
    <cfRule type="expression" dxfId="20" priority="104" stopIfTrue="1">
      <formula>$N900=0</formula>
    </cfRule>
  </conditionalFormatting>
  <conditionalFormatting sqref="L184">
    <cfRule type="expression" dxfId="19" priority="103" stopIfTrue="1">
      <formula>$N184=0</formula>
    </cfRule>
  </conditionalFormatting>
  <conditionalFormatting sqref="L269">
    <cfRule type="expression" dxfId="18" priority="102" stopIfTrue="1">
      <formula>$N269=0</formula>
    </cfRule>
  </conditionalFormatting>
  <conditionalFormatting sqref="L907">
    <cfRule type="expression" dxfId="17" priority="99" stopIfTrue="1">
      <formula>$N887=0</formula>
    </cfRule>
  </conditionalFormatting>
  <conditionalFormatting sqref="L922">
    <cfRule type="expression" dxfId="16" priority="97" stopIfTrue="1">
      <formula>$N902=0</formula>
    </cfRule>
  </conditionalFormatting>
  <conditionalFormatting sqref="L925">
    <cfRule type="expression" dxfId="15" priority="96" stopIfTrue="1">
      <formula>$N905=0</formula>
    </cfRule>
  </conditionalFormatting>
  <conditionalFormatting sqref="L927">
    <cfRule type="expression" dxfId="14" priority="95" stopIfTrue="1">
      <formula>$N907=0</formula>
    </cfRule>
  </conditionalFormatting>
  <conditionalFormatting sqref="L932:L934">
    <cfRule type="expression" dxfId="13" priority="93" stopIfTrue="1">
      <formula>$N912=0</formula>
    </cfRule>
  </conditionalFormatting>
  <conditionalFormatting sqref="L118">
    <cfRule type="expression" dxfId="12" priority="88" stopIfTrue="1">
      <formula>$N118=0</formula>
    </cfRule>
  </conditionalFormatting>
  <conditionalFormatting sqref="L123">
    <cfRule type="expression" dxfId="11" priority="87" stopIfTrue="1">
      <formula>$N123=0</formula>
    </cfRule>
  </conditionalFormatting>
  <conditionalFormatting sqref="L932:L935">
    <cfRule type="expression" dxfId="10" priority="84" stopIfTrue="1">
      <formula>$N912=0</formula>
    </cfRule>
  </conditionalFormatting>
  <conditionalFormatting sqref="L932:L935">
    <cfRule type="expression" dxfId="9" priority="83" stopIfTrue="1">
      <formula>$N912=0</formula>
    </cfRule>
  </conditionalFormatting>
  <conditionalFormatting sqref="L175:L178">
    <cfRule type="expression" dxfId="8" priority="76" stopIfTrue="1">
      <formula>$N175=0</formula>
    </cfRule>
  </conditionalFormatting>
  <conditionalFormatting sqref="L180:L183">
    <cfRule type="expression" dxfId="7" priority="75" stopIfTrue="1">
      <formula>$N180=0</formula>
    </cfRule>
  </conditionalFormatting>
  <conditionalFormatting sqref="J239">
    <cfRule type="expression" dxfId="6" priority="14" stopIfTrue="1">
      <formula>$N239=0</formula>
    </cfRule>
  </conditionalFormatting>
  <conditionalFormatting sqref="J244">
    <cfRule type="expression" dxfId="5" priority="13" stopIfTrue="1">
      <formula>$N244=0</formula>
    </cfRule>
  </conditionalFormatting>
  <conditionalFormatting sqref="L938:L939">
    <cfRule type="expression" dxfId="4" priority="9" stopIfTrue="1">
      <formula>$N918=0</formula>
    </cfRule>
  </conditionalFormatting>
  <conditionalFormatting sqref="L937:L939">
    <cfRule type="expression" dxfId="3" priority="8" stopIfTrue="1">
      <formula>$N917=0</formula>
    </cfRule>
  </conditionalFormatting>
  <conditionalFormatting sqref="L937:L939">
    <cfRule type="expression" dxfId="2" priority="7" stopIfTrue="1">
      <formula>$N917=0</formula>
    </cfRule>
  </conditionalFormatting>
  <conditionalFormatting sqref="L937:L939">
    <cfRule type="expression" dxfId="1" priority="6" stopIfTrue="1">
      <formula>$N917=0</formula>
    </cfRule>
  </conditionalFormatting>
  <conditionalFormatting sqref="L236:L244">
    <cfRule type="expression" dxfId="0" priority="1" stopIfTrue="1">
      <formula>$N236=0</formula>
    </cfRule>
  </conditionalFormatting>
  <dataValidations count="1">
    <dataValidation type="textLength" showInputMessage="1" showErrorMessage="1" sqref="H501:H959 H5:H499">
      <formula1>0</formula1>
      <formula2>150</formula2>
    </dataValidation>
  </dataValidations>
  <pageMargins left="0.70866141732283472" right="0.70866141732283472" top="0.74803149606299213" bottom="0.74803149606299213" header="0.31496062992125984" footer="0.31496062992125984"/>
  <pageSetup paperSize="8" scale="94" fitToHeight="0" orientation="landscape" r:id="rId1"/>
  <headerFooter alignWithMargins="0">
    <oddHeader>&amp;RAnnex 2 - IRL_WP-2021_Tables</oddHead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1"/>
  <sheetViews>
    <sheetView view="pageBreakPreview" zoomScale="60" zoomScaleNormal="70" workbookViewId="0">
      <selection activeCell="P16" sqref="P16"/>
    </sheetView>
  </sheetViews>
  <sheetFormatPr defaultColWidth="9.140625" defaultRowHeight="12.75"/>
  <cols>
    <col min="1" max="1" width="6.28515625" style="13" customWidth="1"/>
    <col min="2" max="2" width="12" style="13" customWidth="1"/>
    <col min="3" max="3" width="15.42578125" style="13" customWidth="1"/>
    <col min="4" max="4" width="10.5703125" style="13" customWidth="1"/>
    <col min="5" max="5" width="11.7109375" style="193" customWidth="1"/>
    <col min="6" max="6" width="16.7109375" style="13" customWidth="1"/>
    <col min="7" max="7" width="23.7109375" style="13" customWidth="1"/>
    <col min="8" max="8" width="11.7109375" style="13" customWidth="1"/>
    <col min="9" max="9" width="16.140625" style="13" customWidth="1"/>
    <col min="10" max="10" width="14.140625" style="13" customWidth="1"/>
    <col min="11" max="11" width="14.85546875" style="13" customWidth="1"/>
    <col min="12" max="12" width="26.85546875" style="193" customWidth="1"/>
    <col min="13" max="13" width="26.140625" style="13" customWidth="1"/>
    <col min="14" max="16384" width="9.140625" style="13"/>
  </cols>
  <sheetData>
    <row r="1" spans="1:15" ht="13.5" thickBot="1">
      <c r="A1" s="97" t="s">
        <v>985</v>
      </c>
    </row>
    <row r="2" spans="1:15">
      <c r="A2" s="409"/>
      <c r="B2" s="410"/>
      <c r="C2" s="410"/>
      <c r="D2" s="410"/>
      <c r="E2" s="410"/>
      <c r="F2" s="410"/>
      <c r="G2" s="410"/>
      <c r="H2" s="410"/>
      <c r="I2" s="410"/>
      <c r="J2" s="410"/>
      <c r="K2" s="411"/>
      <c r="L2" s="342" t="s">
        <v>25</v>
      </c>
      <c r="M2" s="234" t="s">
        <v>1268</v>
      </c>
    </row>
    <row r="3" spans="1:15" ht="15.75" thickBot="1">
      <c r="A3" s="412"/>
      <c r="B3" s="413"/>
      <c r="C3" s="413"/>
      <c r="D3" s="413"/>
      <c r="E3" s="413"/>
      <c r="F3" s="413"/>
      <c r="G3" s="413"/>
      <c r="H3" s="413"/>
      <c r="I3" s="413"/>
      <c r="J3" s="413"/>
      <c r="K3" s="414"/>
      <c r="L3" s="343" t="s">
        <v>26</v>
      </c>
      <c r="M3" s="235" t="s">
        <v>1424</v>
      </c>
      <c r="N3" s="40"/>
    </row>
    <row r="4" spans="1:15" ht="51.75" thickBot="1">
      <c r="A4" s="46" t="s">
        <v>0</v>
      </c>
      <c r="B4" s="10" t="s">
        <v>70</v>
      </c>
      <c r="C4" s="10" t="s">
        <v>136</v>
      </c>
      <c r="D4" s="9" t="s">
        <v>1600</v>
      </c>
      <c r="E4" s="10" t="s">
        <v>49</v>
      </c>
      <c r="F4" s="10" t="s">
        <v>127</v>
      </c>
      <c r="G4" s="10" t="s">
        <v>50</v>
      </c>
      <c r="H4" s="10" t="s">
        <v>117</v>
      </c>
      <c r="I4" s="10" t="s">
        <v>137</v>
      </c>
      <c r="J4" s="10" t="s">
        <v>138</v>
      </c>
      <c r="K4" s="10" t="s">
        <v>139</v>
      </c>
      <c r="L4" s="10" t="s">
        <v>51</v>
      </c>
      <c r="M4" s="24" t="s">
        <v>13</v>
      </c>
    </row>
    <row r="5" spans="1:15" ht="38.25">
      <c r="A5" s="166" t="s">
        <v>255</v>
      </c>
      <c r="B5" s="167" t="s">
        <v>1268</v>
      </c>
      <c r="C5" s="167" t="s">
        <v>35</v>
      </c>
      <c r="D5" s="166" t="s">
        <v>21</v>
      </c>
      <c r="E5" s="168" t="s">
        <v>526</v>
      </c>
      <c r="F5" s="166" t="s">
        <v>43</v>
      </c>
      <c r="G5" s="166" t="s">
        <v>1</v>
      </c>
      <c r="H5" s="166" t="s">
        <v>29</v>
      </c>
      <c r="I5" s="166" t="s">
        <v>43</v>
      </c>
      <c r="J5" s="166" t="s">
        <v>43</v>
      </c>
      <c r="K5" s="166" t="s">
        <v>43</v>
      </c>
      <c r="L5" s="344" t="s">
        <v>1052</v>
      </c>
      <c r="M5" s="168" t="s">
        <v>1173</v>
      </c>
    </row>
    <row r="6" spans="1:15" ht="160.5" customHeight="1">
      <c r="A6" s="166" t="s">
        <v>255</v>
      </c>
      <c r="B6" s="167" t="s">
        <v>1268</v>
      </c>
      <c r="C6" s="167" t="s">
        <v>35</v>
      </c>
      <c r="D6" s="166" t="s">
        <v>21</v>
      </c>
      <c r="E6" s="168" t="s">
        <v>525</v>
      </c>
      <c r="F6" s="166" t="s">
        <v>43</v>
      </c>
      <c r="G6" s="168" t="s">
        <v>1529</v>
      </c>
      <c r="H6" s="166" t="s">
        <v>29</v>
      </c>
      <c r="I6" s="166" t="s">
        <v>29</v>
      </c>
      <c r="J6" s="166" t="s">
        <v>29</v>
      </c>
      <c r="K6" s="166" t="s">
        <v>29</v>
      </c>
      <c r="L6" s="168" t="s">
        <v>993</v>
      </c>
      <c r="M6" s="308" t="s">
        <v>1522</v>
      </c>
    </row>
    <row r="7" spans="1:15" ht="114.75">
      <c r="A7" s="166" t="s">
        <v>255</v>
      </c>
      <c r="B7" s="167" t="s">
        <v>1268</v>
      </c>
      <c r="C7" s="167" t="s">
        <v>35</v>
      </c>
      <c r="D7" s="166" t="s">
        <v>21</v>
      </c>
      <c r="E7" s="168" t="s">
        <v>527</v>
      </c>
      <c r="F7" s="166" t="s">
        <v>43</v>
      </c>
      <c r="G7" s="168" t="s">
        <v>1221</v>
      </c>
      <c r="H7" s="166" t="s">
        <v>29</v>
      </c>
      <c r="I7" s="166" t="s">
        <v>29</v>
      </c>
      <c r="J7" s="166" t="s">
        <v>29</v>
      </c>
      <c r="K7" s="166" t="s">
        <v>29</v>
      </c>
      <c r="L7" s="168" t="s">
        <v>1223</v>
      </c>
      <c r="M7" s="168" t="s">
        <v>1222</v>
      </c>
    </row>
    <row r="8" spans="1:15" ht="51">
      <c r="A8" s="166" t="s">
        <v>255</v>
      </c>
      <c r="B8" s="167" t="s">
        <v>1268</v>
      </c>
      <c r="C8" s="167" t="s">
        <v>35</v>
      </c>
      <c r="D8" s="166" t="s">
        <v>21</v>
      </c>
      <c r="E8" s="168" t="s">
        <v>528</v>
      </c>
      <c r="F8" s="166" t="s">
        <v>43</v>
      </c>
      <c r="G8" s="168" t="s">
        <v>1530</v>
      </c>
      <c r="H8" s="166" t="s">
        <v>29</v>
      </c>
      <c r="I8" s="166" t="s">
        <v>29</v>
      </c>
      <c r="J8" s="166" t="s">
        <v>29</v>
      </c>
      <c r="K8" s="166" t="s">
        <v>29</v>
      </c>
      <c r="L8" s="168" t="s">
        <v>993</v>
      </c>
      <c r="M8" s="308" t="s">
        <v>1522</v>
      </c>
    </row>
    <row r="9" spans="1:15" ht="51">
      <c r="A9" s="166" t="s">
        <v>255</v>
      </c>
      <c r="B9" s="167" t="s">
        <v>1268</v>
      </c>
      <c r="C9" s="167" t="s">
        <v>35</v>
      </c>
      <c r="D9" s="166" t="s">
        <v>21</v>
      </c>
      <c r="E9" s="168" t="s">
        <v>529</v>
      </c>
      <c r="F9" s="166" t="s">
        <v>43</v>
      </c>
      <c r="G9" s="168" t="s">
        <v>1530</v>
      </c>
      <c r="H9" s="166" t="s">
        <v>29</v>
      </c>
      <c r="I9" s="166" t="s">
        <v>29</v>
      </c>
      <c r="J9" s="166" t="s">
        <v>29</v>
      </c>
      <c r="K9" s="166" t="s">
        <v>29</v>
      </c>
      <c r="L9" s="168" t="s">
        <v>993</v>
      </c>
      <c r="M9" s="308" t="s">
        <v>1522</v>
      </c>
      <c r="O9" s="236"/>
    </row>
    <row r="10" spans="1:15" ht="76.5">
      <c r="A10" s="166" t="s">
        <v>255</v>
      </c>
      <c r="B10" s="167" t="s">
        <v>1268</v>
      </c>
      <c r="C10" s="167" t="s">
        <v>35</v>
      </c>
      <c r="D10" s="166" t="s">
        <v>21</v>
      </c>
      <c r="E10" s="168" t="s">
        <v>1171</v>
      </c>
      <c r="F10" s="166" t="s">
        <v>43</v>
      </c>
      <c r="G10" s="168" t="s">
        <v>1531</v>
      </c>
      <c r="H10" s="166" t="s">
        <v>1523</v>
      </c>
      <c r="I10" s="166" t="s">
        <v>29</v>
      </c>
      <c r="J10" s="166" t="s">
        <v>29</v>
      </c>
      <c r="K10" s="166" t="s">
        <v>29</v>
      </c>
      <c r="L10" s="168" t="s">
        <v>993</v>
      </c>
      <c r="M10" s="308" t="s">
        <v>1522</v>
      </c>
    </row>
    <row r="11" spans="1:15" ht="51">
      <c r="A11" s="166" t="s">
        <v>255</v>
      </c>
      <c r="B11" s="167" t="s">
        <v>1268</v>
      </c>
      <c r="C11" s="167" t="s">
        <v>35</v>
      </c>
      <c r="D11" s="166" t="s">
        <v>21</v>
      </c>
      <c r="E11" s="168" t="s">
        <v>1532</v>
      </c>
      <c r="F11" s="166" t="s">
        <v>43</v>
      </c>
      <c r="G11" s="168" t="s">
        <v>1530</v>
      </c>
      <c r="H11" s="166" t="s">
        <v>29</v>
      </c>
      <c r="I11" s="166" t="s">
        <v>29</v>
      </c>
      <c r="J11" s="166" t="s">
        <v>29</v>
      </c>
      <c r="K11" s="166" t="s">
        <v>29</v>
      </c>
      <c r="L11" s="168" t="s">
        <v>993</v>
      </c>
      <c r="M11" s="308" t="s">
        <v>1522</v>
      </c>
    </row>
  </sheetData>
  <mergeCells count="1">
    <mergeCell ref="A2:K3"/>
  </mergeCells>
  <pageMargins left="0.70866141732283472" right="0.70866141732283472" top="0.74803149606299213" bottom="0.74803149606299213" header="0.31496062992125984" footer="0.31496062992125984"/>
  <pageSetup paperSize="8" scale="95" fitToHeight="0" orientation="landscape" r:id="rId1"/>
  <headerFooter alignWithMargins="0">
    <oddHeader>&amp;RAnnex 2 - IRL_WP-2021_Tables</oddHead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W31"/>
  <sheetViews>
    <sheetView view="pageBreakPreview" topLeftCell="A22" zoomScale="90" zoomScaleNormal="90" zoomScaleSheetLayoutView="90" workbookViewId="0">
      <selection activeCell="O31" sqref="O31"/>
    </sheetView>
  </sheetViews>
  <sheetFormatPr defaultColWidth="8.85546875" defaultRowHeight="12.75"/>
  <cols>
    <col min="1" max="1" width="6.28515625" style="26" customWidth="1"/>
    <col min="2" max="2" width="13.5703125" style="26" customWidth="1"/>
    <col min="3" max="3" width="9.140625" style="290" customWidth="1"/>
    <col min="4" max="4" width="8.28515625" style="26" customWidth="1"/>
    <col min="5" max="5" width="15.7109375" style="290" customWidth="1"/>
    <col min="6" max="6" width="10.28515625" style="26" customWidth="1"/>
    <col min="7" max="7" width="9.140625" style="26" customWidth="1"/>
    <col min="8" max="8" width="19.140625" style="290" customWidth="1"/>
    <col min="9" max="9" width="12.140625" style="290" customWidth="1"/>
    <col min="10" max="10" width="11.7109375" style="26" customWidth="1"/>
    <col min="11" max="11" width="17.7109375" style="290" customWidth="1"/>
    <col min="12" max="12" width="14.85546875" style="26" customWidth="1"/>
    <col min="13" max="13" width="8.42578125" style="26" customWidth="1"/>
    <col min="14" max="14" width="10.42578125" style="26" customWidth="1"/>
    <col min="15" max="15" width="30.7109375" style="290" customWidth="1"/>
    <col min="16" max="16384" width="8.85546875" style="26"/>
  </cols>
  <sheetData>
    <row r="1" spans="1:28" ht="13.5" thickBot="1">
      <c r="A1" s="319" t="s">
        <v>986</v>
      </c>
      <c r="B1" s="320"/>
      <c r="C1" s="321"/>
      <c r="D1" s="320"/>
      <c r="E1" s="321"/>
      <c r="F1" s="320"/>
      <c r="G1" s="320"/>
      <c r="H1" s="321"/>
      <c r="I1" s="321"/>
      <c r="J1" s="322"/>
      <c r="K1" s="323"/>
      <c r="L1" s="324"/>
      <c r="M1" s="324"/>
      <c r="N1" s="324"/>
      <c r="O1" s="321"/>
    </row>
    <row r="2" spans="1:28" ht="15">
      <c r="A2" s="417"/>
      <c r="B2" s="410"/>
      <c r="C2" s="410"/>
      <c r="D2" s="410"/>
      <c r="E2" s="410"/>
      <c r="F2" s="410"/>
      <c r="G2" s="410"/>
      <c r="H2" s="410"/>
      <c r="I2" s="410"/>
      <c r="J2" s="410"/>
      <c r="K2" s="410"/>
      <c r="L2" s="410"/>
      <c r="M2" s="411"/>
      <c r="N2" s="307" t="s">
        <v>25</v>
      </c>
      <c r="O2" s="229">
        <v>2021</v>
      </c>
      <c r="AA2" s="29"/>
      <c r="AB2" s="29"/>
    </row>
    <row r="3" spans="1:28" ht="51.75" thickBot="1">
      <c r="A3" s="412"/>
      <c r="B3" s="413"/>
      <c r="C3" s="413"/>
      <c r="D3" s="413"/>
      <c r="E3" s="413"/>
      <c r="F3" s="413"/>
      <c r="G3" s="413"/>
      <c r="H3" s="413"/>
      <c r="I3" s="413"/>
      <c r="J3" s="413"/>
      <c r="K3" s="413"/>
      <c r="L3" s="413"/>
      <c r="M3" s="414"/>
      <c r="N3" s="343" t="s">
        <v>26</v>
      </c>
      <c r="O3" s="230" t="s">
        <v>1424</v>
      </c>
      <c r="AA3" s="29"/>
      <c r="AB3" s="21"/>
    </row>
    <row r="4" spans="1:28">
      <c r="A4" s="418" t="s">
        <v>0</v>
      </c>
      <c r="B4" s="420" t="s">
        <v>109</v>
      </c>
      <c r="C4" s="420" t="s">
        <v>178</v>
      </c>
      <c r="D4" s="420" t="s">
        <v>1600</v>
      </c>
      <c r="E4" s="420" t="s">
        <v>49</v>
      </c>
      <c r="F4" s="420" t="s">
        <v>179</v>
      </c>
      <c r="G4" s="420" t="s">
        <v>50</v>
      </c>
      <c r="H4" s="420" t="s">
        <v>180</v>
      </c>
      <c r="I4" s="420" t="s">
        <v>81</v>
      </c>
      <c r="J4" s="423" t="s">
        <v>241</v>
      </c>
      <c r="K4" s="423" t="s">
        <v>82</v>
      </c>
      <c r="L4" s="426" t="s">
        <v>83</v>
      </c>
      <c r="M4" s="423" t="s">
        <v>242</v>
      </c>
      <c r="N4" s="426" t="s">
        <v>56</v>
      </c>
      <c r="O4" s="415" t="s">
        <v>13</v>
      </c>
      <c r="AA4" s="61"/>
      <c r="AB4" s="61"/>
    </row>
    <row r="5" spans="1:28" ht="36" customHeight="1" thickBot="1">
      <c r="A5" s="419"/>
      <c r="B5" s="421"/>
      <c r="C5" s="421"/>
      <c r="D5" s="422"/>
      <c r="E5" s="421"/>
      <c r="F5" s="422"/>
      <c r="G5" s="421"/>
      <c r="H5" s="421"/>
      <c r="I5" s="421"/>
      <c r="J5" s="424"/>
      <c r="K5" s="425"/>
      <c r="L5" s="424"/>
      <c r="M5" s="425"/>
      <c r="N5" s="424"/>
      <c r="O5" s="416"/>
      <c r="AA5" s="169"/>
    </row>
    <row r="6" spans="1:28" ht="25.5">
      <c r="A6" s="76" t="s">
        <v>255</v>
      </c>
      <c r="B6" s="76" t="s">
        <v>1268</v>
      </c>
      <c r="C6" s="80" t="s">
        <v>1050</v>
      </c>
      <c r="D6" s="76" t="s">
        <v>21</v>
      </c>
      <c r="E6" s="80" t="s">
        <v>181</v>
      </c>
      <c r="F6" s="76" t="s">
        <v>1053</v>
      </c>
      <c r="G6" s="76"/>
      <c r="H6" s="80" t="s">
        <v>785</v>
      </c>
      <c r="I6" s="80" t="s">
        <v>80</v>
      </c>
      <c r="J6" s="76" t="s">
        <v>783</v>
      </c>
      <c r="K6" s="80" t="s">
        <v>784</v>
      </c>
      <c r="L6" s="76" t="s">
        <v>1051</v>
      </c>
      <c r="M6" s="76">
        <v>1</v>
      </c>
      <c r="N6" s="76" t="s">
        <v>66</v>
      </c>
      <c r="O6" s="80" t="s">
        <v>1052</v>
      </c>
    </row>
    <row r="7" spans="1:28" ht="25.5">
      <c r="A7" s="76" t="s">
        <v>255</v>
      </c>
      <c r="B7" s="76" t="s">
        <v>1268</v>
      </c>
      <c r="C7" s="80" t="s">
        <v>1050</v>
      </c>
      <c r="D7" s="76" t="s">
        <v>21</v>
      </c>
      <c r="E7" s="80" t="s">
        <v>181</v>
      </c>
      <c r="F7" s="76" t="s">
        <v>1053</v>
      </c>
      <c r="G7" s="76"/>
      <c r="H7" s="80" t="s">
        <v>786</v>
      </c>
      <c r="I7" s="80" t="s">
        <v>80</v>
      </c>
      <c r="J7" s="76" t="s">
        <v>783</v>
      </c>
      <c r="K7" s="80" t="s">
        <v>784</v>
      </c>
      <c r="L7" s="76" t="s">
        <v>1051</v>
      </c>
      <c r="M7" s="76">
        <v>1</v>
      </c>
      <c r="N7" s="76" t="s">
        <v>66</v>
      </c>
      <c r="O7" s="80" t="s">
        <v>1052</v>
      </c>
    </row>
    <row r="8" spans="1:28" ht="25.5">
      <c r="A8" s="76" t="s">
        <v>255</v>
      </c>
      <c r="B8" s="76" t="s">
        <v>1268</v>
      </c>
      <c r="C8" s="80" t="s">
        <v>1050</v>
      </c>
      <c r="D8" s="76" t="s">
        <v>21</v>
      </c>
      <c r="E8" s="80" t="s">
        <v>181</v>
      </c>
      <c r="F8" s="76" t="s">
        <v>1053</v>
      </c>
      <c r="G8" s="76"/>
      <c r="H8" s="80" t="s">
        <v>787</v>
      </c>
      <c r="I8" s="80" t="s">
        <v>80</v>
      </c>
      <c r="J8" s="76" t="s">
        <v>783</v>
      </c>
      <c r="K8" s="80" t="s">
        <v>784</v>
      </c>
      <c r="L8" s="76" t="s">
        <v>1051</v>
      </c>
      <c r="M8" s="76">
        <v>1</v>
      </c>
      <c r="N8" s="76" t="s">
        <v>66</v>
      </c>
      <c r="O8" s="80" t="s">
        <v>1052</v>
      </c>
    </row>
    <row r="9" spans="1:28" ht="25.5">
      <c r="A9" s="76" t="s">
        <v>255</v>
      </c>
      <c r="B9" s="76" t="s">
        <v>1268</v>
      </c>
      <c r="C9" s="80" t="s">
        <v>1050</v>
      </c>
      <c r="D9" s="76" t="s">
        <v>21</v>
      </c>
      <c r="E9" s="80" t="s">
        <v>181</v>
      </c>
      <c r="F9" s="76" t="s">
        <v>1053</v>
      </c>
      <c r="G9" s="76"/>
      <c r="H9" s="80" t="s">
        <v>788</v>
      </c>
      <c r="I9" s="80" t="s">
        <v>80</v>
      </c>
      <c r="J9" s="76" t="s">
        <v>783</v>
      </c>
      <c r="K9" s="80" t="s">
        <v>784</v>
      </c>
      <c r="L9" s="76" t="s">
        <v>1051</v>
      </c>
      <c r="M9" s="76">
        <v>1</v>
      </c>
      <c r="N9" s="76" t="s">
        <v>66</v>
      </c>
      <c r="O9" s="80" t="s">
        <v>1052</v>
      </c>
    </row>
    <row r="10" spans="1:28" ht="25.5">
      <c r="A10" s="76" t="s">
        <v>255</v>
      </c>
      <c r="B10" s="76" t="s">
        <v>1268</v>
      </c>
      <c r="C10" s="80" t="s">
        <v>1050</v>
      </c>
      <c r="D10" s="76" t="s">
        <v>21</v>
      </c>
      <c r="E10" s="80" t="s">
        <v>181</v>
      </c>
      <c r="F10" s="76" t="s">
        <v>1053</v>
      </c>
      <c r="G10" s="76"/>
      <c r="H10" s="80" t="s">
        <v>1257</v>
      </c>
      <c r="I10" s="80" t="s">
        <v>80</v>
      </c>
      <c r="J10" s="76" t="s">
        <v>783</v>
      </c>
      <c r="K10" s="80" t="s">
        <v>784</v>
      </c>
      <c r="L10" s="76" t="s">
        <v>1051</v>
      </c>
      <c r="M10" s="76">
        <v>1</v>
      </c>
      <c r="N10" s="76" t="s">
        <v>66</v>
      </c>
      <c r="O10" s="80" t="s">
        <v>1052</v>
      </c>
    </row>
    <row r="11" spans="1:28" ht="25.5">
      <c r="A11" s="76" t="s">
        <v>255</v>
      </c>
      <c r="B11" s="76" t="s">
        <v>1268</v>
      </c>
      <c r="C11" s="80" t="s">
        <v>1050</v>
      </c>
      <c r="D11" s="76" t="s">
        <v>21</v>
      </c>
      <c r="E11" s="80" t="s">
        <v>181</v>
      </c>
      <c r="F11" s="76" t="s">
        <v>1053</v>
      </c>
      <c r="G11" s="76"/>
      <c r="H11" s="80" t="s">
        <v>789</v>
      </c>
      <c r="I11" s="80" t="s">
        <v>80</v>
      </c>
      <c r="J11" s="76" t="s">
        <v>783</v>
      </c>
      <c r="K11" s="80" t="s">
        <v>784</v>
      </c>
      <c r="L11" s="76" t="s">
        <v>1051</v>
      </c>
      <c r="M11" s="76">
        <v>1</v>
      </c>
      <c r="N11" s="76" t="s">
        <v>66</v>
      </c>
      <c r="O11" s="80" t="s">
        <v>1052</v>
      </c>
    </row>
    <row r="12" spans="1:28" ht="25.5">
      <c r="A12" s="76" t="s">
        <v>255</v>
      </c>
      <c r="B12" s="76" t="s">
        <v>1268</v>
      </c>
      <c r="C12" s="80" t="s">
        <v>1050</v>
      </c>
      <c r="D12" s="76" t="s">
        <v>21</v>
      </c>
      <c r="E12" s="80" t="s">
        <v>181</v>
      </c>
      <c r="F12" s="76" t="s">
        <v>1053</v>
      </c>
      <c r="G12" s="76"/>
      <c r="H12" s="80" t="s">
        <v>790</v>
      </c>
      <c r="I12" s="80" t="s">
        <v>80</v>
      </c>
      <c r="J12" s="76" t="s">
        <v>783</v>
      </c>
      <c r="K12" s="80" t="s">
        <v>784</v>
      </c>
      <c r="L12" s="76" t="s">
        <v>1051</v>
      </c>
      <c r="M12" s="76">
        <v>1</v>
      </c>
      <c r="N12" s="76" t="s">
        <v>66</v>
      </c>
      <c r="O12" s="80" t="s">
        <v>1052</v>
      </c>
    </row>
    <row r="13" spans="1:28" s="228" customFormat="1" ht="25.5">
      <c r="A13" s="166" t="s">
        <v>255</v>
      </c>
      <c r="B13" s="166" t="s">
        <v>1268</v>
      </c>
      <c r="C13" s="168" t="s">
        <v>1050</v>
      </c>
      <c r="D13" s="166" t="s">
        <v>21</v>
      </c>
      <c r="E13" s="168" t="s">
        <v>181</v>
      </c>
      <c r="F13" s="166" t="s">
        <v>43</v>
      </c>
      <c r="G13" s="166"/>
      <c r="H13" s="168" t="s">
        <v>792</v>
      </c>
      <c r="I13" s="168" t="s">
        <v>80</v>
      </c>
      <c r="J13" s="166" t="s">
        <v>42</v>
      </c>
      <c r="K13" s="168" t="s">
        <v>1581</v>
      </c>
      <c r="L13" s="166" t="s">
        <v>1582</v>
      </c>
      <c r="M13" s="166">
        <v>1</v>
      </c>
      <c r="N13" s="166" t="s">
        <v>66</v>
      </c>
      <c r="O13" s="168" t="s">
        <v>1583</v>
      </c>
    </row>
    <row r="14" spans="1:28" s="228" customFormat="1" ht="25.5">
      <c r="A14" s="166" t="s">
        <v>255</v>
      </c>
      <c r="B14" s="166" t="s">
        <v>1268</v>
      </c>
      <c r="C14" s="168" t="s">
        <v>1050</v>
      </c>
      <c r="D14" s="166" t="s">
        <v>21</v>
      </c>
      <c r="E14" s="168" t="s">
        <v>181</v>
      </c>
      <c r="F14" s="166" t="s">
        <v>43</v>
      </c>
      <c r="G14" s="166"/>
      <c r="H14" s="168" t="s">
        <v>1584</v>
      </c>
      <c r="I14" s="168" t="s">
        <v>80</v>
      </c>
      <c r="J14" s="166" t="s">
        <v>42</v>
      </c>
      <c r="K14" s="168" t="s">
        <v>1581</v>
      </c>
      <c r="L14" s="166" t="s">
        <v>1582</v>
      </c>
      <c r="M14" s="166">
        <v>1</v>
      </c>
      <c r="N14" s="166" t="s">
        <v>66</v>
      </c>
      <c r="O14" s="168" t="s">
        <v>1583</v>
      </c>
    </row>
    <row r="15" spans="1:28" s="228" customFormat="1" ht="25.5">
      <c r="A15" s="166" t="s">
        <v>255</v>
      </c>
      <c r="B15" s="166" t="s">
        <v>1268</v>
      </c>
      <c r="C15" s="168" t="s">
        <v>1050</v>
      </c>
      <c r="D15" s="166" t="s">
        <v>21</v>
      </c>
      <c r="E15" s="168" t="s">
        <v>181</v>
      </c>
      <c r="F15" s="166" t="s">
        <v>43</v>
      </c>
      <c r="G15" s="166"/>
      <c r="H15" s="168" t="s">
        <v>793</v>
      </c>
      <c r="I15" s="168" t="s">
        <v>80</v>
      </c>
      <c r="J15" s="166" t="s">
        <v>42</v>
      </c>
      <c r="K15" s="168" t="s">
        <v>1581</v>
      </c>
      <c r="L15" s="166" t="s">
        <v>1582</v>
      </c>
      <c r="M15" s="166">
        <v>1</v>
      </c>
      <c r="N15" s="166" t="s">
        <v>66</v>
      </c>
      <c r="O15" s="168" t="s">
        <v>1583</v>
      </c>
    </row>
    <row r="16" spans="1:28" s="228" customFormat="1" ht="25.5">
      <c r="A16" s="166" t="s">
        <v>255</v>
      </c>
      <c r="B16" s="166" t="s">
        <v>1268</v>
      </c>
      <c r="C16" s="168" t="s">
        <v>1050</v>
      </c>
      <c r="D16" s="166" t="s">
        <v>21</v>
      </c>
      <c r="E16" s="168" t="s">
        <v>181</v>
      </c>
      <c r="F16" s="166" t="s">
        <v>43</v>
      </c>
      <c r="G16" s="166"/>
      <c r="H16" s="168" t="s">
        <v>1585</v>
      </c>
      <c r="I16" s="168" t="s">
        <v>80</v>
      </c>
      <c r="J16" s="166" t="s">
        <v>42</v>
      </c>
      <c r="K16" s="168" t="s">
        <v>1581</v>
      </c>
      <c r="L16" s="166" t="s">
        <v>1582</v>
      </c>
      <c r="M16" s="166">
        <v>1</v>
      </c>
      <c r="N16" s="166" t="s">
        <v>66</v>
      </c>
      <c r="O16" s="168" t="s">
        <v>1583</v>
      </c>
    </row>
    <row r="17" spans="1:179" s="228" customFormat="1" ht="38.25">
      <c r="A17" s="166" t="s">
        <v>255</v>
      </c>
      <c r="B17" s="166" t="s">
        <v>1268</v>
      </c>
      <c r="C17" s="168" t="s">
        <v>1375</v>
      </c>
      <c r="D17" s="166" t="s">
        <v>21</v>
      </c>
      <c r="E17" s="168" t="s">
        <v>135</v>
      </c>
      <c r="F17" s="166" t="s">
        <v>43</v>
      </c>
      <c r="G17" s="166"/>
      <c r="H17" s="168" t="s">
        <v>792</v>
      </c>
      <c r="I17" s="168" t="s">
        <v>1586</v>
      </c>
      <c r="J17" s="166" t="s">
        <v>42</v>
      </c>
      <c r="K17" s="168" t="s">
        <v>1587</v>
      </c>
      <c r="L17" s="166" t="s">
        <v>1588</v>
      </c>
      <c r="M17" s="166">
        <v>3</v>
      </c>
      <c r="N17" s="166" t="s">
        <v>66</v>
      </c>
      <c r="O17" s="168" t="s">
        <v>1589</v>
      </c>
    </row>
    <row r="18" spans="1:179" s="228" customFormat="1" ht="38.25">
      <c r="A18" s="166" t="s">
        <v>255</v>
      </c>
      <c r="B18" s="166" t="s">
        <v>1268</v>
      </c>
      <c r="C18" s="168" t="s">
        <v>1376</v>
      </c>
      <c r="D18" s="166" t="s">
        <v>21</v>
      </c>
      <c r="E18" s="168" t="s">
        <v>135</v>
      </c>
      <c r="F18" s="166" t="s">
        <v>43</v>
      </c>
      <c r="G18" s="166"/>
      <c r="H18" s="168" t="s">
        <v>793</v>
      </c>
      <c r="I18" s="168" t="s">
        <v>1590</v>
      </c>
      <c r="J18" s="166" t="s">
        <v>42</v>
      </c>
      <c r="K18" s="168" t="s">
        <v>1587</v>
      </c>
      <c r="L18" s="166" t="s">
        <v>1588</v>
      </c>
      <c r="M18" s="166">
        <v>6</v>
      </c>
      <c r="N18" s="166" t="s">
        <v>66</v>
      </c>
      <c r="O18" s="168" t="s">
        <v>1591</v>
      </c>
    </row>
    <row r="19" spans="1:179" s="228" customFormat="1" ht="38.25">
      <c r="A19" s="166" t="s">
        <v>255</v>
      </c>
      <c r="B19" s="166" t="s">
        <v>1268</v>
      </c>
      <c r="C19" s="168" t="s">
        <v>1592</v>
      </c>
      <c r="D19" s="166" t="s">
        <v>21</v>
      </c>
      <c r="E19" s="168" t="s">
        <v>135</v>
      </c>
      <c r="F19" s="166" t="s">
        <v>43</v>
      </c>
      <c r="G19" s="166"/>
      <c r="H19" s="168" t="s">
        <v>1585</v>
      </c>
      <c r="I19" s="168" t="s">
        <v>1590</v>
      </c>
      <c r="J19" s="166" t="s">
        <v>42</v>
      </c>
      <c r="K19" s="168" t="s">
        <v>1587</v>
      </c>
      <c r="L19" s="166" t="s">
        <v>1588</v>
      </c>
      <c r="M19" s="166">
        <v>1</v>
      </c>
      <c r="N19" s="166" t="s">
        <v>66</v>
      </c>
      <c r="O19" s="168" t="s">
        <v>1583</v>
      </c>
    </row>
    <row r="20" spans="1:179" s="228" customFormat="1" ht="51">
      <c r="A20" s="166" t="s">
        <v>255</v>
      </c>
      <c r="B20" s="166" t="s">
        <v>1268</v>
      </c>
      <c r="C20" s="168" t="s">
        <v>1375</v>
      </c>
      <c r="D20" s="166" t="s">
        <v>21</v>
      </c>
      <c r="E20" s="168" t="s">
        <v>135</v>
      </c>
      <c r="F20" s="166" t="s">
        <v>43</v>
      </c>
      <c r="G20" s="166"/>
      <c r="H20" s="168" t="s">
        <v>792</v>
      </c>
      <c r="I20" s="168" t="s">
        <v>995</v>
      </c>
      <c r="J20" s="166" t="s">
        <v>42</v>
      </c>
      <c r="K20" s="168" t="s">
        <v>1593</v>
      </c>
      <c r="L20" s="166" t="s">
        <v>1594</v>
      </c>
      <c r="M20" s="166">
        <v>1</v>
      </c>
      <c r="N20" s="166" t="s">
        <v>66</v>
      </c>
      <c r="O20" s="168" t="s">
        <v>1595</v>
      </c>
    </row>
    <row r="21" spans="1:179" s="228" customFormat="1" ht="51">
      <c r="A21" s="166" t="s">
        <v>255</v>
      </c>
      <c r="B21" s="166" t="s">
        <v>1268</v>
      </c>
      <c r="C21" s="168" t="s">
        <v>1376</v>
      </c>
      <c r="D21" s="166" t="s">
        <v>21</v>
      </c>
      <c r="E21" s="168" t="s">
        <v>135</v>
      </c>
      <c r="F21" s="166" t="s">
        <v>43</v>
      </c>
      <c r="G21" s="166"/>
      <c r="H21" s="168" t="s">
        <v>793</v>
      </c>
      <c r="I21" s="168" t="s">
        <v>995</v>
      </c>
      <c r="J21" s="166" t="s">
        <v>42</v>
      </c>
      <c r="K21" s="168" t="s">
        <v>1593</v>
      </c>
      <c r="L21" s="166" t="s">
        <v>1594</v>
      </c>
      <c r="M21" s="166">
        <v>1</v>
      </c>
      <c r="N21" s="166" t="s">
        <v>66</v>
      </c>
      <c r="O21" s="168" t="s">
        <v>1596</v>
      </c>
    </row>
    <row r="22" spans="1:179" ht="63.75">
      <c r="A22" s="76" t="s">
        <v>255</v>
      </c>
      <c r="B22" s="76" t="s">
        <v>1268</v>
      </c>
      <c r="C22" s="80" t="s">
        <v>1375</v>
      </c>
      <c r="D22" s="76" t="s">
        <v>21</v>
      </c>
      <c r="E22" s="80" t="s">
        <v>135</v>
      </c>
      <c r="F22" s="76" t="s">
        <v>43</v>
      </c>
      <c r="G22" s="76"/>
      <c r="H22" s="80" t="s">
        <v>792</v>
      </c>
      <c r="I22" s="80" t="s">
        <v>995</v>
      </c>
      <c r="J22" s="76" t="s">
        <v>42</v>
      </c>
      <c r="K22" s="80" t="s">
        <v>996</v>
      </c>
      <c r="L22" s="76" t="s">
        <v>997</v>
      </c>
      <c r="M22" s="227">
        <v>6</v>
      </c>
      <c r="N22" s="76" t="s">
        <v>66</v>
      </c>
      <c r="O22" s="80" t="s">
        <v>1008</v>
      </c>
      <c r="AA22" s="228"/>
      <c r="AB22" s="228"/>
      <c r="AC22" s="228"/>
      <c r="AD22" s="228"/>
      <c r="AE22" s="228"/>
      <c r="AF22" s="228"/>
      <c r="AG22" s="228"/>
      <c r="AH22" s="228"/>
      <c r="AI22" s="228"/>
      <c r="AJ22" s="228"/>
      <c r="AK22" s="228"/>
      <c r="AL22" s="228"/>
      <c r="AM22" s="228"/>
      <c r="AN22" s="228"/>
      <c r="AO22" s="228"/>
      <c r="AP22" s="228"/>
      <c r="AQ22" s="228"/>
      <c r="AR22" s="228"/>
      <c r="AS22" s="228"/>
      <c r="AT22" s="228"/>
      <c r="AU22" s="228"/>
      <c r="AV22" s="228"/>
      <c r="AW22" s="228"/>
      <c r="AX22" s="228"/>
      <c r="AY22" s="228"/>
      <c r="AZ22" s="228"/>
      <c r="BA22" s="228"/>
      <c r="BB22" s="228"/>
      <c r="BC22" s="228"/>
      <c r="BD22" s="228"/>
      <c r="BE22" s="228"/>
      <c r="BF22" s="228"/>
      <c r="BG22" s="228"/>
      <c r="BH22" s="228"/>
      <c r="BI22" s="228"/>
      <c r="BJ22" s="228"/>
      <c r="BK22" s="228"/>
      <c r="BL22" s="228"/>
      <c r="BM22" s="228"/>
      <c r="BN22" s="228"/>
      <c r="BO22" s="228"/>
      <c r="BP22" s="228"/>
      <c r="BQ22" s="228"/>
      <c r="BR22" s="228"/>
      <c r="BS22" s="228"/>
      <c r="BT22" s="228"/>
      <c r="BU22" s="228"/>
      <c r="BV22" s="228"/>
      <c r="BW22" s="228"/>
      <c r="BX22" s="228"/>
      <c r="BY22" s="228"/>
      <c r="BZ22" s="228"/>
      <c r="CA22" s="228"/>
      <c r="CB22" s="228"/>
      <c r="CC22" s="228"/>
      <c r="CD22" s="228"/>
      <c r="CE22" s="228"/>
      <c r="CF22" s="228"/>
      <c r="CG22" s="228"/>
      <c r="CH22" s="228"/>
      <c r="CI22" s="228"/>
      <c r="CJ22" s="228"/>
      <c r="CK22" s="228"/>
      <c r="CL22" s="228"/>
      <c r="CM22" s="228"/>
      <c r="CN22" s="228"/>
      <c r="CO22" s="228"/>
      <c r="CP22" s="228"/>
      <c r="CQ22" s="228"/>
      <c r="CR22" s="228"/>
      <c r="CS22" s="228"/>
      <c r="CT22" s="228"/>
      <c r="CU22" s="228"/>
      <c r="CV22" s="228"/>
      <c r="CW22" s="228"/>
      <c r="CX22" s="228"/>
      <c r="CY22" s="228"/>
      <c r="CZ22" s="228"/>
      <c r="DA22" s="228"/>
      <c r="DB22" s="228"/>
      <c r="DC22" s="228"/>
      <c r="DD22" s="228"/>
      <c r="DE22" s="228"/>
      <c r="DF22" s="228"/>
      <c r="DG22" s="228"/>
      <c r="DH22" s="228"/>
      <c r="DI22" s="228"/>
      <c r="DJ22" s="228"/>
      <c r="DK22" s="228"/>
      <c r="DL22" s="228"/>
      <c r="DM22" s="228"/>
      <c r="DN22" s="228"/>
      <c r="DO22" s="228"/>
      <c r="DP22" s="228"/>
      <c r="DQ22" s="228"/>
      <c r="DR22" s="228"/>
      <c r="DS22" s="228"/>
      <c r="DT22" s="228"/>
      <c r="DU22" s="228"/>
      <c r="DV22" s="228"/>
      <c r="DW22" s="228"/>
      <c r="DX22" s="228"/>
      <c r="DY22" s="228"/>
      <c r="DZ22" s="228"/>
      <c r="EA22" s="228"/>
      <c r="EB22" s="228"/>
      <c r="EC22" s="228"/>
      <c r="ED22" s="228"/>
      <c r="EE22" s="228"/>
      <c r="EF22" s="228"/>
      <c r="EG22" s="228"/>
      <c r="EH22" s="228"/>
      <c r="EI22" s="228"/>
      <c r="EJ22" s="228"/>
      <c r="EK22" s="228"/>
      <c r="EL22" s="228"/>
      <c r="EM22" s="228"/>
      <c r="EN22" s="228"/>
      <c r="EO22" s="228"/>
      <c r="EP22" s="228"/>
      <c r="EQ22" s="228"/>
      <c r="ER22" s="228"/>
      <c r="ES22" s="228"/>
      <c r="ET22" s="228"/>
      <c r="EU22" s="228"/>
      <c r="EV22" s="228"/>
      <c r="EW22" s="228"/>
      <c r="EX22" s="228"/>
      <c r="EY22" s="228"/>
      <c r="EZ22" s="228"/>
      <c r="FA22" s="228"/>
      <c r="FB22" s="228"/>
      <c r="FC22" s="228"/>
      <c r="FD22" s="228"/>
      <c r="FE22" s="228"/>
      <c r="FF22" s="228"/>
      <c r="FG22" s="228"/>
      <c r="FH22" s="228"/>
      <c r="FI22" s="228"/>
      <c r="FJ22" s="228"/>
      <c r="FK22" s="228"/>
      <c r="FL22" s="228"/>
      <c r="FM22" s="228"/>
      <c r="FN22" s="228"/>
      <c r="FO22" s="228"/>
      <c r="FP22" s="228"/>
      <c r="FQ22" s="228"/>
      <c r="FR22" s="228"/>
      <c r="FS22" s="228"/>
      <c r="FT22" s="228"/>
      <c r="FU22" s="228"/>
      <c r="FV22" s="228"/>
      <c r="FW22" s="228"/>
    </row>
    <row r="23" spans="1:179" ht="63.75">
      <c r="A23" s="76" t="s">
        <v>255</v>
      </c>
      <c r="B23" s="76" t="s">
        <v>1268</v>
      </c>
      <c r="C23" s="80" t="s">
        <v>1376</v>
      </c>
      <c r="D23" s="76" t="s">
        <v>21</v>
      </c>
      <c r="E23" s="80" t="s">
        <v>135</v>
      </c>
      <c r="F23" s="76" t="s">
        <v>43</v>
      </c>
      <c r="G23" s="76"/>
      <c r="H23" s="80" t="s">
        <v>793</v>
      </c>
      <c r="I23" s="80" t="s">
        <v>995</v>
      </c>
      <c r="J23" s="76" t="s">
        <v>42</v>
      </c>
      <c r="K23" s="80" t="s">
        <v>996</v>
      </c>
      <c r="L23" s="76" t="s">
        <v>997</v>
      </c>
      <c r="M23" s="14">
        <v>3</v>
      </c>
      <c r="N23" s="76" t="s">
        <v>66</v>
      </c>
      <c r="O23" s="80" t="s">
        <v>1008</v>
      </c>
      <c r="AA23" s="228"/>
      <c r="AB23" s="228"/>
      <c r="AC23" s="228"/>
      <c r="AD23" s="228"/>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8"/>
      <c r="BC23" s="228"/>
      <c r="BD23" s="228"/>
      <c r="BE23" s="228"/>
      <c r="BF23" s="228"/>
      <c r="BG23" s="228"/>
      <c r="BH23" s="228"/>
      <c r="BI23" s="228"/>
      <c r="BJ23" s="228"/>
      <c r="BK23" s="228"/>
      <c r="BL23" s="228"/>
      <c r="BM23" s="228"/>
      <c r="BN23" s="228"/>
      <c r="BO23" s="228"/>
      <c r="BP23" s="228"/>
      <c r="BQ23" s="228"/>
      <c r="BR23" s="228"/>
      <c r="BS23" s="228"/>
      <c r="BT23" s="228"/>
      <c r="BU23" s="228"/>
      <c r="BV23" s="228"/>
      <c r="BW23" s="228"/>
      <c r="BX23" s="228"/>
      <c r="BY23" s="228"/>
      <c r="BZ23" s="228"/>
      <c r="CA23" s="228"/>
      <c r="CB23" s="228"/>
      <c r="CC23" s="228"/>
      <c r="CD23" s="228"/>
      <c r="CE23" s="228"/>
      <c r="CF23" s="228"/>
      <c r="CG23" s="228"/>
      <c r="CH23" s="228"/>
      <c r="CI23" s="228"/>
      <c r="CJ23" s="228"/>
      <c r="CK23" s="228"/>
      <c r="CL23" s="228"/>
      <c r="CM23" s="228"/>
      <c r="CN23" s="228"/>
      <c r="CO23" s="228"/>
      <c r="CP23" s="228"/>
      <c r="CQ23" s="228"/>
      <c r="CR23" s="228"/>
      <c r="CS23" s="228"/>
      <c r="CT23" s="228"/>
      <c r="CU23" s="228"/>
      <c r="CV23" s="228"/>
      <c r="CW23" s="228"/>
      <c r="CX23" s="228"/>
      <c r="CY23" s="228"/>
      <c r="CZ23" s="228"/>
      <c r="DA23" s="228"/>
      <c r="DB23" s="228"/>
      <c r="DC23" s="228"/>
      <c r="DD23" s="228"/>
      <c r="DE23" s="228"/>
      <c r="DF23" s="228"/>
      <c r="DG23" s="228"/>
      <c r="DH23" s="228"/>
      <c r="DI23" s="228"/>
      <c r="DJ23" s="228"/>
      <c r="DK23" s="228"/>
      <c r="DL23" s="228"/>
      <c r="DM23" s="228"/>
      <c r="DN23" s="228"/>
      <c r="DO23" s="228"/>
      <c r="DP23" s="228"/>
      <c r="DQ23" s="228"/>
      <c r="DR23" s="228"/>
      <c r="DS23" s="228"/>
      <c r="DT23" s="228"/>
      <c r="DU23" s="228"/>
      <c r="DV23" s="228"/>
      <c r="DW23" s="228"/>
      <c r="DX23" s="228"/>
      <c r="DY23" s="228"/>
      <c r="DZ23" s="228"/>
      <c r="EA23" s="228"/>
      <c r="EB23" s="228"/>
      <c r="EC23" s="228"/>
      <c r="ED23" s="228"/>
      <c r="EE23" s="228"/>
      <c r="EF23" s="228"/>
      <c r="EG23" s="228"/>
      <c r="EH23" s="228"/>
      <c r="EI23" s="228"/>
      <c r="EJ23" s="228"/>
      <c r="EK23" s="228"/>
      <c r="EL23" s="228"/>
      <c r="EM23" s="228"/>
      <c r="EN23" s="228"/>
      <c r="EO23" s="228"/>
      <c r="EP23" s="228"/>
      <c r="EQ23" s="228"/>
      <c r="ER23" s="228"/>
      <c r="ES23" s="228"/>
      <c r="ET23" s="228"/>
      <c r="EU23" s="228"/>
      <c r="EV23" s="228"/>
      <c r="EW23" s="228"/>
      <c r="EX23" s="228"/>
      <c r="EY23" s="228"/>
      <c r="EZ23" s="228"/>
      <c r="FA23" s="228"/>
      <c r="FB23" s="228"/>
      <c r="FC23" s="228"/>
      <c r="FD23" s="228"/>
      <c r="FE23" s="228"/>
      <c r="FF23" s="228"/>
      <c r="FG23" s="228"/>
      <c r="FH23" s="228"/>
      <c r="FI23" s="228"/>
      <c r="FJ23" s="228"/>
      <c r="FK23" s="228"/>
      <c r="FL23" s="228"/>
      <c r="FM23" s="228"/>
      <c r="FN23" s="228"/>
      <c r="FO23" s="228"/>
      <c r="FP23" s="228"/>
      <c r="FQ23" s="228"/>
      <c r="FR23" s="228"/>
      <c r="FS23" s="228"/>
      <c r="FT23" s="228"/>
      <c r="FU23" s="228"/>
      <c r="FV23" s="228"/>
      <c r="FW23" s="228"/>
    </row>
    <row r="24" spans="1:179" s="228" customFormat="1" ht="63.75">
      <c r="A24" s="166" t="s">
        <v>255</v>
      </c>
      <c r="B24" s="166" t="s">
        <v>1268</v>
      </c>
      <c r="C24" s="168" t="s">
        <v>1597</v>
      </c>
      <c r="D24" s="166" t="s">
        <v>21</v>
      </c>
      <c r="E24" s="168" t="s">
        <v>135</v>
      </c>
      <c r="F24" s="166" t="s">
        <v>43</v>
      </c>
      <c r="G24" s="166"/>
      <c r="H24" s="168" t="s">
        <v>1585</v>
      </c>
      <c r="I24" s="166" t="s">
        <v>995</v>
      </c>
      <c r="J24" s="166" t="s">
        <v>42</v>
      </c>
      <c r="K24" s="166" t="s">
        <v>1598</v>
      </c>
      <c r="L24" s="166" t="s">
        <v>997</v>
      </c>
      <c r="M24" s="166">
        <v>1</v>
      </c>
      <c r="N24" s="166" t="s">
        <v>66</v>
      </c>
      <c r="O24" s="168" t="s">
        <v>1599</v>
      </c>
    </row>
    <row r="25" spans="1:179" ht="25.5">
      <c r="A25" s="76" t="s">
        <v>255</v>
      </c>
      <c r="B25" s="76" t="s">
        <v>1268</v>
      </c>
      <c r="C25" s="80" t="s">
        <v>1377</v>
      </c>
      <c r="D25" s="76" t="s">
        <v>21</v>
      </c>
      <c r="E25" s="80" t="s">
        <v>135</v>
      </c>
      <c r="F25" s="76" t="s">
        <v>43</v>
      </c>
      <c r="G25" s="76"/>
      <c r="H25" s="80" t="s">
        <v>1001</v>
      </c>
      <c r="I25" s="80" t="s">
        <v>998</v>
      </c>
      <c r="J25" s="76" t="s">
        <v>42</v>
      </c>
      <c r="K25" s="80" t="s">
        <v>999</v>
      </c>
      <c r="L25" s="76" t="s">
        <v>1000</v>
      </c>
      <c r="M25" s="76">
        <v>170</v>
      </c>
      <c r="N25" s="76" t="s">
        <v>66</v>
      </c>
      <c r="O25" s="80" t="s">
        <v>1271</v>
      </c>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8"/>
      <c r="BG25" s="228"/>
      <c r="BH25" s="228"/>
      <c r="BI25" s="228"/>
      <c r="BJ25" s="228"/>
      <c r="BK25" s="228"/>
      <c r="BL25" s="228"/>
      <c r="BM25" s="228"/>
      <c r="BN25" s="228"/>
      <c r="BO25" s="228"/>
      <c r="BP25" s="228"/>
      <c r="BQ25" s="228"/>
      <c r="BR25" s="228"/>
      <c r="BS25" s="228"/>
      <c r="BT25" s="228"/>
      <c r="BU25" s="228"/>
      <c r="BV25" s="228"/>
      <c r="BW25" s="228"/>
      <c r="BX25" s="228"/>
      <c r="BY25" s="228"/>
      <c r="BZ25" s="228"/>
      <c r="CA25" s="228"/>
      <c r="CB25" s="228"/>
      <c r="CC25" s="228"/>
      <c r="CD25" s="228"/>
      <c r="CE25" s="228"/>
      <c r="CF25" s="228"/>
      <c r="CG25" s="228"/>
      <c r="CH25" s="228"/>
      <c r="CI25" s="228"/>
      <c r="CJ25" s="228"/>
      <c r="CK25" s="228"/>
      <c r="CL25" s="228"/>
      <c r="CM25" s="228"/>
      <c r="CN25" s="228"/>
      <c r="CO25" s="228"/>
      <c r="CP25" s="228"/>
      <c r="CQ25" s="228"/>
      <c r="CR25" s="228"/>
      <c r="CS25" s="228"/>
      <c r="CT25" s="228"/>
      <c r="CU25" s="228"/>
      <c r="CV25" s="228"/>
      <c r="CW25" s="228"/>
      <c r="CX25" s="228"/>
      <c r="CY25" s="228"/>
      <c r="CZ25" s="228"/>
      <c r="DA25" s="228"/>
      <c r="DB25" s="228"/>
      <c r="DC25" s="228"/>
      <c r="DD25" s="228"/>
      <c r="DE25" s="228"/>
      <c r="DF25" s="228"/>
      <c r="DG25" s="228"/>
      <c r="DH25" s="228"/>
      <c r="DI25" s="228"/>
      <c r="DJ25" s="228"/>
      <c r="DK25" s="228"/>
      <c r="DL25" s="228"/>
      <c r="DM25" s="228"/>
      <c r="DN25" s="228"/>
      <c r="DO25" s="228"/>
      <c r="DP25" s="228"/>
      <c r="DQ25" s="228"/>
      <c r="DR25" s="228"/>
      <c r="DS25" s="228"/>
      <c r="DT25" s="228"/>
      <c r="DU25" s="228"/>
      <c r="DV25" s="228"/>
      <c r="DW25" s="228"/>
      <c r="DX25" s="228"/>
      <c r="DY25" s="228"/>
      <c r="DZ25" s="228"/>
      <c r="EA25" s="228"/>
      <c r="EB25" s="228"/>
      <c r="EC25" s="228"/>
      <c r="ED25" s="228"/>
      <c r="EE25" s="228"/>
      <c r="EF25" s="228"/>
      <c r="EG25" s="228"/>
      <c r="EH25" s="228"/>
      <c r="EI25" s="228"/>
      <c r="EJ25" s="228"/>
      <c r="EK25" s="228"/>
      <c r="EL25" s="228"/>
      <c r="EM25" s="228"/>
      <c r="EN25" s="228"/>
      <c r="EO25" s="228"/>
      <c r="EP25" s="228"/>
      <c r="EQ25" s="228"/>
      <c r="ER25" s="228"/>
      <c r="ES25" s="228"/>
      <c r="ET25" s="228"/>
      <c r="EU25" s="228"/>
      <c r="EV25" s="228"/>
      <c r="EW25" s="228"/>
      <c r="EX25" s="228"/>
      <c r="EY25" s="228"/>
      <c r="EZ25" s="228"/>
      <c r="FA25" s="228"/>
      <c r="FB25" s="228"/>
      <c r="FC25" s="228"/>
      <c r="FD25" s="228"/>
      <c r="FE25" s="228"/>
      <c r="FF25" s="228"/>
      <c r="FG25" s="228"/>
      <c r="FH25" s="228"/>
      <c r="FI25" s="228"/>
      <c r="FJ25" s="228"/>
      <c r="FK25" s="228"/>
      <c r="FL25" s="228"/>
      <c r="FM25" s="228"/>
      <c r="FN25" s="228"/>
      <c r="FO25" s="228"/>
      <c r="FP25" s="228"/>
      <c r="FQ25" s="228"/>
      <c r="FR25" s="228"/>
      <c r="FS25" s="228"/>
      <c r="FT25" s="228"/>
      <c r="FU25" s="228"/>
      <c r="FV25" s="228"/>
      <c r="FW25" s="228"/>
    </row>
    <row r="26" spans="1:179" ht="25.5">
      <c r="A26" s="76" t="s">
        <v>255</v>
      </c>
      <c r="B26" s="76" t="s">
        <v>1268</v>
      </c>
      <c r="C26" s="80" t="s">
        <v>1377</v>
      </c>
      <c r="D26" s="76" t="s">
        <v>21</v>
      </c>
      <c r="E26" s="80" t="s">
        <v>135</v>
      </c>
      <c r="F26" s="76" t="s">
        <v>43</v>
      </c>
      <c r="G26" s="76"/>
      <c r="H26" s="80" t="s">
        <v>1005</v>
      </c>
      <c r="I26" s="80" t="s">
        <v>998</v>
      </c>
      <c r="J26" s="76" t="s">
        <v>42</v>
      </c>
      <c r="K26" s="80" t="s">
        <v>1006</v>
      </c>
      <c r="L26" s="76" t="s">
        <v>1007</v>
      </c>
      <c r="M26" s="76">
        <v>30</v>
      </c>
      <c r="N26" s="76" t="s">
        <v>66</v>
      </c>
      <c r="O26" s="80" t="s">
        <v>1271</v>
      </c>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J26" s="228"/>
      <c r="BK26" s="228"/>
      <c r="BL26" s="228"/>
      <c r="BM26" s="228"/>
      <c r="BN26" s="228"/>
      <c r="BO26" s="228"/>
      <c r="BP26" s="228"/>
      <c r="BQ26" s="228"/>
      <c r="BR26" s="228"/>
      <c r="BS26" s="228"/>
      <c r="BT26" s="228"/>
      <c r="BU26" s="228"/>
      <c r="BV26" s="228"/>
      <c r="BW26" s="228"/>
      <c r="BX26" s="228"/>
      <c r="BY26" s="228"/>
      <c r="BZ26" s="228"/>
      <c r="CA26" s="228"/>
      <c r="CB26" s="228"/>
      <c r="CC26" s="228"/>
      <c r="CD26" s="228"/>
      <c r="CE26" s="228"/>
      <c r="CF26" s="228"/>
      <c r="CG26" s="228"/>
      <c r="CH26" s="228"/>
      <c r="CI26" s="228"/>
      <c r="CJ26" s="228"/>
      <c r="CK26" s="228"/>
      <c r="CL26" s="228"/>
      <c r="CM26" s="228"/>
      <c r="CN26" s="228"/>
      <c r="CO26" s="228"/>
      <c r="CP26" s="228"/>
      <c r="CQ26" s="228"/>
      <c r="CR26" s="228"/>
      <c r="CS26" s="228"/>
      <c r="CT26" s="228"/>
      <c r="CU26" s="228"/>
      <c r="CV26" s="228"/>
      <c r="CW26" s="228"/>
      <c r="CX26" s="228"/>
      <c r="CY26" s="228"/>
      <c r="CZ26" s="228"/>
      <c r="DA26" s="228"/>
      <c r="DB26" s="228"/>
      <c r="DC26" s="228"/>
      <c r="DD26" s="228"/>
      <c r="DE26" s="228"/>
      <c r="DF26" s="228"/>
      <c r="DG26" s="228"/>
      <c r="DH26" s="228"/>
      <c r="DI26" s="228"/>
      <c r="DJ26" s="228"/>
      <c r="DK26" s="228"/>
      <c r="DL26" s="228"/>
      <c r="DM26" s="228"/>
      <c r="DN26" s="228"/>
      <c r="DO26" s="228"/>
      <c r="DP26" s="228"/>
      <c r="DQ26" s="228"/>
      <c r="DR26" s="228"/>
      <c r="DS26" s="228"/>
      <c r="DT26" s="228"/>
      <c r="DU26" s="228"/>
      <c r="DV26" s="228"/>
      <c r="DW26" s="228"/>
      <c r="DX26" s="228"/>
      <c r="DY26" s="228"/>
      <c r="DZ26" s="228"/>
      <c r="EA26" s="228"/>
      <c r="EB26" s="228"/>
      <c r="EC26" s="228"/>
      <c r="ED26" s="228"/>
      <c r="EE26" s="228"/>
      <c r="EF26" s="228"/>
      <c r="EG26" s="228"/>
      <c r="EH26" s="228"/>
      <c r="EI26" s="228"/>
      <c r="EJ26" s="228"/>
      <c r="EK26" s="228"/>
      <c r="EL26" s="228"/>
      <c r="EM26" s="228"/>
      <c r="EN26" s="228"/>
      <c r="EO26" s="228"/>
      <c r="EP26" s="228"/>
      <c r="EQ26" s="228"/>
      <c r="ER26" s="228"/>
      <c r="ES26" s="228"/>
      <c r="ET26" s="228"/>
      <c r="EU26" s="228"/>
      <c r="EV26" s="228"/>
      <c r="EW26" s="228"/>
      <c r="EX26" s="228"/>
      <c r="EY26" s="228"/>
      <c r="EZ26" s="228"/>
      <c r="FA26" s="228"/>
      <c r="FB26" s="228"/>
      <c r="FC26" s="228"/>
      <c r="FD26" s="228"/>
      <c r="FE26" s="228"/>
      <c r="FF26" s="228"/>
      <c r="FG26" s="228"/>
      <c r="FH26" s="228"/>
      <c r="FI26" s="228"/>
      <c r="FJ26" s="228"/>
      <c r="FK26" s="228"/>
      <c r="FL26" s="228"/>
      <c r="FM26" s="228"/>
      <c r="FN26" s="228"/>
      <c r="FO26" s="228"/>
      <c r="FP26" s="228"/>
      <c r="FQ26" s="228"/>
      <c r="FR26" s="228"/>
      <c r="FS26" s="228"/>
      <c r="FT26" s="228"/>
      <c r="FU26" s="228"/>
      <c r="FV26" s="228"/>
      <c r="FW26" s="228"/>
    </row>
    <row r="27" spans="1:179" ht="63.75">
      <c r="A27" s="76" t="s">
        <v>255</v>
      </c>
      <c r="B27" s="76" t="s">
        <v>1268</v>
      </c>
      <c r="C27" s="80" t="s">
        <v>1377</v>
      </c>
      <c r="D27" s="76" t="s">
        <v>21</v>
      </c>
      <c r="E27" s="80" t="s">
        <v>135</v>
      </c>
      <c r="F27" s="76" t="s">
        <v>43</v>
      </c>
      <c r="G27" s="76"/>
      <c r="H27" s="80" t="s">
        <v>1002</v>
      </c>
      <c r="I27" s="80" t="s">
        <v>995</v>
      </c>
      <c r="J27" s="76" t="s">
        <v>42</v>
      </c>
      <c r="K27" s="80" t="s">
        <v>1003</v>
      </c>
      <c r="L27" s="76" t="s">
        <v>1004</v>
      </c>
      <c r="M27" s="76">
        <v>2</v>
      </c>
      <c r="N27" s="76" t="s">
        <v>66</v>
      </c>
      <c r="O27" s="80" t="s">
        <v>791</v>
      </c>
      <c r="AA27" s="228"/>
      <c r="AB27" s="228"/>
      <c r="AC27" s="228"/>
      <c r="AD27" s="228"/>
      <c r="AE27" s="228"/>
      <c r="AF27" s="228"/>
      <c r="AG27" s="228"/>
      <c r="AH27" s="228"/>
      <c r="AI27" s="228"/>
      <c r="AJ27" s="228"/>
      <c r="AK27" s="228"/>
      <c r="AL27" s="228"/>
      <c r="AM27" s="228"/>
      <c r="AN27" s="228"/>
      <c r="AO27" s="228"/>
      <c r="AP27" s="228"/>
      <c r="AQ27" s="228"/>
      <c r="AR27" s="228"/>
      <c r="AS27" s="228"/>
      <c r="AT27" s="228"/>
      <c r="AU27" s="228"/>
      <c r="AV27" s="228"/>
      <c r="AW27" s="228"/>
      <c r="AX27" s="228"/>
      <c r="AY27" s="228"/>
      <c r="AZ27" s="228"/>
      <c r="BA27" s="228"/>
      <c r="BB27" s="228"/>
      <c r="BC27" s="228"/>
      <c r="BD27" s="228"/>
      <c r="BE27" s="228"/>
      <c r="BF27" s="228"/>
      <c r="BG27" s="228"/>
      <c r="BH27" s="228"/>
      <c r="BI27" s="228"/>
      <c r="BJ27" s="228"/>
      <c r="BK27" s="228"/>
      <c r="BL27" s="228"/>
      <c r="BM27" s="228"/>
      <c r="BN27" s="228"/>
      <c r="BO27" s="228"/>
      <c r="BP27" s="228"/>
      <c r="BQ27" s="228"/>
      <c r="BR27" s="228"/>
      <c r="BS27" s="228"/>
      <c r="BT27" s="228"/>
      <c r="BU27" s="228"/>
      <c r="BV27" s="228"/>
      <c r="BW27" s="228"/>
      <c r="BX27" s="228"/>
      <c r="BY27" s="228"/>
      <c r="BZ27" s="228"/>
      <c r="CA27" s="228"/>
      <c r="CB27" s="228"/>
      <c r="CC27" s="228"/>
      <c r="CD27" s="228"/>
      <c r="CE27" s="228"/>
      <c r="CF27" s="228"/>
      <c r="CG27" s="228"/>
      <c r="CH27" s="228"/>
      <c r="CI27" s="228"/>
      <c r="CJ27" s="228"/>
      <c r="CK27" s="228"/>
      <c r="CL27" s="228"/>
      <c r="CM27" s="228"/>
      <c r="CN27" s="228"/>
      <c r="CO27" s="228"/>
      <c r="CP27" s="228"/>
      <c r="CQ27" s="228"/>
      <c r="CR27" s="228"/>
      <c r="CS27" s="228"/>
      <c r="CT27" s="228"/>
      <c r="CU27" s="228"/>
      <c r="CV27" s="228"/>
      <c r="CW27" s="228"/>
      <c r="CX27" s="228"/>
      <c r="CY27" s="228"/>
      <c r="CZ27" s="228"/>
      <c r="DA27" s="228"/>
      <c r="DB27" s="228"/>
      <c r="DC27" s="228"/>
      <c r="DD27" s="228"/>
      <c r="DE27" s="228"/>
      <c r="DF27" s="228"/>
      <c r="DG27" s="228"/>
      <c r="DH27" s="228"/>
      <c r="DI27" s="228"/>
      <c r="DJ27" s="228"/>
      <c r="DK27" s="228"/>
      <c r="DL27" s="228"/>
      <c r="DM27" s="228"/>
      <c r="DN27" s="228"/>
      <c r="DO27" s="228"/>
      <c r="DP27" s="228"/>
      <c r="DQ27" s="228"/>
      <c r="DR27" s="228"/>
      <c r="DS27" s="228"/>
      <c r="DT27" s="228"/>
      <c r="DU27" s="228"/>
      <c r="DV27" s="228"/>
      <c r="DW27" s="228"/>
      <c r="DX27" s="228"/>
      <c r="DY27" s="228"/>
      <c r="DZ27" s="228"/>
      <c r="EA27" s="228"/>
      <c r="EB27" s="228"/>
      <c r="EC27" s="228"/>
      <c r="ED27" s="228"/>
      <c r="EE27" s="228"/>
      <c r="EF27" s="228"/>
      <c r="EG27" s="228"/>
      <c r="EH27" s="228"/>
      <c r="EI27" s="228"/>
      <c r="EJ27" s="228"/>
      <c r="EK27" s="228"/>
      <c r="EL27" s="228"/>
      <c r="EM27" s="228"/>
      <c r="EN27" s="228"/>
      <c r="EO27" s="228"/>
      <c r="EP27" s="228"/>
      <c r="EQ27" s="228"/>
      <c r="ER27" s="228"/>
      <c r="ES27" s="228"/>
      <c r="ET27" s="228"/>
      <c r="EU27" s="228"/>
      <c r="EV27" s="228"/>
      <c r="EW27" s="228"/>
      <c r="EX27" s="228"/>
      <c r="EY27" s="228"/>
      <c r="EZ27" s="228"/>
      <c r="FA27" s="228"/>
      <c r="FB27" s="228"/>
      <c r="FC27" s="228"/>
      <c r="FD27" s="228"/>
      <c r="FE27" s="228"/>
      <c r="FF27" s="228"/>
      <c r="FG27" s="228"/>
      <c r="FH27" s="228"/>
      <c r="FI27" s="228"/>
      <c r="FJ27" s="228"/>
      <c r="FK27" s="228"/>
      <c r="FL27" s="228"/>
      <c r="FM27" s="228"/>
      <c r="FN27" s="228"/>
      <c r="FO27" s="228"/>
      <c r="FP27" s="228"/>
      <c r="FQ27" s="228"/>
      <c r="FR27" s="228"/>
      <c r="FS27" s="228"/>
      <c r="FT27" s="228"/>
      <c r="FU27" s="228"/>
      <c r="FV27" s="228"/>
      <c r="FW27" s="228"/>
    </row>
    <row r="28" spans="1:179" ht="25.5">
      <c r="A28" s="76" t="s">
        <v>255</v>
      </c>
      <c r="B28" s="76" t="s">
        <v>1268</v>
      </c>
      <c r="C28" s="80" t="s">
        <v>1377</v>
      </c>
      <c r="D28" s="76" t="s">
        <v>21</v>
      </c>
      <c r="E28" s="80" t="s">
        <v>181</v>
      </c>
      <c r="F28" s="76" t="s">
        <v>43</v>
      </c>
      <c r="G28" s="76"/>
      <c r="H28" s="80" t="s">
        <v>1005</v>
      </c>
      <c r="I28" s="80" t="s">
        <v>1378</v>
      </c>
      <c r="J28" s="76" t="s">
        <v>42</v>
      </c>
      <c r="K28" s="80" t="s">
        <v>1006</v>
      </c>
      <c r="L28" s="76" t="s">
        <v>1007</v>
      </c>
      <c r="M28" s="76">
        <v>30</v>
      </c>
      <c r="N28" s="76" t="s">
        <v>66</v>
      </c>
      <c r="O28" s="80" t="s">
        <v>791</v>
      </c>
      <c r="AA28" s="228"/>
      <c r="AB28" s="228"/>
      <c r="AC28" s="228"/>
      <c r="AD28" s="228"/>
      <c r="AE28" s="228"/>
      <c r="AF28" s="228"/>
      <c r="AG28" s="228"/>
      <c r="AH28" s="228"/>
      <c r="AI28" s="228"/>
      <c r="AJ28" s="228"/>
      <c r="AK28" s="228"/>
      <c r="AL28" s="228"/>
      <c r="AM28" s="228"/>
      <c r="AN28" s="228"/>
      <c r="AO28" s="228"/>
      <c r="AP28" s="228"/>
      <c r="AQ28" s="228"/>
      <c r="AR28" s="228"/>
      <c r="AS28" s="228"/>
      <c r="AT28" s="228"/>
      <c r="AU28" s="228"/>
      <c r="AV28" s="228"/>
      <c r="AW28" s="228"/>
      <c r="AX28" s="228"/>
      <c r="AY28" s="228"/>
      <c r="AZ28" s="228"/>
      <c r="BA28" s="228"/>
      <c r="BB28" s="228"/>
      <c r="BC28" s="228"/>
      <c r="BD28" s="228"/>
      <c r="BE28" s="228"/>
      <c r="BF28" s="228"/>
      <c r="BG28" s="228"/>
      <c r="BH28" s="228"/>
      <c r="BI28" s="228"/>
      <c r="BJ28" s="228"/>
      <c r="BK28" s="228"/>
      <c r="BL28" s="228"/>
      <c r="BM28" s="228"/>
      <c r="BN28" s="228"/>
      <c r="BO28" s="228"/>
      <c r="BP28" s="228"/>
      <c r="BQ28" s="228"/>
      <c r="BR28" s="228"/>
      <c r="BS28" s="228"/>
      <c r="BT28" s="228"/>
      <c r="BU28" s="228"/>
      <c r="BV28" s="228"/>
      <c r="BW28" s="228"/>
      <c r="BX28" s="228"/>
      <c r="BY28" s="228"/>
      <c r="BZ28" s="228"/>
      <c r="CA28" s="228"/>
      <c r="CB28" s="228"/>
      <c r="CC28" s="228"/>
      <c r="CD28" s="228"/>
      <c r="CE28" s="228"/>
      <c r="CF28" s="228"/>
      <c r="CG28" s="228"/>
      <c r="CH28" s="228"/>
      <c r="CI28" s="228"/>
      <c r="CJ28" s="228"/>
      <c r="CK28" s="228"/>
      <c r="CL28" s="228"/>
      <c r="CM28" s="228"/>
      <c r="CN28" s="228"/>
      <c r="CO28" s="228"/>
      <c r="CP28" s="228"/>
      <c r="CQ28" s="228"/>
      <c r="CR28" s="228"/>
      <c r="CS28" s="228"/>
      <c r="CT28" s="228"/>
      <c r="CU28" s="228"/>
      <c r="CV28" s="228"/>
      <c r="CW28" s="228"/>
      <c r="CX28" s="228"/>
      <c r="CY28" s="228"/>
      <c r="CZ28" s="228"/>
      <c r="DA28" s="228"/>
      <c r="DB28" s="228"/>
      <c r="DC28" s="228"/>
      <c r="DD28" s="228"/>
      <c r="DE28" s="228"/>
      <c r="DF28" s="228"/>
      <c r="DG28" s="228"/>
      <c r="DH28" s="228"/>
      <c r="DI28" s="228"/>
      <c r="DJ28" s="228"/>
      <c r="DK28" s="228"/>
      <c r="DL28" s="228"/>
      <c r="DM28" s="228"/>
      <c r="DN28" s="228"/>
      <c r="DO28" s="228"/>
      <c r="DP28" s="228"/>
      <c r="DQ28" s="228"/>
      <c r="DR28" s="228"/>
      <c r="DS28" s="228"/>
      <c r="DT28" s="228"/>
      <c r="DU28" s="228"/>
      <c r="DV28" s="228"/>
      <c r="DW28" s="228"/>
      <c r="DX28" s="228"/>
      <c r="DY28" s="228"/>
      <c r="DZ28" s="228"/>
      <c r="EA28" s="228"/>
      <c r="EB28" s="228"/>
      <c r="EC28" s="228"/>
      <c r="ED28" s="228"/>
      <c r="EE28" s="228"/>
      <c r="EF28" s="228"/>
      <c r="EG28" s="228"/>
      <c r="EH28" s="228"/>
      <c r="EI28" s="228"/>
      <c r="EJ28" s="228"/>
      <c r="EK28" s="228"/>
      <c r="EL28" s="228"/>
      <c r="EM28" s="228"/>
      <c r="EN28" s="228"/>
      <c r="EO28" s="228"/>
      <c r="EP28" s="228"/>
      <c r="EQ28" s="228"/>
      <c r="ER28" s="228"/>
      <c r="ES28" s="228"/>
      <c r="ET28" s="228"/>
      <c r="EU28" s="228"/>
      <c r="EV28" s="228"/>
      <c r="EW28" s="228"/>
      <c r="EX28" s="228"/>
      <c r="EY28" s="228"/>
      <c r="EZ28" s="228"/>
      <c r="FA28" s="228"/>
      <c r="FB28" s="228"/>
      <c r="FC28" s="228"/>
      <c r="FD28" s="228"/>
      <c r="FE28" s="228"/>
      <c r="FF28" s="228"/>
      <c r="FG28" s="228"/>
      <c r="FH28" s="228"/>
      <c r="FI28" s="228"/>
      <c r="FJ28" s="228"/>
      <c r="FK28" s="228"/>
      <c r="FL28" s="228"/>
      <c r="FM28" s="228"/>
      <c r="FN28" s="228"/>
      <c r="FO28" s="228"/>
      <c r="FP28" s="228"/>
      <c r="FQ28" s="228"/>
      <c r="FR28" s="228"/>
      <c r="FS28" s="228"/>
      <c r="FT28" s="228"/>
      <c r="FU28" s="228"/>
      <c r="FV28" s="228"/>
      <c r="FW28" s="228"/>
    </row>
    <row r="29" spans="1:179" ht="25.5">
      <c r="A29" s="76" t="s">
        <v>255</v>
      </c>
      <c r="B29" s="76" t="s">
        <v>1268</v>
      </c>
      <c r="C29" s="80" t="s">
        <v>1377</v>
      </c>
      <c r="D29" s="76" t="s">
        <v>21</v>
      </c>
      <c r="E29" s="80" t="s">
        <v>181</v>
      </c>
      <c r="F29" s="76" t="s">
        <v>43</v>
      </c>
      <c r="G29" s="76"/>
      <c r="H29" s="80" t="s">
        <v>1002</v>
      </c>
      <c r="I29" s="80" t="s">
        <v>1379</v>
      </c>
      <c r="J29" s="76" t="s">
        <v>42</v>
      </c>
      <c r="K29" s="80" t="s">
        <v>1272</v>
      </c>
      <c r="L29" s="76" t="s">
        <v>1004</v>
      </c>
      <c r="M29" s="76">
        <v>4</v>
      </c>
      <c r="N29" s="76" t="s">
        <v>66</v>
      </c>
      <c r="O29" s="80" t="s">
        <v>791</v>
      </c>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8"/>
      <c r="BG29" s="228"/>
      <c r="BH29" s="228"/>
      <c r="BI29" s="228"/>
      <c r="BJ29" s="228"/>
      <c r="BK29" s="228"/>
      <c r="BL29" s="228"/>
      <c r="BM29" s="228"/>
      <c r="BN29" s="228"/>
      <c r="BO29" s="228"/>
      <c r="BP29" s="228"/>
      <c r="BQ29" s="228"/>
      <c r="BR29" s="228"/>
      <c r="BS29" s="228"/>
      <c r="BT29" s="228"/>
      <c r="BU29" s="228"/>
      <c r="BV29" s="228"/>
      <c r="BW29" s="228"/>
      <c r="BX29" s="228"/>
      <c r="BY29" s="228"/>
      <c r="BZ29" s="228"/>
      <c r="CA29" s="228"/>
      <c r="CB29" s="228"/>
      <c r="CC29" s="228"/>
      <c r="CD29" s="228"/>
      <c r="CE29" s="228"/>
      <c r="CF29" s="228"/>
      <c r="CG29" s="228"/>
      <c r="CH29" s="228"/>
      <c r="CI29" s="228"/>
      <c r="CJ29" s="228"/>
      <c r="CK29" s="228"/>
      <c r="CL29" s="228"/>
      <c r="CM29" s="228"/>
      <c r="CN29" s="228"/>
      <c r="CO29" s="228"/>
      <c r="CP29" s="228"/>
      <c r="CQ29" s="228"/>
      <c r="CR29" s="228"/>
      <c r="CS29" s="228"/>
      <c r="CT29" s="228"/>
      <c r="CU29" s="228"/>
      <c r="CV29" s="228"/>
      <c r="CW29" s="228"/>
      <c r="CX29" s="228"/>
      <c r="CY29" s="228"/>
      <c r="CZ29" s="228"/>
      <c r="DA29" s="228"/>
      <c r="DB29" s="228"/>
      <c r="DC29" s="228"/>
      <c r="DD29" s="228"/>
      <c r="DE29" s="228"/>
      <c r="DF29" s="228"/>
      <c r="DG29" s="228"/>
      <c r="DH29" s="228"/>
      <c r="DI29" s="228"/>
      <c r="DJ29" s="228"/>
      <c r="DK29" s="228"/>
      <c r="DL29" s="228"/>
      <c r="DM29" s="228"/>
      <c r="DN29" s="228"/>
      <c r="DO29" s="228"/>
      <c r="DP29" s="228"/>
      <c r="DQ29" s="228"/>
      <c r="DR29" s="228"/>
      <c r="DS29" s="228"/>
      <c r="DT29" s="228"/>
      <c r="DU29" s="228"/>
      <c r="DV29" s="228"/>
      <c r="DW29" s="228"/>
      <c r="DX29" s="228"/>
      <c r="DY29" s="228"/>
      <c r="DZ29" s="228"/>
      <c r="EA29" s="228"/>
      <c r="EB29" s="228"/>
      <c r="EC29" s="228"/>
      <c r="ED29" s="228"/>
      <c r="EE29" s="228"/>
      <c r="EF29" s="228"/>
      <c r="EG29" s="228"/>
      <c r="EH29" s="228"/>
      <c r="EI29" s="228"/>
      <c r="EJ29" s="228"/>
      <c r="EK29" s="228"/>
      <c r="EL29" s="228"/>
      <c r="EM29" s="228"/>
      <c r="EN29" s="228"/>
      <c r="EO29" s="228"/>
      <c r="EP29" s="228"/>
      <c r="EQ29" s="228"/>
      <c r="ER29" s="228"/>
      <c r="ES29" s="228"/>
      <c r="ET29" s="228"/>
      <c r="EU29" s="228"/>
      <c r="EV29" s="228"/>
      <c r="EW29" s="228"/>
      <c r="EX29" s="228"/>
      <c r="EY29" s="228"/>
      <c r="EZ29" s="228"/>
      <c r="FA29" s="228"/>
      <c r="FB29" s="228"/>
      <c r="FC29" s="228"/>
      <c r="FD29" s="228"/>
      <c r="FE29" s="228"/>
      <c r="FF29" s="228"/>
      <c r="FG29" s="228"/>
      <c r="FH29" s="228"/>
      <c r="FI29" s="228"/>
      <c r="FJ29" s="228"/>
      <c r="FK29" s="228"/>
      <c r="FL29" s="228"/>
      <c r="FM29" s="228"/>
      <c r="FN29" s="228"/>
      <c r="FO29" s="228"/>
      <c r="FP29" s="228"/>
      <c r="FQ29" s="228"/>
      <c r="FR29" s="228"/>
      <c r="FS29" s="228"/>
      <c r="FT29" s="228"/>
      <c r="FU29" s="228"/>
      <c r="FV29" s="228"/>
      <c r="FW29" s="228"/>
    </row>
    <row r="30" spans="1:179">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228"/>
      <c r="BE30" s="228"/>
      <c r="BF30" s="228"/>
      <c r="BG30" s="228"/>
      <c r="BH30" s="228"/>
      <c r="BI30" s="228"/>
      <c r="BJ30" s="228"/>
      <c r="BK30" s="228"/>
      <c r="BL30" s="228"/>
      <c r="BM30" s="228"/>
      <c r="BN30" s="228"/>
      <c r="BO30" s="228"/>
      <c r="BP30" s="228"/>
      <c r="BQ30" s="228"/>
      <c r="BR30" s="228"/>
      <c r="BS30" s="228"/>
      <c r="BT30" s="228"/>
      <c r="BU30" s="228"/>
      <c r="BV30" s="228"/>
      <c r="BW30" s="228"/>
      <c r="BX30" s="228"/>
      <c r="BY30" s="228"/>
      <c r="BZ30" s="228"/>
      <c r="CA30" s="228"/>
      <c r="CB30" s="228"/>
      <c r="CC30" s="228"/>
      <c r="CD30" s="228"/>
      <c r="CE30" s="228"/>
      <c r="CF30" s="228"/>
      <c r="CG30" s="228"/>
      <c r="CH30" s="228"/>
      <c r="CI30" s="228"/>
      <c r="CJ30" s="228"/>
      <c r="CK30" s="228"/>
      <c r="CL30" s="228"/>
      <c r="CM30" s="228"/>
      <c r="CN30" s="228"/>
      <c r="CO30" s="228"/>
      <c r="CP30" s="228"/>
      <c r="CQ30" s="228"/>
      <c r="CR30" s="228"/>
      <c r="CS30" s="228"/>
      <c r="CT30" s="228"/>
      <c r="CU30" s="228"/>
      <c r="CV30" s="228"/>
      <c r="CW30" s="228"/>
      <c r="CX30" s="228"/>
      <c r="CY30" s="228"/>
      <c r="CZ30" s="228"/>
      <c r="DA30" s="228"/>
      <c r="DB30" s="228"/>
      <c r="DC30" s="228"/>
      <c r="DD30" s="228"/>
      <c r="DE30" s="228"/>
      <c r="DF30" s="228"/>
      <c r="DG30" s="228"/>
      <c r="DH30" s="228"/>
      <c r="DI30" s="228"/>
      <c r="DJ30" s="228"/>
      <c r="DK30" s="228"/>
      <c r="DL30" s="228"/>
      <c r="DM30" s="228"/>
      <c r="DN30" s="228"/>
      <c r="DO30" s="228"/>
      <c r="DP30" s="228"/>
      <c r="DQ30" s="228"/>
      <c r="DR30" s="228"/>
      <c r="DS30" s="228"/>
      <c r="DT30" s="228"/>
      <c r="DU30" s="228"/>
      <c r="DV30" s="228"/>
      <c r="DW30" s="228"/>
      <c r="DX30" s="228"/>
      <c r="DY30" s="228"/>
      <c r="DZ30" s="228"/>
      <c r="EA30" s="228"/>
      <c r="EB30" s="228"/>
      <c r="EC30" s="228"/>
      <c r="ED30" s="228"/>
      <c r="EE30" s="228"/>
      <c r="EF30" s="228"/>
      <c r="EG30" s="228"/>
      <c r="EH30" s="228"/>
      <c r="EI30" s="228"/>
      <c r="EJ30" s="228"/>
      <c r="EK30" s="228"/>
      <c r="EL30" s="228"/>
      <c r="EM30" s="228"/>
      <c r="EN30" s="228"/>
      <c r="EO30" s="228"/>
      <c r="EP30" s="228"/>
      <c r="EQ30" s="228"/>
      <c r="ER30" s="228"/>
      <c r="ES30" s="228"/>
      <c r="ET30" s="228"/>
      <c r="EU30" s="228"/>
      <c r="EV30" s="228"/>
      <c r="EW30" s="228"/>
      <c r="EX30" s="228"/>
      <c r="EY30" s="228"/>
      <c r="EZ30" s="228"/>
      <c r="FA30" s="228"/>
      <c r="FB30" s="228"/>
      <c r="FC30" s="228"/>
      <c r="FD30" s="228"/>
      <c r="FE30" s="228"/>
      <c r="FF30" s="228"/>
      <c r="FG30" s="228"/>
      <c r="FH30" s="228"/>
      <c r="FI30" s="228"/>
      <c r="FJ30" s="228"/>
      <c r="FK30" s="228"/>
      <c r="FL30" s="228"/>
      <c r="FM30" s="228"/>
      <c r="FN30" s="228"/>
      <c r="FO30" s="228"/>
      <c r="FP30" s="228"/>
      <c r="FQ30" s="228"/>
      <c r="FR30" s="228"/>
      <c r="FS30" s="228"/>
      <c r="FT30" s="228"/>
      <c r="FU30" s="228"/>
      <c r="FV30" s="228"/>
      <c r="FW30" s="228"/>
    </row>
    <row r="31" spans="1:179">
      <c r="A31" s="237"/>
    </row>
  </sheetData>
  <mergeCells count="16">
    <mergeCell ref="O4:O5"/>
    <mergeCell ref="A2:M3"/>
    <mergeCell ref="A4:A5"/>
    <mergeCell ref="B4:B5"/>
    <mergeCell ref="C4:C5"/>
    <mergeCell ref="D4:D5"/>
    <mergeCell ref="E4:E5"/>
    <mergeCell ref="F4:F5"/>
    <mergeCell ref="G4:G5"/>
    <mergeCell ref="H4:H5"/>
    <mergeCell ref="I4:I5"/>
    <mergeCell ref="J4:J5"/>
    <mergeCell ref="K4:K5"/>
    <mergeCell ref="L4:L5"/>
    <mergeCell ref="M4:M5"/>
    <mergeCell ref="N4:N5"/>
  </mergeCells>
  <pageMargins left="0.70866141732283472" right="0.70866141732283472" top="0.74803149606299213" bottom="0.74803149606299213" header="0.31496062992125984" footer="0.31496062992125984"/>
  <pageSetup paperSize="8" scale="99" fitToHeight="0" orientation="landscape" r:id="rId1"/>
  <headerFooter alignWithMargins="0">
    <oddHeader>&amp;RAnnex 2 - IRL_WP-2021_Tables</oddHead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filterMode="1">
    <pageSetUpPr fitToPage="1"/>
  </sheetPr>
  <dimension ref="A1:Q53"/>
  <sheetViews>
    <sheetView view="pageBreakPreview" topLeftCell="A43" zoomScale="60" zoomScaleNormal="80" workbookViewId="0">
      <selection activeCell="D6" sqref="D6"/>
    </sheetView>
  </sheetViews>
  <sheetFormatPr defaultColWidth="9.140625" defaultRowHeight="12.75"/>
  <cols>
    <col min="1" max="1" width="9.140625" style="13"/>
    <col min="2" max="2" width="16.7109375" style="13" customWidth="1"/>
    <col min="3" max="3" width="9.140625" style="13"/>
    <col min="4" max="4" width="13.5703125" style="13" customWidth="1"/>
    <col min="5" max="5" width="14.7109375" style="13" customWidth="1"/>
    <col min="6" max="6" width="16.28515625" style="13" customWidth="1"/>
    <col min="7" max="7" width="27.85546875" style="13" customWidth="1"/>
    <col min="8" max="8" width="13.140625" style="13" customWidth="1"/>
    <col min="9" max="9" width="15.42578125" style="13" customWidth="1"/>
    <col min="10" max="10" width="84.5703125" style="13" customWidth="1"/>
    <col min="11" max="12" width="9.140625" style="13"/>
    <col min="13" max="13" width="26.85546875" style="13" customWidth="1"/>
    <col min="14" max="16384" width="9.140625" style="13"/>
  </cols>
  <sheetData>
    <row r="1" spans="1:17" ht="13.5" thickBot="1">
      <c r="A1" s="98" t="s">
        <v>987</v>
      </c>
      <c r="B1" s="170"/>
      <c r="C1" s="170"/>
      <c r="D1" s="170"/>
      <c r="E1" s="170"/>
      <c r="F1" s="170"/>
      <c r="G1" s="170"/>
      <c r="H1" s="170"/>
      <c r="I1" s="170"/>
      <c r="J1" s="170"/>
    </row>
    <row r="2" spans="1:17" ht="15">
      <c r="A2" s="428"/>
      <c r="B2" s="410"/>
      <c r="C2" s="410"/>
      <c r="D2" s="410"/>
      <c r="E2" s="410"/>
      <c r="F2" s="410"/>
      <c r="G2" s="410"/>
      <c r="H2" s="406" t="s">
        <v>25</v>
      </c>
      <c r="I2" s="427"/>
      <c r="J2" s="229">
        <v>2021</v>
      </c>
    </row>
    <row r="3" spans="1:17" ht="15.75" thickBot="1">
      <c r="A3" s="412"/>
      <c r="B3" s="413"/>
      <c r="C3" s="413"/>
      <c r="D3" s="413"/>
      <c r="E3" s="413"/>
      <c r="F3" s="413"/>
      <c r="G3" s="413"/>
      <c r="H3" s="405" t="s">
        <v>26</v>
      </c>
      <c r="I3" s="424"/>
      <c r="J3" s="230" t="s">
        <v>1424</v>
      </c>
    </row>
    <row r="4" spans="1:17" ht="39" thickBot="1">
      <c r="A4" s="46" t="s">
        <v>0</v>
      </c>
      <c r="B4" s="10" t="s">
        <v>828</v>
      </c>
      <c r="C4" s="10" t="s">
        <v>2</v>
      </c>
      <c r="D4" s="10" t="s">
        <v>1600</v>
      </c>
      <c r="E4" s="171" t="s">
        <v>110</v>
      </c>
      <c r="F4" s="10" t="s">
        <v>71</v>
      </c>
      <c r="G4" s="10" t="s">
        <v>154</v>
      </c>
      <c r="H4" s="172" t="s">
        <v>182</v>
      </c>
      <c r="I4" s="172" t="s">
        <v>230</v>
      </c>
      <c r="J4" s="173" t="s">
        <v>13</v>
      </c>
    </row>
    <row r="5" spans="1:17" ht="66" customHeight="1">
      <c r="A5" s="174" t="s">
        <v>825</v>
      </c>
      <c r="B5" s="174" t="s">
        <v>1268</v>
      </c>
      <c r="C5" s="174" t="s">
        <v>752</v>
      </c>
      <c r="D5" s="174" t="s">
        <v>21</v>
      </c>
      <c r="E5" s="174" t="s">
        <v>754</v>
      </c>
      <c r="F5" s="174" t="s">
        <v>1401</v>
      </c>
      <c r="G5" s="175" t="s">
        <v>1400</v>
      </c>
      <c r="H5" s="174" t="s">
        <v>740</v>
      </c>
      <c r="I5" s="174" t="s">
        <v>595</v>
      </c>
      <c r="J5" s="175" t="s">
        <v>1409</v>
      </c>
      <c r="K5" s="239"/>
      <c r="L5" s="176"/>
      <c r="M5" s="189"/>
      <c r="N5" s="193"/>
      <c r="O5" s="193"/>
      <c r="P5" s="193"/>
    </row>
    <row r="6" spans="1:17" ht="66" customHeight="1">
      <c r="A6" s="174" t="s">
        <v>825</v>
      </c>
      <c r="B6" s="174" t="s">
        <v>1268</v>
      </c>
      <c r="C6" s="174" t="s">
        <v>752</v>
      </c>
      <c r="D6" s="174" t="s">
        <v>21</v>
      </c>
      <c r="E6" s="174" t="s">
        <v>754</v>
      </c>
      <c r="F6" s="174" t="s">
        <v>1402</v>
      </c>
      <c r="G6" s="174" t="s">
        <v>1432</v>
      </c>
      <c r="H6" s="174" t="s">
        <v>740</v>
      </c>
      <c r="I6" s="174" t="s">
        <v>595</v>
      </c>
      <c r="J6" s="175" t="s">
        <v>1196</v>
      </c>
      <c r="K6" s="176"/>
      <c r="L6" s="176"/>
      <c r="M6" s="176"/>
      <c r="N6" s="189"/>
      <c r="O6" s="189"/>
      <c r="P6" s="189"/>
    </row>
    <row r="7" spans="1:17" ht="66" customHeight="1">
      <c r="A7" s="174" t="s">
        <v>825</v>
      </c>
      <c r="B7" s="174" t="s">
        <v>1268</v>
      </c>
      <c r="C7" s="174" t="s">
        <v>752</v>
      </c>
      <c r="D7" s="174" t="s">
        <v>21</v>
      </c>
      <c r="E7" s="174" t="s">
        <v>754</v>
      </c>
      <c r="F7" s="174" t="s">
        <v>1403</v>
      </c>
      <c r="G7" s="174" t="s">
        <v>1411</v>
      </c>
      <c r="H7" s="174" t="s">
        <v>740</v>
      </c>
      <c r="I7" s="174" t="s">
        <v>595</v>
      </c>
      <c r="J7" s="175" t="s">
        <v>1412</v>
      </c>
      <c r="K7" s="176"/>
      <c r="L7" s="176"/>
      <c r="M7" s="189"/>
      <c r="N7" s="189"/>
      <c r="O7" s="189"/>
      <c r="P7" s="189"/>
    </row>
    <row r="8" spans="1:17" ht="66" customHeight="1">
      <c r="A8" s="174" t="s">
        <v>825</v>
      </c>
      <c r="B8" s="174" t="s">
        <v>1268</v>
      </c>
      <c r="C8" s="174" t="s">
        <v>752</v>
      </c>
      <c r="D8" s="174" t="s">
        <v>21</v>
      </c>
      <c r="E8" s="174" t="s">
        <v>754</v>
      </c>
      <c r="F8" s="174" t="s">
        <v>1404</v>
      </c>
      <c r="G8" s="174" t="s">
        <v>1410</v>
      </c>
      <c r="H8" s="174" t="s">
        <v>740</v>
      </c>
      <c r="I8" s="174" t="s">
        <v>595</v>
      </c>
      <c r="J8" s="175" t="s">
        <v>1196</v>
      </c>
      <c r="K8" s="176"/>
      <c r="L8" s="176"/>
      <c r="M8" s="189"/>
      <c r="N8" s="189"/>
      <c r="O8" s="189"/>
      <c r="P8" s="189"/>
    </row>
    <row r="9" spans="1:17" ht="66" hidden="1" customHeight="1">
      <c r="A9" s="174" t="s">
        <v>825</v>
      </c>
      <c r="B9" s="174" t="s">
        <v>1268</v>
      </c>
      <c r="C9" s="174" t="s">
        <v>826</v>
      </c>
      <c r="D9" s="174" t="s">
        <v>21</v>
      </c>
      <c r="E9" s="174" t="s">
        <v>754</v>
      </c>
      <c r="F9" s="174" t="s">
        <v>1403</v>
      </c>
      <c r="G9" s="174" t="s">
        <v>827</v>
      </c>
      <c r="H9" s="174" t="s">
        <v>740</v>
      </c>
      <c r="I9" s="174" t="s">
        <v>595</v>
      </c>
      <c r="J9" s="175" t="s">
        <v>1196</v>
      </c>
      <c r="M9" s="193"/>
      <c r="N9" s="193"/>
      <c r="O9" s="193"/>
      <c r="P9" s="193"/>
      <c r="Q9" s="193"/>
    </row>
    <row r="10" spans="1:17" ht="66" customHeight="1">
      <c r="A10" s="174" t="s">
        <v>825</v>
      </c>
      <c r="B10" s="174" t="s">
        <v>1268</v>
      </c>
      <c r="C10" s="174" t="s">
        <v>752</v>
      </c>
      <c r="D10" s="174" t="s">
        <v>21</v>
      </c>
      <c r="E10" s="174" t="s">
        <v>754</v>
      </c>
      <c r="F10" s="174" t="s">
        <v>1427</v>
      </c>
      <c r="G10" s="174" t="s">
        <v>1431</v>
      </c>
      <c r="H10" s="174" t="s">
        <v>740</v>
      </c>
      <c r="I10" s="174" t="s">
        <v>595</v>
      </c>
      <c r="J10" s="175" t="s">
        <v>1428</v>
      </c>
    </row>
    <row r="11" spans="1:17" ht="66" hidden="1" customHeight="1">
      <c r="A11" s="292" t="s">
        <v>825</v>
      </c>
      <c r="B11" s="292" t="s">
        <v>1268</v>
      </c>
      <c r="C11" s="292" t="s">
        <v>826</v>
      </c>
      <c r="D11" s="292" t="s">
        <v>21</v>
      </c>
      <c r="E11" s="292" t="s">
        <v>754</v>
      </c>
      <c r="F11" s="292" t="s">
        <v>1427</v>
      </c>
      <c r="G11" s="292" t="s">
        <v>1431</v>
      </c>
      <c r="H11" s="292" t="s">
        <v>740</v>
      </c>
      <c r="I11" s="292" t="s">
        <v>595</v>
      </c>
      <c r="J11" s="293" t="s">
        <v>1428</v>
      </c>
    </row>
    <row r="12" spans="1:17" ht="66" customHeight="1">
      <c r="A12" s="174" t="s">
        <v>825</v>
      </c>
      <c r="B12" s="174" t="s">
        <v>1268</v>
      </c>
      <c r="C12" s="174" t="s">
        <v>752</v>
      </c>
      <c r="D12" s="174" t="s">
        <v>21</v>
      </c>
      <c r="E12" s="174" t="s">
        <v>754</v>
      </c>
      <c r="F12" s="174" t="s">
        <v>1401</v>
      </c>
      <c r="G12" s="175" t="s">
        <v>1400</v>
      </c>
      <c r="H12" s="174" t="s">
        <v>738</v>
      </c>
      <c r="I12" s="174" t="s">
        <v>595</v>
      </c>
      <c r="J12" s="175" t="s">
        <v>1408</v>
      </c>
    </row>
    <row r="13" spans="1:17" ht="66" customHeight="1">
      <c r="A13" s="174" t="s">
        <v>825</v>
      </c>
      <c r="B13" s="174" t="s">
        <v>1268</v>
      </c>
      <c r="C13" s="174" t="s">
        <v>752</v>
      </c>
      <c r="D13" s="174" t="s">
        <v>21</v>
      </c>
      <c r="E13" s="174" t="s">
        <v>754</v>
      </c>
      <c r="F13" s="174" t="s">
        <v>1402</v>
      </c>
      <c r="G13" s="174" t="s">
        <v>1432</v>
      </c>
      <c r="H13" s="174" t="s">
        <v>738</v>
      </c>
      <c r="I13" s="174" t="s">
        <v>595</v>
      </c>
      <c r="J13" s="175" t="s">
        <v>1196</v>
      </c>
    </row>
    <row r="14" spans="1:17" ht="66" customHeight="1">
      <c r="A14" s="174" t="s">
        <v>825</v>
      </c>
      <c r="B14" s="174" t="s">
        <v>1268</v>
      </c>
      <c r="C14" s="174" t="s">
        <v>752</v>
      </c>
      <c r="D14" s="174" t="s">
        <v>21</v>
      </c>
      <c r="E14" s="174" t="s">
        <v>754</v>
      </c>
      <c r="F14" s="174" t="s">
        <v>1403</v>
      </c>
      <c r="G14" s="174" t="s">
        <v>1411</v>
      </c>
      <c r="H14" s="174" t="s">
        <v>738</v>
      </c>
      <c r="I14" s="174" t="s">
        <v>595</v>
      </c>
      <c r="J14" s="175" t="s">
        <v>1533</v>
      </c>
    </row>
    <row r="15" spans="1:17" ht="66" customHeight="1">
      <c r="A15" s="174" t="s">
        <v>825</v>
      </c>
      <c r="B15" s="174" t="s">
        <v>1268</v>
      </c>
      <c r="C15" s="174" t="s">
        <v>752</v>
      </c>
      <c r="D15" s="174" t="s">
        <v>21</v>
      </c>
      <c r="E15" s="174" t="s">
        <v>754</v>
      </c>
      <c r="F15" s="174" t="s">
        <v>1404</v>
      </c>
      <c r="G15" s="174" t="s">
        <v>1410</v>
      </c>
      <c r="H15" s="174" t="s">
        <v>738</v>
      </c>
      <c r="I15" s="174" t="s">
        <v>595</v>
      </c>
      <c r="J15" s="175" t="s">
        <v>1196</v>
      </c>
    </row>
    <row r="16" spans="1:17" ht="66" hidden="1" customHeight="1">
      <c r="A16" s="174" t="s">
        <v>825</v>
      </c>
      <c r="B16" s="174" t="s">
        <v>1268</v>
      </c>
      <c r="C16" s="174" t="s">
        <v>826</v>
      </c>
      <c r="D16" s="174" t="s">
        <v>21</v>
      </c>
      <c r="E16" s="174" t="s">
        <v>754</v>
      </c>
      <c r="F16" s="174" t="s">
        <v>1403</v>
      </c>
      <c r="G16" s="174" t="s">
        <v>827</v>
      </c>
      <c r="H16" s="174" t="s">
        <v>738</v>
      </c>
      <c r="I16" s="174" t="s">
        <v>595</v>
      </c>
      <c r="J16" s="175" t="s">
        <v>1196</v>
      </c>
    </row>
    <row r="17" spans="1:10" ht="66" hidden="1" customHeight="1">
      <c r="A17" s="292" t="s">
        <v>825</v>
      </c>
      <c r="B17" s="292" t="s">
        <v>1268</v>
      </c>
      <c r="C17" s="292" t="s">
        <v>826</v>
      </c>
      <c r="D17" s="292" t="s">
        <v>21</v>
      </c>
      <c r="E17" s="292" t="s">
        <v>754</v>
      </c>
      <c r="F17" s="292" t="s">
        <v>1427</v>
      </c>
      <c r="G17" s="292" t="s">
        <v>1431</v>
      </c>
      <c r="H17" s="292" t="s">
        <v>738</v>
      </c>
      <c r="I17" s="292" t="s">
        <v>595</v>
      </c>
      <c r="J17" s="293" t="s">
        <v>1428</v>
      </c>
    </row>
    <row r="18" spans="1:10" ht="66" customHeight="1">
      <c r="A18" s="174" t="s">
        <v>825</v>
      </c>
      <c r="B18" s="174" t="s">
        <v>1429</v>
      </c>
      <c r="C18" s="174" t="s">
        <v>752</v>
      </c>
      <c r="D18" s="174" t="s">
        <v>21</v>
      </c>
      <c r="E18" s="174" t="s">
        <v>754</v>
      </c>
      <c r="F18" s="174" t="s">
        <v>1427</v>
      </c>
      <c r="G18" s="174" t="s">
        <v>1431</v>
      </c>
      <c r="H18" s="174" t="s">
        <v>1430</v>
      </c>
      <c r="I18" s="174" t="s">
        <v>595</v>
      </c>
      <c r="J18" s="175" t="s">
        <v>1428</v>
      </c>
    </row>
    <row r="19" spans="1:10" ht="66" customHeight="1">
      <c r="A19" s="174" t="s">
        <v>825</v>
      </c>
      <c r="B19" s="174" t="s">
        <v>1268</v>
      </c>
      <c r="C19" s="174" t="s">
        <v>752</v>
      </c>
      <c r="D19" s="174" t="s">
        <v>21</v>
      </c>
      <c r="E19" s="174" t="s">
        <v>754</v>
      </c>
      <c r="F19" s="174" t="s">
        <v>1401</v>
      </c>
      <c r="G19" s="175" t="s">
        <v>1400</v>
      </c>
      <c r="H19" s="174" t="s">
        <v>753</v>
      </c>
      <c r="I19" s="174" t="s">
        <v>595</v>
      </c>
      <c r="J19" s="175" t="s">
        <v>1409</v>
      </c>
    </row>
    <row r="20" spans="1:10" ht="66" customHeight="1">
      <c r="A20" s="174" t="s">
        <v>825</v>
      </c>
      <c r="B20" s="174" t="s">
        <v>1268</v>
      </c>
      <c r="C20" s="174" t="s">
        <v>752</v>
      </c>
      <c r="D20" s="174" t="s">
        <v>21</v>
      </c>
      <c r="E20" s="174" t="s">
        <v>754</v>
      </c>
      <c r="F20" s="174" t="s">
        <v>1402</v>
      </c>
      <c r="G20" s="174" t="s">
        <v>1432</v>
      </c>
      <c r="H20" s="174" t="s">
        <v>753</v>
      </c>
      <c r="I20" s="174" t="s">
        <v>595</v>
      </c>
      <c r="J20" s="175" t="s">
        <v>1196</v>
      </c>
    </row>
    <row r="21" spans="1:10" ht="66" customHeight="1">
      <c r="A21" s="174" t="s">
        <v>825</v>
      </c>
      <c r="B21" s="174" t="s">
        <v>1268</v>
      </c>
      <c r="C21" s="174" t="s">
        <v>752</v>
      </c>
      <c r="D21" s="174" t="s">
        <v>21</v>
      </c>
      <c r="E21" s="174" t="s">
        <v>754</v>
      </c>
      <c r="F21" s="174" t="s">
        <v>1403</v>
      </c>
      <c r="G21" s="174" t="s">
        <v>1411</v>
      </c>
      <c r="H21" s="174" t="s">
        <v>753</v>
      </c>
      <c r="I21" s="174" t="s">
        <v>595</v>
      </c>
      <c r="J21" s="175" t="s">
        <v>1412</v>
      </c>
    </row>
    <row r="22" spans="1:10" ht="66" customHeight="1">
      <c r="A22" s="174" t="s">
        <v>825</v>
      </c>
      <c r="B22" s="174" t="s">
        <v>1268</v>
      </c>
      <c r="C22" s="174" t="s">
        <v>752</v>
      </c>
      <c r="D22" s="174" t="s">
        <v>21</v>
      </c>
      <c r="E22" s="174" t="s">
        <v>754</v>
      </c>
      <c r="F22" s="174" t="s">
        <v>1404</v>
      </c>
      <c r="G22" s="174" t="s">
        <v>1410</v>
      </c>
      <c r="H22" s="174" t="s">
        <v>753</v>
      </c>
      <c r="I22" s="174" t="s">
        <v>595</v>
      </c>
      <c r="J22" s="175" t="s">
        <v>1196</v>
      </c>
    </row>
    <row r="23" spans="1:10" ht="66" hidden="1" customHeight="1">
      <c r="A23" s="174" t="s">
        <v>825</v>
      </c>
      <c r="B23" s="174" t="s">
        <v>1268</v>
      </c>
      <c r="C23" s="174" t="s">
        <v>826</v>
      </c>
      <c r="D23" s="174" t="s">
        <v>21</v>
      </c>
      <c r="E23" s="174" t="s">
        <v>754</v>
      </c>
      <c r="F23" s="174" t="s">
        <v>1403</v>
      </c>
      <c r="G23" s="174" t="s">
        <v>827</v>
      </c>
      <c r="H23" s="174" t="s">
        <v>753</v>
      </c>
      <c r="I23" s="174" t="s">
        <v>595</v>
      </c>
      <c r="J23" s="175" t="s">
        <v>1196</v>
      </c>
    </row>
    <row r="24" spans="1:10" ht="66" customHeight="1">
      <c r="A24" s="174" t="s">
        <v>825</v>
      </c>
      <c r="B24" s="174" t="s">
        <v>1268</v>
      </c>
      <c r="C24" s="174" t="s">
        <v>752</v>
      </c>
      <c r="D24" s="174" t="s">
        <v>21</v>
      </c>
      <c r="E24" s="174" t="s">
        <v>754</v>
      </c>
      <c r="F24" s="174" t="s">
        <v>1427</v>
      </c>
      <c r="G24" s="174" t="s">
        <v>1431</v>
      </c>
      <c r="H24" s="174" t="s">
        <v>753</v>
      </c>
      <c r="I24" s="174" t="s">
        <v>595</v>
      </c>
      <c r="J24" s="175" t="s">
        <v>1428</v>
      </c>
    </row>
    <row r="25" spans="1:10" ht="66" hidden="1" customHeight="1">
      <c r="A25" s="292" t="s">
        <v>825</v>
      </c>
      <c r="B25" s="292" t="s">
        <v>1268</v>
      </c>
      <c r="C25" s="292" t="s">
        <v>826</v>
      </c>
      <c r="D25" s="292" t="s">
        <v>21</v>
      </c>
      <c r="E25" s="292" t="s">
        <v>754</v>
      </c>
      <c r="F25" s="292" t="s">
        <v>1427</v>
      </c>
      <c r="G25" s="292" t="s">
        <v>1431</v>
      </c>
      <c r="H25" s="292" t="s">
        <v>753</v>
      </c>
      <c r="I25" s="292" t="s">
        <v>595</v>
      </c>
      <c r="J25" s="293" t="s">
        <v>1428</v>
      </c>
    </row>
    <row r="26" spans="1:10" ht="66" customHeight="1">
      <c r="A26" s="174" t="s">
        <v>825</v>
      </c>
      <c r="B26" s="174" t="s">
        <v>1268</v>
      </c>
      <c r="C26" s="174" t="s">
        <v>752</v>
      </c>
      <c r="D26" s="174" t="s">
        <v>21</v>
      </c>
      <c r="E26" s="174" t="s">
        <v>754</v>
      </c>
      <c r="F26" s="174" t="s">
        <v>74</v>
      </c>
      <c r="G26" s="175" t="s">
        <v>1400</v>
      </c>
      <c r="H26" s="174" t="s">
        <v>742</v>
      </c>
      <c r="I26" s="174" t="s">
        <v>994</v>
      </c>
      <c r="J26" s="174" t="s">
        <v>1433</v>
      </c>
    </row>
    <row r="27" spans="1:10" ht="66" customHeight="1">
      <c r="A27" s="174" t="s">
        <v>825</v>
      </c>
      <c r="B27" s="174" t="s">
        <v>1268</v>
      </c>
      <c r="C27" s="174" t="s">
        <v>752</v>
      </c>
      <c r="D27" s="174" t="s">
        <v>21</v>
      </c>
      <c r="E27" s="174" t="s">
        <v>754</v>
      </c>
      <c r="F27" s="174" t="s">
        <v>1405</v>
      </c>
      <c r="G27" s="174" t="s">
        <v>1432</v>
      </c>
      <c r="H27" s="174" t="s">
        <v>742</v>
      </c>
      <c r="I27" s="174" t="s">
        <v>595</v>
      </c>
      <c r="J27" s="175" t="s">
        <v>1196</v>
      </c>
    </row>
    <row r="28" spans="1:10" ht="66" hidden="1" customHeight="1">
      <c r="A28" s="292" t="s">
        <v>825</v>
      </c>
      <c r="B28" s="292" t="s">
        <v>1268</v>
      </c>
      <c r="C28" s="292" t="s">
        <v>826</v>
      </c>
      <c r="D28" s="292" t="s">
        <v>21</v>
      </c>
      <c r="E28" s="292" t="s">
        <v>754</v>
      </c>
      <c r="F28" s="292" t="s">
        <v>1427</v>
      </c>
      <c r="G28" s="292" t="s">
        <v>1431</v>
      </c>
      <c r="H28" s="292" t="s">
        <v>742</v>
      </c>
      <c r="I28" s="292" t="s">
        <v>595</v>
      </c>
      <c r="J28" s="293" t="s">
        <v>1428</v>
      </c>
    </row>
    <row r="29" spans="1:10" ht="66" customHeight="1">
      <c r="A29" s="174" t="s">
        <v>825</v>
      </c>
      <c r="B29" s="174" t="s">
        <v>1268</v>
      </c>
      <c r="C29" s="174" t="s">
        <v>752</v>
      </c>
      <c r="D29" s="174" t="s">
        <v>21</v>
      </c>
      <c r="E29" s="174" t="s">
        <v>754</v>
      </c>
      <c r="F29" s="174" t="s">
        <v>1403</v>
      </c>
      <c r="G29" s="174" t="s">
        <v>1411</v>
      </c>
      <c r="H29" s="174" t="s">
        <v>742</v>
      </c>
      <c r="I29" s="174" t="s">
        <v>595</v>
      </c>
      <c r="J29" s="175" t="s">
        <v>1412</v>
      </c>
    </row>
    <row r="30" spans="1:10" ht="66" customHeight="1">
      <c r="A30" s="174" t="s">
        <v>825</v>
      </c>
      <c r="B30" s="174" t="s">
        <v>1268</v>
      </c>
      <c r="C30" s="174" t="s">
        <v>752</v>
      </c>
      <c r="D30" s="174" t="s">
        <v>21</v>
      </c>
      <c r="E30" s="174" t="s">
        <v>754</v>
      </c>
      <c r="F30" s="174" t="s">
        <v>1404</v>
      </c>
      <c r="G30" s="174" t="s">
        <v>1410</v>
      </c>
      <c r="H30" s="174" t="s">
        <v>742</v>
      </c>
      <c r="I30" s="174" t="s">
        <v>595</v>
      </c>
      <c r="J30" s="175" t="s">
        <v>1196</v>
      </c>
    </row>
    <row r="31" spans="1:10" ht="66" customHeight="1">
      <c r="A31" s="174" t="s">
        <v>825</v>
      </c>
      <c r="B31" s="174" t="s">
        <v>1268</v>
      </c>
      <c r="C31" s="174" t="s">
        <v>752</v>
      </c>
      <c r="D31" s="174" t="s">
        <v>21</v>
      </c>
      <c r="E31" s="174" t="s">
        <v>754</v>
      </c>
      <c r="F31" s="174" t="s">
        <v>1427</v>
      </c>
      <c r="G31" s="174" t="s">
        <v>1431</v>
      </c>
      <c r="H31" s="174" t="s">
        <v>742</v>
      </c>
      <c r="I31" s="174" t="s">
        <v>595</v>
      </c>
      <c r="J31" s="175" t="s">
        <v>1428</v>
      </c>
    </row>
    <row r="32" spans="1:10" ht="66" customHeight="1">
      <c r="A32" s="174" t="s">
        <v>825</v>
      </c>
      <c r="B32" s="174" t="s">
        <v>1268</v>
      </c>
      <c r="C32" s="174" t="s">
        <v>752</v>
      </c>
      <c r="D32" s="174" t="s">
        <v>21</v>
      </c>
      <c r="E32" s="174" t="s">
        <v>754</v>
      </c>
      <c r="F32" s="174" t="s">
        <v>1401</v>
      </c>
      <c r="G32" s="175" t="s">
        <v>1400</v>
      </c>
      <c r="H32" s="174" t="s">
        <v>739</v>
      </c>
      <c r="I32" s="174" t="s">
        <v>595</v>
      </c>
      <c r="J32" s="175" t="s">
        <v>1408</v>
      </c>
    </row>
    <row r="33" spans="1:10" ht="66" customHeight="1">
      <c r="A33" s="174" t="s">
        <v>825</v>
      </c>
      <c r="B33" s="174" t="s">
        <v>1268</v>
      </c>
      <c r="C33" s="174" t="s">
        <v>752</v>
      </c>
      <c r="D33" s="174" t="s">
        <v>21</v>
      </c>
      <c r="E33" s="174" t="s">
        <v>754</v>
      </c>
      <c r="F33" s="174" t="s">
        <v>1405</v>
      </c>
      <c r="G33" s="174" t="s">
        <v>1432</v>
      </c>
      <c r="H33" s="174" t="s">
        <v>739</v>
      </c>
      <c r="I33" s="174" t="s">
        <v>595</v>
      </c>
      <c r="J33" s="175" t="s">
        <v>1196</v>
      </c>
    </row>
    <row r="34" spans="1:10" ht="66" customHeight="1">
      <c r="A34" s="174" t="s">
        <v>825</v>
      </c>
      <c r="B34" s="174" t="s">
        <v>1268</v>
      </c>
      <c r="C34" s="174" t="s">
        <v>752</v>
      </c>
      <c r="D34" s="174" t="s">
        <v>21</v>
      </c>
      <c r="E34" s="174" t="s">
        <v>754</v>
      </c>
      <c r="F34" s="174" t="s">
        <v>1403</v>
      </c>
      <c r="G34" s="174" t="s">
        <v>1411</v>
      </c>
      <c r="H34" s="174" t="s">
        <v>739</v>
      </c>
      <c r="I34" s="174" t="s">
        <v>595</v>
      </c>
      <c r="J34" s="175" t="s">
        <v>1412</v>
      </c>
    </row>
    <row r="35" spans="1:10" ht="51" hidden="1">
      <c r="A35" s="174" t="s">
        <v>825</v>
      </c>
      <c r="B35" s="174" t="s">
        <v>1268</v>
      </c>
      <c r="C35" s="174" t="s">
        <v>826</v>
      </c>
      <c r="D35" s="174" t="s">
        <v>21</v>
      </c>
      <c r="E35" s="174" t="s">
        <v>754</v>
      </c>
      <c r="F35" s="174" t="s">
        <v>1403</v>
      </c>
      <c r="G35" s="174" t="s">
        <v>827</v>
      </c>
      <c r="H35" s="174" t="s">
        <v>739</v>
      </c>
      <c r="I35" s="174" t="s">
        <v>595</v>
      </c>
      <c r="J35" s="175" t="s">
        <v>912</v>
      </c>
    </row>
    <row r="36" spans="1:10" ht="38.25">
      <c r="A36" s="174" t="s">
        <v>825</v>
      </c>
      <c r="B36" s="174" t="s">
        <v>1268</v>
      </c>
      <c r="C36" s="174" t="s">
        <v>752</v>
      </c>
      <c r="D36" s="174" t="s">
        <v>21</v>
      </c>
      <c r="E36" s="174" t="s">
        <v>754</v>
      </c>
      <c r="F36" s="174" t="s">
        <v>1404</v>
      </c>
      <c r="G36" s="174" t="s">
        <v>1410</v>
      </c>
      <c r="H36" s="174" t="s">
        <v>739</v>
      </c>
      <c r="I36" s="174" t="s">
        <v>595</v>
      </c>
      <c r="J36" s="175" t="s">
        <v>1196</v>
      </c>
    </row>
    <row r="37" spans="1:10" ht="51" hidden="1">
      <c r="A37" s="292" t="s">
        <v>825</v>
      </c>
      <c r="B37" s="292" t="s">
        <v>1268</v>
      </c>
      <c r="C37" s="292" t="s">
        <v>826</v>
      </c>
      <c r="D37" s="292" t="s">
        <v>21</v>
      </c>
      <c r="E37" s="292" t="s">
        <v>754</v>
      </c>
      <c r="F37" s="292" t="s">
        <v>1427</v>
      </c>
      <c r="G37" s="292" t="s">
        <v>1431</v>
      </c>
      <c r="H37" s="292" t="s">
        <v>739</v>
      </c>
      <c r="I37" s="292" t="s">
        <v>595</v>
      </c>
      <c r="J37" s="293" t="s">
        <v>1428</v>
      </c>
    </row>
    <row r="38" spans="1:10" ht="38.25">
      <c r="A38" s="174" t="s">
        <v>825</v>
      </c>
      <c r="B38" s="174" t="s">
        <v>1268</v>
      </c>
      <c r="C38" s="174" t="s">
        <v>752</v>
      </c>
      <c r="D38" s="174" t="s">
        <v>21</v>
      </c>
      <c r="E38" s="174" t="s">
        <v>754</v>
      </c>
      <c r="F38" s="174" t="s">
        <v>1427</v>
      </c>
      <c r="G38" s="174" t="s">
        <v>1431</v>
      </c>
      <c r="H38" s="174" t="s">
        <v>739</v>
      </c>
      <c r="I38" s="174" t="s">
        <v>595</v>
      </c>
      <c r="J38" s="175" t="s">
        <v>1428</v>
      </c>
    </row>
    <row r="39" spans="1:10" ht="63.75">
      <c r="A39" s="174" t="s">
        <v>825</v>
      </c>
      <c r="B39" s="174" t="s">
        <v>1268</v>
      </c>
      <c r="C39" s="174" t="s">
        <v>752</v>
      </c>
      <c r="D39" s="174" t="s">
        <v>21</v>
      </c>
      <c r="E39" s="174" t="s">
        <v>754</v>
      </c>
      <c r="F39" s="174" t="s">
        <v>1401</v>
      </c>
      <c r="G39" s="175" t="s">
        <v>1400</v>
      </c>
      <c r="H39" s="174" t="s">
        <v>468</v>
      </c>
      <c r="I39" s="174" t="s">
        <v>595</v>
      </c>
      <c r="J39" s="175" t="s">
        <v>1409</v>
      </c>
    </row>
    <row r="40" spans="1:10" ht="38.25">
      <c r="A40" s="174" t="s">
        <v>825</v>
      </c>
      <c r="B40" s="174" t="s">
        <v>1268</v>
      </c>
      <c r="C40" s="174" t="s">
        <v>752</v>
      </c>
      <c r="D40" s="174" t="s">
        <v>21</v>
      </c>
      <c r="E40" s="174" t="s">
        <v>754</v>
      </c>
      <c r="F40" s="174" t="s">
        <v>1406</v>
      </c>
      <c r="G40" s="174" t="s">
        <v>1432</v>
      </c>
      <c r="H40" s="174" t="s">
        <v>468</v>
      </c>
      <c r="I40" s="174" t="s">
        <v>595</v>
      </c>
      <c r="J40" s="175" t="s">
        <v>1196</v>
      </c>
    </row>
    <row r="41" spans="1:10" ht="63.75">
      <c r="A41" s="174" t="s">
        <v>825</v>
      </c>
      <c r="B41" s="174" t="s">
        <v>1268</v>
      </c>
      <c r="C41" s="174" t="s">
        <v>752</v>
      </c>
      <c r="D41" s="174" t="s">
        <v>21</v>
      </c>
      <c r="E41" s="174" t="s">
        <v>754</v>
      </c>
      <c r="F41" s="174" t="s">
        <v>1403</v>
      </c>
      <c r="G41" s="174" t="s">
        <v>1411</v>
      </c>
      <c r="H41" s="174" t="s">
        <v>468</v>
      </c>
      <c r="I41" s="174" t="s">
        <v>595</v>
      </c>
      <c r="J41" s="175" t="s">
        <v>1412</v>
      </c>
    </row>
    <row r="42" spans="1:10" ht="54.75" customHeight="1">
      <c r="A42" s="174" t="s">
        <v>825</v>
      </c>
      <c r="B42" s="174" t="s">
        <v>1268</v>
      </c>
      <c r="C42" s="174" t="s">
        <v>752</v>
      </c>
      <c r="D42" s="174" t="s">
        <v>21</v>
      </c>
      <c r="E42" s="174" t="s">
        <v>754</v>
      </c>
      <c r="F42" s="174" t="s">
        <v>1404</v>
      </c>
      <c r="G42" s="174" t="s">
        <v>1410</v>
      </c>
      <c r="H42" s="174" t="s">
        <v>468</v>
      </c>
      <c r="I42" s="174" t="s">
        <v>595</v>
      </c>
      <c r="J42" s="175" t="s">
        <v>1196</v>
      </c>
    </row>
    <row r="43" spans="1:10" ht="51">
      <c r="A43" s="174" t="s">
        <v>825</v>
      </c>
      <c r="B43" s="174" t="s">
        <v>1268</v>
      </c>
      <c r="C43" s="174" t="s">
        <v>826</v>
      </c>
      <c r="D43" s="174" t="s">
        <v>21</v>
      </c>
      <c r="E43" s="174" t="s">
        <v>754</v>
      </c>
      <c r="F43" s="174" t="s">
        <v>1427</v>
      </c>
      <c r="G43" s="174" t="s">
        <v>1431</v>
      </c>
      <c r="H43" s="174" t="s">
        <v>468</v>
      </c>
      <c r="I43" s="174" t="s">
        <v>595</v>
      </c>
      <c r="J43" s="175" t="s">
        <v>1428</v>
      </c>
    </row>
    <row r="44" spans="1:10" ht="38.25">
      <c r="A44" s="174" t="s">
        <v>825</v>
      </c>
      <c r="B44" s="174" t="s">
        <v>1268</v>
      </c>
      <c r="C44" s="174" t="s">
        <v>752</v>
      </c>
      <c r="D44" s="174" t="s">
        <v>21</v>
      </c>
      <c r="E44" s="174" t="s">
        <v>754</v>
      </c>
      <c r="F44" s="174" t="s">
        <v>1427</v>
      </c>
      <c r="G44" s="174" t="s">
        <v>1431</v>
      </c>
      <c r="H44" s="174" t="s">
        <v>468</v>
      </c>
      <c r="I44" s="174" t="s">
        <v>595</v>
      </c>
      <c r="J44" s="175" t="s">
        <v>1428</v>
      </c>
    </row>
    <row r="45" spans="1:10" ht="63.75">
      <c r="A45" s="174" t="s">
        <v>825</v>
      </c>
      <c r="B45" s="174" t="s">
        <v>1268</v>
      </c>
      <c r="C45" s="174" t="s">
        <v>752</v>
      </c>
      <c r="D45" s="174" t="s">
        <v>21</v>
      </c>
      <c r="E45" s="174" t="s">
        <v>754</v>
      </c>
      <c r="F45" s="174" t="s">
        <v>1401</v>
      </c>
      <c r="G45" s="175" t="s">
        <v>1400</v>
      </c>
      <c r="H45" s="174" t="s">
        <v>741</v>
      </c>
      <c r="I45" s="174" t="s">
        <v>595</v>
      </c>
      <c r="J45" s="175" t="s">
        <v>1409</v>
      </c>
    </row>
    <row r="46" spans="1:10" ht="38.25">
      <c r="A46" s="174" t="s">
        <v>825</v>
      </c>
      <c r="B46" s="174" t="s">
        <v>1268</v>
      </c>
      <c r="C46" s="174" t="s">
        <v>752</v>
      </c>
      <c r="D46" s="174" t="s">
        <v>21</v>
      </c>
      <c r="E46" s="174" t="s">
        <v>754</v>
      </c>
      <c r="F46" s="174" t="s">
        <v>1405</v>
      </c>
      <c r="G46" s="174" t="s">
        <v>1432</v>
      </c>
      <c r="H46" s="174" t="s">
        <v>741</v>
      </c>
      <c r="I46" s="174" t="s">
        <v>595</v>
      </c>
      <c r="J46" s="175" t="s">
        <v>1196</v>
      </c>
    </row>
    <row r="47" spans="1:10" ht="63.75">
      <c r="A47" s="174" t="s">
        <v>825</v>
      </c>
      <c r="B47" s="174" t="s">
        <v>1268</v>
      </c>
      <c r="C47" s="174" t="s">
        <v>752</v>
      </c>
      <c r="D47" s="174" t="s">
        <v>21</v>
      </c>
      <c r="E47" s="174" t="s">
        <v>754</v>
      </c>
      <c r="F47" s="174" t="s">
        <v>1403</v>
      </c>
      <c r="G47" s="174" t="s">
        <v>1411</v>
      </c>
      <c r="H47" s="174" t="s">
        <v>741</v>
      </c>
      <c r="I47" s="174" t="s">
        <v>595</v>
      </c>
      <c r="J47" s="175" t="s">
        <v>1412</v>
      </c>
    </row>
    <row r="48" spans="1:10" ht="51" hidden="1">
      <c r="A48" s="174" t="s">
        <v>825</v>
      </c>
      <c r="B48" s="174" t="s">
        <v>1268</v>
      </c>
      <c r="C48" s="174" t="s">
        <v>826</v>
      </c>
      <c r="D48" s="174" t="s">
        <v>21</v>
      </c>
      <c r="E48" s="174" t="s">
        <v>754</v>
      </c>
      <c r="F48" s="174" t="s">
        <v>1403</v>
      </c>
      <c r="G48" s="174" t="s">
        <v>827</v>
      </c>
      <c r="H48" s="174" t="s">
        <v>741</v>
      </c>
      <c r="I48" s="174" t="s">
        <v>595</v>
      </c>
      <c r="J48" s="175" t="s">
        <v>1196</v>
      </c>
    </row>
    <row r="49" spans="1:13" ht="38.25">
      <c r="A49" s="174" t="s">
        <v>825</v>
      </c>
      <c r="B49" s="174" t="s">
        <v>1268</v>
      </c>
      <c r="C49" s="174" t="s">
        <v>752</v>
      </c>
      <c r="D49" s="174" t="s">
        <v>21</v>
      </c>
      <c r="E49" s="174" t="s">
        <v>754</v>
      </c>
      <c r="F49" s="174" t="s">
        <v>1407</v>
      </c>
      <c r="G49" s="174" t="s">
        <v>1410</v>
      </c>
      <c r="H49" s="174" t="s">
        <v>741</v>
      </c>
      <c r="I49" s="174" t="s">
        <v>595</v>
      </c>
      <c r="J49" s="175" t="s">
        <v>1196</v>
      </c>
    </row>
    <row r="50" spans="1:13" ht="38.25">
      <c r="A50" s="174" t="s">
        <v>825</v>
      </c>
      <c r="B50" s="174" t="s">
        <v>1268</v>
      </c>
      <c r="C50" s="174" t="s">
        <v>752</v>
      </c>
      <c r="D50" s="174" t="s">
        <v>21</v>
      </c>
      <c r="E50" s="174" t="s">
        <v>754</v>
      </c>
      <c r="F50" s="174" t="s">
        <v>1427</v>
      </c>
      <c r="G50" s="174" t="s">
        <v>1431</v>
      </c>
      <c r="H50" s="174" t="s">
        <v>741</v>
      </c>
      <c r="I50" s="174" t="s">
        <v>595</v>
      </c>
      <c r="J50" s="175" t="s">
        <v>1428</v>
      </c>
    </row>
    <row r="51" spans="1:13" ht="51" hidden="1">
      <c r="A51" s="174" t="s">
        <v>825</v>
      </c>
      <c r="B51" s="174" t="s">
        <v>1268</v>
      </c>
      <c r="C51" s="174" t="s">
        <v>826</v>
      </c>
      <c r="D51" s="174" t="s">
        <v>21</v>
      </c>
      <c r="E51" s="174" t="s">
        <v>754</v>
      </c>
      <c r="F51" s="174" t="s">
        <v>1403</v>
      </c>
      <c r="G51" s="174" t="s">
        <v>827</v>
      </c>
      <c r="H51" s="291" t="s">
        <v>468</v>
      </c>
      <c r="I51" s="174" t="s">
        <v>595</v>
      </c>
      <c r="J51" s="175" t="s">
        <v>1196</v>
      </c>
    </row>
    <row r="52" spans="1:13" ht="51" hidden="1">
      <c r="A52" s="174" t="s">
        <v>825</v>
      </c>
      <c r="B52" s="174" t="s">
        <v>1268</v>
      </c>
      <c r="C52" s="174" t="s">
        <v>826</v>
      </c>
      <c r="D52" s="174" t="s">
        <v>21</v>
      </c>
      <c r="E52" s="174" t="s">
        <v>754</v>
      </c>
      <c r="F52" s="174" t="s">
        <v>1403</v>
      </c>
      <c r="G52" s="174" t="s">
        <v>827</v>
      </c>
      <c r="H52" s="291" t="s">
        <v>467</v>
      </c>
      <c r="I52" s="174" t="s">
        <v>595</v>
      </c>
      <c r="J52" s="175" t="s">
        <v>1196</v>
      </c>
    </row>
    <row r="53" spans="1:13" ht="51" hidden="1">
      <c r="A53" s="292" t="s">
        <v>825</v>
      </c>
      <c r="B53" s="292" t="s">
        <v>1268</v>
      </c>
      <c r="C53" s="292" t="s">
        <v>826</v>
      </c>
      <c r="D53" s="292" t="s">
        <v>21</v>
      </c>
      <c r="E53" s="292" t="s">
        <v>754</v>
      </c>
      <c r="F53" s="292" t="s">
        <v>1427</v>
      </c>
      <c r="G53" s="292" t="s">
        <v>1431</v>
      </c>
      <c r="H53" s="292" t="s">
        <v>741</v>
      </c>
      <c r="I53" s="292" t="s">
        <v>994</v>
      </c>
      <c r="J53" s="293" t="s">
        <v>1428</v>
      </c>
      <c r="K53" s="294"/>
      <c r="L53" s="294"/>
      <c r="M53" s="294"/>
    </row>
  </sheetData>
  <autoFilter ref="A4:J53">
    <filterColumn colId="2">
      <filters>
        <filter val="North Atlantic"/>
      </filters>
    </filterColumn>
    <sortState ref="A5:J48">
      <sortCondition ref="H5:H48"/>
    </sortState>
  </autoFilter>
  <sortState ref="A5:J50">
    <sortCondition ref="H5:H50"/>
  </sortState>
  <mergeCells count="3">
    <mergeCell ref="H2:I2"/>
    <mergeCell ref="H3:I3"/>
    <mergeCell ref="A2:G3"/>
  </mergeCells>
  <pageMargins left="0.70866141732283472" right="0.70866141732283472" top="0.74803149606299213" bottom="0.74803149606299213" header="0.31496062992125984" footer="0.31496062992125984"/>
  <pageSetup paperSize="8" scale="89" fitToHeight="0" orientation="landscape" r:id="rId1"/>
  <headerFooter alignWithMargins="0">
    <oddHeader>&amp;RAnnex 2 - IRL_WP-2021_Tables</oddHead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F43"/>
  <sheetViews>
    <sheetView view="pageBreakPreview" topLeftCell="E1" zoomScale="76" zoomScaleNormal="90" workbookViewId="0">
      <pane ySplit="4" topLeftCell="A5" activePane="bottomLeft" state="frozen"/>
      <selection activeCell="P43" sqref="P43"/>
      <selection pane="bottomLeft" activeCell="H1" sqref="H1:H1048576"/>
    </sheetView>
  </sheetViews>
  <sheetFormatPr defaultColWidth="8.85546875" defaultRowHeight="12.75"/>
  <cols>
    <col min="1" max="1" width="8.85546875" style="17"/>
    <col min="2" max="2" width="20.85546875" style="17" customWidth="1"/>
    <col min="3" max="3" width="16.85546875" style="17" customWidth="1"/>
    <col min="4" max="4" width="13.28515625" style="17" customWidth="1"/>
    <col min="5" max="5" width="12.7109375" style="17" customWidth="1"/>
    <col min="6" max="6" width="10.28515625" style="17" customWidth="1"/>
    <col min="7" max="7" width="12.85546875" style="17" customWidth="1"/>
    <col min="8" max="8" width="12.7109375" style="340" customWidth="1"/>
    <col min="9" max="9" width="13.140625" style="17" customWidth="1"/>
    <col min="10" max="10" width="14.85546875" style="17" customWidth="1"/>
    <col min="11" max="11" width="10.5703125" style="17" customWidth="1"/>
    <col min="12" max="12" width="18.7109375" style="17" customWidth="1"/>
    <col min="13" max="13" width="8.85546875" style="17"/>
    <col min="14" max="14" width="10.28515625" style="17" customWidth="1"/>
    <col min="15" max="15" width="18.28515625" style="17" customWidth="1"/>
    <col min="16" max="16" width="21" style="17" customWidth="1"/>
    <col min="17" max="17" width="51.28515625" style="17" customWidth="1"/>
    <col min="18" max="18" width="45.28515625" style="17" customWidth="1"/>
    <col min="19" max="16384" width="8.85546875" style="17"/>
  </cols>
  <sheetData>
    <row r="1" spans="1:32" ht="13.5" thickBot="1">
      <c r="A1" s="21"/>
      <c r="B1" s="21" t="s">
        <v>988</v>
      </c>
      <c r="V1" s="2"/>
      <c r="W1" s="72"/>
      <c r="X1" s="72"/>
      <c r="Y1" s="73"/>
      <c r="Z1" s="72"/>
      <c r="AA1" s="72"/>
      <c r="AB1" s="72"/>
      <c r="AC1" s="2"/>
      <c r="AD1" s="2"/>
      <c r="AE1" s="29"/>
      <c r="AF1" s="29"/>
    </row>
    <row r="2" spans="1:32">
      <c r="A2" s="442"/>
      <c r="B2" s="443"/>
      <c r="C2" s="443"/>
      <c r="D2" s="443"/>
      <c r="E2" s="443"/>
      <c r="F2" s="443"/>
      <c r="G2" s="443"/>
      <c r="H2" s="443"/>
      <c r="I2" s="443"/>
      <c r="J2" s="443"/>
      <c r="K2" s="443"/>
      <c r="L2" s="443"/>
      <c r="M2" s="443"/>
      <c r="N2" s="444"/>
      <c r="O2" s="438" t="s">
        <v>25</v>
      </c>
      <c r="P2" s="439"/>
      <c r="Q2" s="35">
        <v>2021</v>
      </c>
      <c r="V2" s="72"/>
      <c r="W2" s="72"/>
      <c r="X2" s="72"/>
      <c r="Y2" s="73"/>
      <c r="Z2" s="72"/>
      <c r="AA2" s="72"/>
      <c r="AB2" s="72"/>
      <c r="AC2" s="2"/>
      <c r="AD2" s="2"/>
      <c r="AE2" s="29"/>
      <c r="AF2" s="21"/>
    </row>
    <row r="3" spans="1:32" ht="13.5" thickBot="1">
      <c r="A3" s="445"/>
      <c r="B3" s="446"/>
      <c r="C3" s="446"/>
      <c r="D3" s="446"/>
      <c r="E3" s="446"/>
      <c r="F3" s="446"/>
      <c r="G3" s="446"/>
      <c r="H3" s="446"/>
      <c r="I3" s="446"/>
      <c r="J3" s="446"/>
      <c r="K3" s="446"/>
      <c r="L3" s="446"/>
      <c r="M3" s="446"/>
      <c r="N3" s="447"/>
      <c r="O3" s="440" t="s">
        <v>26</v>
      </c>
      <c r="P3" s="441"/>
      <c r="Q3" s="36" t="s">
        <v>1424</v>
      </c>
      <c r="V3" s="28"/>
      <c r="W3" s="28"/>
      <c r="X3" s="28"/>
      <c r="Y3" s="28"/>
      <c r="Z3" s="28"/>
      <c r="AA3" s="28"/>
      <c r="AB3" s="28"/>
      <c r="AC3" s="28"/>
      <c r="AD3" s="28"/>
      <c r="AE3" s="28"/>
      <c r="AF3" s="28"/>
    </row>
    <row r="4" spans="1:32" ht="51.75" thickBot="1">
      <c r="A4" s="41" t="s">
        <v>0</v>
      </c>
      <c r="B4" s="31" t="s">
        <v>52</v>
      </c>
      <c r="C4" s="20" t="s">
        <v>140</v>
      </c>
      <c r="D4" s="20" t="s">
        <v>141</v>
      </c>
      <c r="E4" s="20" t="s">
        <v>117</v>
      </c>
      <c r="F4" s="20" t="s">
        <v>53</v>
      </c>
      <c r="G4" s="20" t="s">
        <v>142</v>
      </c>
      <c r="H4" s="20" t="s">
        <v>54</v>
      </c>
      <c r="I4" s="20" t="s">
        <v>55</v>
      </c>
      <c r="J4" s="32" t="s">
        <v>56</v>
      </c>
      <c r="K4" s="20" t="s">
        <v>57</v>
      </c>
      <c r="L4" s="20" t="s">
        <v>243</v>
      </c>
      <c r="M4" s="20" t="s">
        <v>58</v>
      </c>
      <c r="N4" s="20" t="s">
        <v>59</v>
      </c>
      <c r="O4" s="20" t="s">
        <v>60</v>
      </c>
      <c r="P4" s="20" t="s">
        <v>143</v>
      </c>
      <c r="Q4" s="45" t="s">
        <v>13</v>
      </c>
      <c r="V4" s="122"/>
      <c r="W4" s="122"/>
      <c r="X4" s="123"/>
      <c r="Y4" s="62"/>
      <c r="Z4" s="62"/>
      <c r="AA4" s="122"/>
      <c r="AB4" s="122"/>
      <c r="AC4" s="122"/>
      <c r="AD4" s="122"/>
      <c r="AE4" s="122"/>
      <c r="AF4" s="122"/>
    </row>
    <row r="5" spans="1:32" ht="38.25">
      <c r="A5" s="14" t="s">
        <v>504</v>
      </c>
      <c r="B5" s="15" t="s">
        <v>585</v>
      </c>
      <c r="C5" s="15" t="s">
        <v>586</v>
      </c>
      <c r="D5" s="15" t="s">
        <v>43</v>
      </c>
      <c r="E5" s="15" t="s">
        <v>29</v>
      </c>
      <c r="F5" s="15" t="s">
        <v>43</v>
      </c>
      <c r="G5" s="15" t="s">
        <v>64</v>
      </c>
      <c r="H5" s="15" t="s">
        <v>593</v>
      </c>
      <c r="I5" s="14" t="s">
        <v>587</v>
      </c>
      <c r="J5" s="14" t="s">
        <v>61</v>
      </c>
      <c r="K5" s="14"/>
      <c r="L5" s="14" t="s">
        <v>588</v>
      </c>
      <c r="M5" s="16"/>
      <c r="N5" s="16"/>
      <c r="O5" s="16"/>
      <c r="P5" s="16"/>
      <c r="Q5" s="185" t="s">
        <v>775</v>
      </c>
    </row>
    <row r="6" spans="1:32" ht="38.25">
      <c r="A6" s="48" t="s">
        <v>255</v>
      </c>
      <c r="B6" s="15" t="s">
        <v>592</v>
      </c>
      <c r="C6" s="15" t="s">
        <v>590</v>
      </c>
      <c r="D6" s="15" t="s">
        <v>43</v>
      </c>
      <c r="E6" s="15" t="s">
        <v>29</v>
      </c>
      <c r="F6" s="15" t="s">
        <v>43</v>
      </c>
      <c r="G6" s="15" t="s">
        <v>64</v>
      </c>
      <c r="H6" s="15" t="s">
        <v>690</v>
      </c>
      <c r="I6" s="15" t="s">
        <v>1200</v>
      </c>
      <c r="J6" s="15" t="s">
        <v>61</v>
      </c>
      <c r="K6" s="432">
        <v>47</v>
      </c>
      <c r="L6" s="15" t="s">
        <v>691</v>
      </c>
      <c r="M6" s="15">
        <v>170</v>
      </c>
      <c r="N6" s="432" t="s">
        <v>834</v>
      </c>
      <c r="O6" s="432" t="s">
        <v>692</v>
      </c>
      <c r="P6" s="432" t="s">
        <v>693</v>
      </c>
      <c r="Q6" s="451"/>
    </row>
    <row r="7" spans="1:32" ht="38.25">
      <c r="A7" s="48" t="s">
        <v>255</v>
      </c>
      <c r="B7" s="15" t="s">
        <v>592</v>
      </c>
      <c r="C7" s="15" t="s">
        <v>590</v>
      </c>
      <c r="D7" s="15" t="s">
        <v>43</v>
      </c>
      <c r="E7" s="15" t="s">
        <v>29</v>
      </c>
      <c r="F7" s="15" t="s">
        <v>43</v>
      </c>
      <c r="G7" s="15" t="s">
        <v>64</v>
      </c>
      <c r="H7" s="15" t="s">
        <v>690</v>
      </c>
      <c r="I7" s="15" t="s">
        <v>1200</v>
      </c>
      <c r="J7" s="15" t="s">
        <v>61</v>
      </c>
      <c r="K7" s="433"/>
      <c r="L7" s="15" t="s">
        <v>594</v>
      </c>
      <c r="M7" s="15">
        <v>170</v>
      </c>
      <c r="N7" s="433"/>
      <c r="O7" s="433"/>
      <c r="P7" s="433"/>
      <c r="Q7" s="452"/>
    </row>
    <row r="8" spans="1:32" ht="38.25">
      <c r="A8" s="48" t="s">
        <v>255</v>
      </c>
      <c r="B8" s="15" t="s">
        <v>592</v>
      </c>
      <c r="C8" s="15" t="s">
        <v>590</v>
      </c>
      <c r="D8" s="15" t="s">
        <v>43</v>
      </c>
      <c r="E8" s="15" t="s">
        <v>29</v>
      </c>
      <c r="F8" s="15" t="s">
        <v>43</v>
      </c>
      <c r="G8" s="15" t="s">
        <v>64</v>
      </c>
      <c r="H8" s="15" t="s">
        <v>690</v>
      </c>
      <c r="I8" s="15" t="s">
        <v>1200</v>
      </c>
      <c r="J8" s="15" t="s">
        <v>61</v>
      </c>
      <c r="K8" s="433"/>
      <c r="L8" s="15" t="s">
        <v>770</v>
      </c>
      <c r="M8" s="15">
        <v>170</v>
      </c>
      <c r="N8" s="434"/>
      <c r="O8" s="434"/>
      <c r="P8" s="434"/>
      <c r="Q8" s="453"/>
    </row>
    <row r="9" spans="1:32" s="67" customFormat="1" ht="25.5" customHeight="1">
      <c r="A9" s="48" t="s">
        <v>255</v>
      </c>
      <c r="B9" s="15" t="s">
        <v>758</v>
      </c>
      <c r="C9" s="15"/>
      <c r="D9" s="15" t="s">
        <v>43</v>
      </c>
      <c r="E9" s="15" t="s">
        <v>29</v>
      </c>
      <c r="F9" s="15" t="s">
        <v>43</v>
      </c>
      <c r="G9" s="56" t="s">
        <v>64</v>
      </c>
      <c r="H9" s="15" t="s">
        <v>759</v>
      </c>
      <c r="I9" s="15" t="s">
        <v>1201</v>
      </c>
      <c r="J9" s="15" t="s">
        <v>61</v>
      </c>
      <c r="K9" s="15">
        <v>20</v>
      </c>
      <c r="L9" s="15" t="s">
        <v>698</v>
      </c>
      <c r="M9" s="240">
        <v>1800</v>
      </c>
      <c r="N9" s="432" t="s">
        <v>835</v>
      </c>
      <c r="O9" s="15" t="s">
        <v>564</v>
      </c>
      <c r="P9" s="15" t="s">
        <v>1534</v>
      </c>
      <c r="Q9" s="432" t="s">
        <v>1413</v>
      </c>
    </row>
    <row r="10" spans="1:32" ht="25.5">
      <c r="A10" s="48" t="s">
        <v>255</v>
      </c>
      <c r="B10" s="15" t="s">
        <v>758</v>
      </c>
      <c r="C10" s="15"/>
      <c r="D10" s="15" t="s">
        <v>43</v>
      </c>
      <c r="E10" s="15" t="s">
        <v>29</v>
      </c>
      <c r="F10" s="15" t="s">
        <v>43</v>
      </c>
      <c r="G10" s="56" t="s">
        <v>64</v>
      </c>
      <c r="H10" s="15" t="s">
        <v>759</v>
      </c>
      <c r="I10" s="15" t="s">
        <v>1201</v>
      </c>
      <c r="J10" s="15" t="s">
        <v>61</v>
      </c>
      <c r="K10" s="15"/>
      <c r="L10" s="15" t="s">
        <v>691</v>
      </c>
      <c r="M10" s="240">
        <v>10</v>
      </c>
      <c r="N10" s="433"/>
      <c r="O10" s="15"/>
      <c r="P10" s="15"/>
      <c r="Q10" s="433"/>
    </row>
    <row r="11" spans="1:32" ht="25.5">
      <c r="A11" s="48" t="s">
        <v>255</v>
      </c>
      <c r="B11" s="15" t="s">
        <v>758</v>
      </c>
      <c r="C11" s="15"/>
      <c r="D11" s="15" t="s">
        <v>43</v>
      </c>
      <c r="E11" s="15" t="s">
        <v>29</v>
      </c>
      <c r="F11" s="15" t="s">
        <v>43</v>
      </c>
      <c r="G11" s="56" t="s">
        <v>64</v>
      </c>
      <c r="H11" s="15" t="s">
        <v>759</v>
      </c>
      <c r="I11" s="15" t="s">
        <v>1201</v>
      </c>
      <c r="J11" s="15" t="s">
        <v>61</v>
      </c>
      <c r="K11" s="15"/>
      <c r="L11" s="15" t="s">
        <v>594</v>
      </c>
      <c r="M11" s="240">
        <v>20</v>
      </c>
      <c r="N11" s="434"/>
      <c r="O11" s="15"/>
      <c r="P11" s="15"/>
      <c r="Q11" s="434"/>
    </row>
    <row r="12" spans="1:32" ht="38.25">
      <c r="A12" s="48" t="s">
        <v>504</v>
      </c>
      <c r="B12" s="15" t="s">
        <v>591</v>
      </c>
      <c r="C12" s="15" t="s">
        <v>68</v>
      </c>
      <c r="D12" s="15" t="s">
        <v>43</v>
      </c>
      <c r="E12" s="15" t="s">
        <v>29</v>
      </c>
      <c r="F12" s="15" t="s">
        <v>43</v>
      </c>
      <c r="G12" s="15" t="s">
        <v>64</v>
      </c>
      <c r="H12" s="15" t="s">
        <v>1372</v>
      </c>
      <c r="I12" s="15" t="s">
        <v>286</v>
      </c>
      <c r="J12" s="15" t="s">
        <v>282</v>
      </c>
      <c r="K12" s="432">
        <v>40</v>
      </c>
      <c r="L12" s="15" t="s">
        <v>62</v>
      </c>
      <c r="M12" s="15">
        <v>240</v>
      </c>
      <c r="N12" s="432" t="s">
        <v>836</v>
      </c>
      <c r="O12" s="432" t="s">
        <v>284</v>
      </c>
      <c r="P12" s="432" t="s">
        <v>287</v>
      </c>
      <c r="Q12" s="432" t="s">
        <v>1349</v>
      </c>
    </row>
    <row r="13" spans="1:32" ht="38.25">
      <c r="A13" s="48" t="s">
        <v>255</v>
      </c>
      <c r="B13" s="15" t="s">
        <v>285</v>
      </c>
      <c r="C13" s="15" t="s">
        <v>68</v>
      </c>
      <c r="D13" s="15" t="s">
        <v>43</v>
      </c>
      <c r="E13" s="15" t="s">
        <v>29</v>
      </c>
      <c r="F13" s="15" t="s">
        <v>43</v>
      </c>
      <c r="G13" s="15" t="s">
        <v>64</v>
      </c>
      <c r="H13" s="15" t="s">
        <v>1414</v>
      </c>
      <c r="I13" s="15" t="s">
        <v>286</v>
      </c>
      <c r="J13" s="15" t="s">
        <v>282</v>
      </c>
      <c r="K13" s="434"/>
      <c r="L13" s="15" t="s">
        <v>283</v>
      </c>
      <c r="M13" s="15">
        <v>10</v>
      </c>
      <c r="N13" s="434"/>
      <c r="O13" s="434"/>
      <c r="P13" s="434"/>
      <c r="Q13" s="434"/>
    </row>
    <row r="14" spans="1:32" s="67" customFormat="1" ht="51">
      <c r="A14" s="48" t="s">
        <v>255</v>
      </c>
      <c r="B14" s="15" t="s">
        <v>589</v>
      </c>
      <c r="C14" s="15"/>
      <c r="D14" s="15" t="s">
        <v>43</v>
      </c>
      <c r="E14" s="15" t="s">
        <v>29</v>
      </c>
      <c r="F14" s="15" t="s">
        <v>43</v>
      </c>
      <c r="G14" s="15" t="s">
        <v>64</v>
      </c>
      <c r="H14" s="15" t="s">
        <v>760</v>
      </c>
      <c r="I14" s="125" t="s">
        <v>1202</v>
      </c>
      <c r="J14" s="56" t="s">
        <v>61</v>
      </c>
      <c r="K14" s="432">
        <v>40</v>
      </c>
      <c r="L14" s="56" t="s">
        <v>698</v>
      </c>
      <c r="M14" s="56">
        <v>5000</v>
      </c>
      <c r="N14" s="432" t="s">
        <v>837</v>
      </c>
      <c r="O14" s="15" t="s">
        <v>564</v>
      </c>
      <c r="P14" s="15" t="s">
        <v>699</v>
      </c>
      <c r="Q14" s="432" t="s">
        <v>1415</v>
      </c>
    </row>
    <row r="15" spans="1:32" s="67" customFormat="1" ht="51">
      <c r="A15" s="48"/>
      <c r="B15" s="15" t="s">
        <v>589</v>
      </c>
      <c r="C15" s="15"/>
      <c r="D15" s="15" t="s">
        <v>43</v>
      </c>
      <c r="E15" s="15" t="s">
        <v>29</v>
      </c>
      <c r="F15" s="15" t="s">
        <v>43</v>
      </c>
      <c r="G15" s="15" t="s">
        <v>64</v>
      </c>
      <c r="H15" s="15" t="s">
        <v>760</v>
      </c>
      <c r="I15" s="125" t="s">
        <v>1202</v>
      </c>
      <c r="J15" s="56" t="s">
        <v>61</v>
      </c>
      <c r="K15" s="433"/>
      <c r="L15" s="56" t="s">
        <v>691</v>
      </c>
      <c r="M15" s="56">
        <v>30</v>
      </c>
      <c r="N15" s="433"/>
      <c r="O15" s="15"/>
      <c r="P15" s="15"/>
      <c r="Q15" s="433"/>
    </row>
    <row r="16" spans="1:32" s="67" customFormat="1" ht="51">
      <c r="A16" s="48"/>
      <c r="B16" s="15" t="s">
        <v>589</v>
      </c>
      <c r="C16" s="15"/>
      <c r="D16" s="15" t="s">
        <v>43</v>
      </c>
      <c r="E16" s="15" t="s">
        <v>29</v>
      </c>
      <c r="F16" s="15" t="s">
        <v>43</v>
      </c>
      <c r="G16" s="15" t="s">
        <v>64</v>
      </c>
      <c r="H16" s="15" t="s">
        <v>760</v>
      </c>
      <c r="I16" s="125" t="s">
        <v>1202</v>
      </c>
      <c r="J16" s="56" t="s">
        <v>61</v>
      </c>
      <c r="K16" s="434"/>
      <c r="L16" s="56" t="s">
        <v>594</v>
      </c>
      <c r="M16" s="56">
        <v>60</v>
      </c>
      <c r="N16" s="434"/>
      <c r="O16" s="15"/>
      <c r="P16" s="15"/>
      <c r="Q16" s="434"/>
    </row>
    <row r="17" spans="1:18" s="67" customFormat="1" ht="51">
      <c r="A17" s="48" t="s">
        <v>255</v>
      </c>
      <c r="B17" s="15" t="s">
        <v>589</v>
      </c>
      <c r="C17" s="15"/>
      <c r="D17" s="15" t="s">
        <v>43</v>
      </c>
      <c r="E17" s="15" t="s">
        <v>29</v>
      </c>
      <c r="F17" s="15" t="s">
        <v>43</v>
      </c>
      <c r="G17" s="15" t="s">
        <v>64</v>
      </c>
      <c r="H17" s="15" t="s">
        <v>760</v>
      </c>
      <c r="I17" s="125" t="s">
        <v>1202</v>
      </c>
      <c r="J17" s="56" t="s">
        <v>61</v>
      </c>
      <c r="K17" s="432">
        <v>20</v>
      </c>
      <c r="L17" s="56" t="s">
        <v>698</v>
      </c>
      <c r="M17" s="56">
        <v>2000</v>
      </c>
      <c r="N17" s="432" t="s">
        <v>838</v>
      </c>
      <c r="O17" s="15" t="s">
        <v>564</v>
      </c>
      <c r="P17" s="15" t="s">
        <v>699</v>
      </c>
      <c r="Q17" s="432" t="s">
        <v>1056</v>
      </c>
    </row>
    <row r="18" spans="1:18" ht="51">
      <c r="A18" s="48" t="s">
        <v>255</v>
      </c>
      <c r="B18" s="15" t="s">
        <v>589</v>
      </c>
      <c r="C18" s="15"/>
      <c r="D18" s="15" t="s">
        <v>43</v>
      </c>
      <c r="E18" s="15" t="s">
        <v>29</v>
      </c>
      <c r="F18" s="15" t="s">
        <v>43</v>
      </c>
      <c r="G18" s="15" t="s">
        <v>64</v>
      </c>
      <c r="H18" s="15" t="s">
        <v>760</v>
      </c>
      <c r="I18" s="125" t="s">
        <v>1202</v>
      </c>
      <c r="J18" s="56" t="s">
        <v>61</v>
      </c>
      <c r="K18" s="433"/>
      <c r="L18" s="56" t="s">
        <v>691</v>
      </c>
      <c r="M18" s="56">
        <v>10</v>
      </c>
      <c r="N18" s="433"/>
      <c r="O18" s="15"/>
      <c r="P18" s="15"/>
      <c r="Q18" s="433"/>
    </row>
    <row r="19" spans="1:18" ht="51">
      <c r="A19" s="48" t="s">
        <v>255</v>
      </c>
      <c r="B19" s="15" t="s">
        <v>589</v>
      </c>
      <c r="C19" s="15"/>
      <c r="D19" s="15" t="s">
        <v>43</v>
      </c>
      <c r="E19" s="15" t="s">
        <v>29</v>
      </c>
      <c r="F19" s="15" t="s">
        <v>43</v>
      </c>
      <c r="G19" s="15" t="s">
        <v>64</v>
      </c>
      <c r="H19" s="15" t="s">
        <v>760</v>
      </c>
      <c r="I19" s="125" t="s">
        <v>1202</v>
      </c>
      <c r="J19" s="56" t="s">
        <v>61</v>
      </c>
      <c r="K19" s="434"/>
      <c r="L19" s="56" t="s">
        <v>594</v>
      </c>
      <c r="M19" s="56">
        <v>20</v>
      </c>
      <c r="N19" s="434"/>
      <c r="O19" s="15"/>
      <c r="P19" s="15"/>
      <c r="Q19" s="434"/>
    </row>
    <row r="20" spans="1:18" ht="63.75" customHeight="1">
      <c r="A20" s="48" t="s">
        <v>255</v>
      </c>
      <c r="B20" s="15" t="s">
        <v>761</v>
      </c>
      <c r="C20" s="15" t="s">
        <v>764</v>
      </c>
      <c r="D20" s="15" t="s">
        <v>43</v>
      </c>
      <c r="E20" s="15" t="s">
        <v>29</v>
      </c>
      <c r="F20" s="15" t="s">
        <v>43</v>
      </c>
      <c r="G20" s="15" t="s">
        <v>1009</v>
      </c>
      <c r="H20" s="15" t="s">
        <v>94</v>
      </c>
      <c r="I20" s="432" t="s">
        <v>706</v>
      </c>
      <c r="J20" s="448" t="s">
        <v>61</v>
      </c>
      <c r="K20" s="454">
        <v>32</v>
      </c>
      <c r="L20" s="435" t="s">
        <v>696</v>
      </c>
      <c r="M20" s="435">
        <v>280</v>
      </c>
      <c r="N20" s="432" t="s">
        <v>839</v>
      </c>
      <c r="O20" s="432" t="s">
        <v>584</v>
      </c>
      <c r="P20" s="432" t="s">
        <v>583</v>
      </c>
      <c r="Q20" s="429" t="s">
        <v>769</v>
      </c>
      <c r="R20" s="17" t="s">
        <v>768</v>
      </c>
    </row>
    <row r="21" spans="1:18" ht="25.5">
      <c r="A21" s="48" t="s">
        <v>255</v>
      </c>
      <c r="B21" s="15" t="s">
        <v>762</v>
      </c>
      <c r="C21" s="15" t="s">
        <v>765</v>
      </c>
      <c r="D21" s="15" t="s">
        <v>43</v>
      </c>
      <c r="E21" s="15" t="s">
        <v>29</v>
      </c>
      <c r="F21" s="15" t="s">
        <v>43</v>
      </c>
      <c r="G21" s="15" t="s">
        <v>64</v>
      </c>
      <c r="H21" s="15" t="s">
        <v>766</v>
      </c>
      <c r="I21" s="433"/>
      <c r="J21" s="449"/>
      <c r="K21" s="449"/>
      <c r="L21" s="436"/>
      <c r="M21" s="436"/>
      <c r="N21" s="433"/>
      <c r="O21" s="433"/>
      <c r="P21" s="433"/>
      <c r="Q21" s="430"/>
    </row>
    <row r="22" spans="1:18" ht="25.5">
      <c r="A22" s="48" t="s">
        <v>255</v>
      </c>
      <c r="B22" s="15" t="s">
        <v>763</v>
      </c>
      <c r="C22" s="15" t="s">
        <v>794</v>
      </c>
      <c r="D22" s="15" t="s">
        <v>43</v>
      </c>
      <c r="E22" s="15" t="s">
        <v>29</v>
      </c>
      <c r="F22" s="15" t="s">
        <v>43</v>
      </c>
      <c r="G22" s="15" t="s">
        <v>64</v>
      </c>
      <c r="H22" s="15" t="s">
        <v>767</v>
      </c>
      <c r="I22" s="434"/>
      <c r="J22" s="450"/>
      <c r="K22" s="449"/>
      <c r="L22" s="437"/>
      <c r="M22" s="436"/>
      <c r="N22" s="433"/>
      <c r="O22" s="433"/>
      <c r="P22" s="433"/>
      <c r="Q22" s="430"/>
    </row>
    <row r="23" spans="1:18" ht="25.5">
      <c r="A23" s="48" t="s">
        <v>255</v>
      </c>
      <c r="B23" s="15" t="s">
        <v>763</v>
      </c>
      <c r="C23" s="15" t="s">
        <v>794</v>
      </c>
      <c r="D23" s="15" t="s">
        <v>43</v>
      </c>
      <c r="E23" s="15" t="s">
        <v>29</v>
      </c>
      <c r="F23" s="15" t="s">
        <v>43</v>
      </c>
      <c r="G23" s="15" t="s">
        <v>64</v>
      </c>
      <c r="H23" s="15" t="s">
        <v>767</v>
      </c>
      <c r="I23" s="124" t="s">
        <v>1203</v>
      </c>
      <c r="J23" s="81" t="s">
        <v>61</v>
      </c>
      <c r="K23" s="449"/>
      <c r="L23" s="126" t="s">
        <v>795</v>
      </c>
      <c r="M23" s="436"/>
      <c r="N23" s="433"/>
      <c r="O23" s="433"/>
      <c r="P23" s="433"/>
      <c r="Q23" s="430"/>
    </row>
    <row r="24" spans="1:18" ht="25.5">
      <c r="A24" s="48" t="s">
        <v>255</v>
      </c>
      <c r="B24" s="15" t="s">
        <v>763</v>
      </c>
      <c r="C24" s="15" t="s">
        <v>794</v>
      </c>
      <c r="D24" s="15" t="s">
        <v>43</v>
      </c>
      <c r="E24" s="15" t="s">
        <v>29</v>
      </c>
      <c r="F24" s="15" t="s">
        <v>43</v>
      </c>
      <c r="G24" s="15" t="s">
        <v>64</v>
      </c>
      <c r="H24" s="15" t="s">
        <v>767</v>
      </c>
      <c r="I24" s="124" t="s">
        <v>1203</v>
      </c>
      <c r="J24" s="81" t="s">
        <v>61</v>
      </c>
      <c r="K24" s="450"/>
      <c r="L24" s="126" t="s">
        <v>796</v>
      </c>
      <c r="M24" s="437"/>
      <c r="N24" s="434"/>
      <c r="O24" s="434"/>
      <c r="P24" s="434"/>
      <c r="Q24" s="431"/>
    </row>
    <row r="25" spans="1:18" ht="25.5">
      <c r="A25" s="14" t="s">
        <v>255</v>
      </c>
      <c r="B25" s="15" t="s">
        <v>463</v>
      </c>
      <c r="C25" s="127" t="s">
        <v>464</v>
      </c>
      <c r="D25" s="127" t="s">
        <v>29</v>
      </c>
      <c r="E25" s="15" t="s">
        <v>29</v>
      </c>
      <c r="F25" s="127" t="s">
        <v>29</v>
      </c>
      <c r="G25" s="127" t="s">
        <v>64</v>
      </c>
      <c r="H25" s="15" t="s">
        <v>465</v>
      </c>
      <c r="I25" s="127" t="s">
        <v>466</v>
      </c>
      <c r="J25" s="127" t="s">
        <v>61</v>
      </c>
      <c r="K25" s="435">
        <v>32</v>
      </c>
      <c r="L25" s="127" t="s">
        <v>1273</v>
      </c>
      <c r="M25" s="127">
        <v>115</v>
      </c>
      <c r="N25" s="435" t="s">
        <v>840</v>
      </c>
      <c r="O25" s="15" t="s">
        <v>503</v>
      </c>
      <c r="P25" s="15"/>
      <c r="Q25" s="432" t="s">
        <v>1170</v>
      </c>
    </row>
    <row r="26" spans="1:18" ht="25.5">
      <c r="A26" s="14" t="s">
        <v>255</v>
      </c>
      <c r="B26" s="15" t="s">
        <v>463</v>
      </c>
      <c r="C26" s="127" t="s">
        <v>464</v>
      </c>
      <c r="D26" s="127" t="s">
        <v>29</v>
      </c>
      <c r="E26" s="15" t="s">
        <v>29</v>
      </c>
      <c r="F26" s="127" t="s">
        <v>29</v>
      </c>
      <c r="G26" s="127" t="s">
        <v>64</v>
      </c>
      <c r="H26" s="15" t="s">
        <v>465</v>
      </c>
      <c r="I26" s="127" t="s">
        <v>466</v>
      </c>
      <c r="J26" s="127" t="s">
        <v>61</v>
      </c>
      <c r="K26" s="436"/>
      <c r="L26" s="127" t="s">
        <v>594</v>
      </c>
      <c r="M26" s="127">
        <v>115</v>
      </c>
      <c r="N26" s="436"/>
      <c r="O26" s="15" t="s">
        <v>503</v>
      </c>
      <c r="P26" s="15"/>
      <c r="Q26" s="433"/>
    </row>
    <row r="27" spans="1:18" ht="25.5">
      <c r="A27" s="14" t="s">
        <v>255</v>
      </c>
      <c r="B27" s="15" t="s">
        <v>463</v>
      </c>
      <c r="C27" s="127" t="s">
        <v>464</v>
      </c>
      <c r="D27" s="127" t="s">
        <v>29</v>
      </c>
      <c r="E27" s="15" t="s">
        <v>29</v>
      </c>
      <c r="F27" s="127" t="s">
        <v>29</v>
      </c>
      <c r="G27" s="127" t="s">
        <v>64</v>
      </c>
      <c r="H27" s="15" t="s">
        <v>465</v>
      </c>
      <c r="I27" s="127" t="s">
        <v>466</v>
      </c>
      <c r="J27" s="127" t="s">
        <v>61</v>
      </c>
      <c r="K27" s="437"/>
      <c r="L27" s="127" t="s">
        <v>596</v>
      </c>
      <c r="M27" s="127">
        <v>115</v>
      </c>
      <c r="N27" s="437"/>
      <c r="O27" s="15" t="s">
        <v>503</v>
      </c>
      <c r="P27" s="15"/>
      <c r="Q27" s="434"/>
    </row>
    <row r="28" spans="1:18" s="79" customFormat="1" ht="32.25" customHeight="1">
      <c r="A28" s="128" t="s">
        <v>255</v>
      </c>
      <c r="B28" s="128" t="s">
        <v>704</v>
      </c>
      <c r="C28" s="128" t="s">
        <v>705</v>
      </c>
      <c r="D28" s="128" t="s">
        <v>29</v>
      </c>
      <c r="E28" s="15" t="s">
        <v>29</v>
      </c>
      <c r="F28" s="128" t="s">
        <v>29</v>
      </c>
      <c r="G28" s="128" t="s">
        <v>29</v>
      </c>
      <c r="H28" s="15" t="s">
        <v>94</v>
      </c>
      <c r="I28" s="128" t="s">
        <v>706</v>
      </c>
      <c r="J28" s="128" t="s">
        <v>61</v>
      </c>
      <c r="K28" s="128">
        <v>10</v>
      </c>
      <c r="L28" s="128" t="s">
        <v>707</v>
      </c>
      <c r="M28" s="128">
        <v>200</v>
      </c>
      <c r="N28" s="128" t="s">
        <v>841</v>
      </c>
      <c r="O28" s="15" t="s">
        <v>44</v>
      </c>
      <c r="P28" s="15" t="s">
        <v>44</v>
      </c>
      <c r="Q28" s="15" t="s">
        <v>771</v>
      </c>
    </row>
    <row r="29" spans="1:18" s="79" customFormat="1" ht="32.25" customHeight="1">
      <c r="A29" s="128" t="s">
        <v>255</v>
      </c>
      <c r="B29" s="5" t="s">
        <v>844</v>
      </c>
      <c r="C29" s="128" t="s">
        <v>842</v>
      </c>
      <c r="D29" s="128" t="s">
        <v>29</v>
      </c>
      <c r="E29" s="15" t="s">
        <v>29</v>
      </c>
      <c r="F29" s="128" t="s">
        <v>29</v>
      </c>
      <c r="G29" s="128" t="s">
        <v>29</v>
      </c>
      <c r="H29" s="15" t="s">
        <v>335</v>
      </c>
      <c r="I29" s="128" t="s">
        <v>710</v>
      </c>
      <c r="J29" s="128" t="s">
        <v>61</v>
      </c>
      <c r="K29" s="128">
        <v>10</v>
      </c>
      <c r="L29" s="128" t="s">
        <v>707</v>
      </c>
      <c r="M29" s="128">
        <v>200</v>
      </c>
      <c r="N29" s="15" t="s">
        <v>845</v>
      </c>
      <c r="O29" s="15" t="s">
        <v>44</v>
      </c>
      <c r="P29" s="15" t="s">
        <v>44</v>
      </c>
      <c r="Q29" s="15" t="s">
        <v>771</v>
      </c>
    </row>
    <row r="30" spans="1:18" s="79" customFormat="1" ht="32.25" customHeight="1">
      <c r="A30" s="128" t="s">
        <v>255</v>
      </c>
      <c r="B30" s="128" t="s">
        <v>719</v>
      </c>
      <c r="C30" s="128" t="s">
        <v>720</v>
      </c>
      <c r="D30" s="128" t="s">
        <v>29</v>
      </c>
      <c r="E30" s="15" t="s">
        <v>29</v>
      </c>
      <c r="F30" s="128" t="s">
        <v>29</v>
      </c>
      <c r="G30" s="128" t="s">
        <v>29</v>
      </c>
      <c r="H30" s="15" t="s">
        <v>766</v>
      </c>
      <c r="I30" s="128" t="s">
        <v>587</v>
      </c>
      <c r="J30" s="128" t="s">
        <v>61</v>
      </c>
      <c r="K30" s="128">
        <v>6</v>
      </c>
      <c r="L30" s="128" t="s">
        <v>707</v>
      </c>
      <c r="M30" s="128">
        <v>90</v>
      </c>
      <c r="N30" s="15" t="s">
        <v>845</v>
      </c>
      <c r="O30" s="15" t="s">
        <v>721</v>
      </c>
      <c r="P30" s="15" t="s">
        <v>44</v>
      </c>
      <c r="Q30" s="15" t="s">
        <v>774</v>
      </c>
    </row>
    <row r="31" spans="1:18" s="79" customFormat="1" ht="32.25" customHeight="1">
      <c r="A31" s="128" t="s">
        <v>255</v>
      </c>
      <c r="B31" s="128" t="s">
        <v>714</v>
      </c>
      <c r="C31" s="128" t="s">
        <v>843</v>
      </c>
      <c r="D31" s="128" t="s">
        <v>29</v>
      </c>
      <c r="E31" s="15" t="s">
        <v>29</v>
      </c>
      <c r="F31" s="128" t="s">
        <v>29</v>
      </c>
      <c r="G31" s="128" t="s">
        <v>29</v>
      </c>
      <c r="H31" s="15" t="s">
        <v>94</v>
      </c>
      <c r="I31" s="128" t="s">
        <v>716</v>
      </c>
      <c r="J31" s="128" t="s">
        <v>717</v>
      </c>
      <c r="K31" s="128">
        <v>6</v>
      </c>
      <c r="L31" s="128" t="s">
        <v>718</v>
      </c>
      <c r="M31" s="128">
        <v>400</v>
      </c>
      <c r="N31" s="128" t="s">
        <v>846</v>
      </c>
      <c r="O31" s="15" t="s">
        <v>44</v>
      </c>
      <c r="P31" s="15" t="s">
        <v>44</v>
      </c>
      <c r="Q31" s="15" t="s">
        <v>773</v>
      </c>
    </row>
    <row r="32" spans="1:18" s="79" customFormat="1" ht="32.25" customHeight="1">
      <c r="A32" s="128" t="s">
        <v>255</v>
      </c>
      <c r="B32" s="128" t="s">
        <v>847</v>
      </c>
      <c r="C32" s="5" t="s">
        <v>848</v>
      </c>
      <c r="D32" s="128" t="s">
        <v>29</v>
      </c>
      <c r="E32" s="15" t="s">
        <v>29</v>
      </c>
      <c r="F32" s="128" t="s">
        <v>29</v>
      </c>
      <c r="G32" s="128" t="s">
        <v>29</v>
      </c>
      <c r="H32" s="15" t="s">
        <v>849</v>
      </c>
      <c r="I32" s="128" t="s">
        <v>713</v>
      </c>
      <c r="J32" s="128" t="s">
        <v>61</v>
      </c>
      <c r="K32" s="128">
        <v>6</v>
      </c>
      <c r="L32" s="128" t="s">
        <v>707</v>
      </c>
      <c r="M32" s="128">
        <v>120</v>
      </c>
      <c r="N32" s="15" t="s">
        <v>845</v>
      </c>
      <c r="O32" s="15" t="s">
        <v>44</v>
      </c>
      <c r="P32" s="15" t="s">
        <v>44</v>
      </c>
      <c r="Q32" s="15" t="s">
        <v>772</v>
      </c>
    </row>
    <row r="33" spans="8:16" s="79" customFormat="1" ht="32.25" customHeight="1">
      <c r="H33" s="345"/>
    </row>
    <row r="34" spans="8:16" s="79" customFormat="1" ht="32.25" customHeight="1">
      <c r="H34" s="345"/>
    </row>
    <row r="35" spans="8:16" s="79" customFormat="1" ht="32.25" customHeight="1">
      <c r="H35" s="345"/>
    </row>
    <row r="43" spans="8:16">
      <c r="P43" s="340"/>
    </row>
  </sheetData>
  <mergeCells count="33">
    <mergeCell ref="N25:N27"/>
    <mergeCell ref="N12:N13"/>
    <mergeCell ref="N14:N16"/>
    <mergeCell ref="N17:N19"/>
    <mergeCell ref="K20:K24"/>
    <mergeCell ref="M20:M24"/>
    <mergeCell ref="K12:K13"/>
    <mergeCell ref="Q17:Q19"/>
    <mergeCell ref="N6:N8"/>
    <mergeCell ref="O6:O8"/>
    <mergeCell ref="P6:P8"/>
    <mergeCell ref="O12:O13"/>
    <mergeCell ref="Q6:Q8"/>
    <mergeCell ref="Q9:Q11"/>
    <mergeCell ref="Q12:Q13"/>
    <mergeCell ref="P12:P13"/>
    <mergeCell ref="N9:N11"/>
    <mergeCell ref="Q20:Q24"/>
    <mergeCell ref="Q14:Q16"/>
    <mergeCell ref="Q25:Q27"/>
    <mergeCell ref="K25:K27"/>
    <mergeCell ref="O2:P2"/>
    <mergeCell ref="O3:P3"/>
    <mergeCell ref="A2:N3"/>
    <mergeCell ref="K14:K16"/>
    <mergeCell ref="K17:K19"/>
    <mergeCell ref="K6:K8"/>
    <mergeCell ref="I20:I22"/>
    <mergeCell ref="J20:J22"/>
    <mergeCell ref="L20:L22"/>
    <mergeCell ref="N20:N24"/>
    <mergeCell ref="O20:O24"/>
    <mergeCell ref="P20:P24"/>
  </mergeCells>
  <dataValidations disablePrompts="1" count="3">
    <dataValidation type="list" allowBlank="1" showInputMessage="1" showErrorMessage="1" sqref="Y4:Z4">
      <formula1>#REF!</formula1>
    </dataValidation>
    <dataValidation type="list" allowBlank="1" showInputMessage="1" showErrorMessage="1" sqref="V4 X4">
      <formula1>#REF!</formula1>
    </dataValidation>
    <dataValidation type="textLength" showInputMessage="1" showErrorMessage="1" sqref="AB4">
      <formula1>0</formula1>
      <formula2>150</formula2>
    </dataValidation>
  </dataValidations>
  <pageMargins left="0.70866141732283472" right="0.70866141732283472" top="0.74803149606299213" bottom="0.74803149606299213" header="0.31496062992125984" footer="0.31496062992125984"/>
  <pageSetup paperSize="8" scale="71" fitToHeight="0" orientation="landscape" r:id="rId1"/>
  <headerFooter alignWithMargins="0">
    <oddHeader>&amp;RAnnex 2 - IRL_WP-2021_Tables</oddHeader>
    <oddFooter>&amp;CPage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I60"/>
  <sheetViews>
    <sheetView view="pageBreakPreview" topLeftCell="A39" zoomScale="60" zoomScaleNormal="70" workbookViewId="0">
      <selection activeCell="A16" sqref="A16"/>
    </sheetView>
  </sheetViews>
  <sheetFormatPr defaultColWidth="9.140625" defaultRowHeight="12.75"/>
  <cols>
    <col min="1" max="1" width="9.140625" style="1"/>
    <col min="2" max="2" width="30.28515625" style="1" bestFit="1" customWidth="1"/>
    <col min="3" max="3" width="29.7109375" style="177" bestFit="1" customWidth="1"/>
    <col min="4" max="4" width="53.7109375" style="1" customWidth="1"/>
    <col min="5" max="5" width="11.85546875" style="1" customWidth="1"/>
    <col min="6" max="6" width="11" style="1" customWidth="1"/>
    <col min="7" max="7" width="32.42578125" style="1" customWidth="1"/>
    <col min="8" max="8" width="9.140625" style="1"/>
    <col min="9" max="9" width="13.5703125" style="1" customWidth="1"/>
    <col min="10" max="16384" width="9.140625" style="1"/>
  </cols>
  <sheetData>
    <row r="1" spans="1:9" ht="13.5" thickBot="1">
      <c r="A1" s="21" t="s">
        <v>989</v>
      </c>
      <c r="B1" s="42"/>
      <c r="C1" s="78"/>
      <c r="D1" s="42"/>
      <c r="E1" s="42"/>
      <c r="F1" s="42"/>
      <c r="G1" s="43"/>
    </row>
    <row r="2" spans="1:9">
      <c r="A2" s="374"/>
      <c r="B2" s="375"/>
      <c r="C2" s="375"/>
      <c r="D2" s="406" t="s">
        <v>25</v>
      </c>
      <c r="E2" s="455"/>
      <c r="F2" s="455"/>
      <c r="G2" s="35">
        <v>2021</v>
      </c>
      <c r="H2" s="17"/>
    </row>
    <row r="3" spans="1:9" ht="13.5" thickBot="1">
      <c r="A3" s="376"/>
      <c r="B3" s="377"/>
      <c r="C3" s="377"/>
      <c r="D3" s="405" t="s">
        <v>26</v>
      </c>
      <c r="E3" s="404"/>
      <c r="F3" s="404"/>
      <c r="G3" s="36" t="s">
        <v>1424</v>
      </c>
      <c r="H3" s="17"/>
    </row>
    <row r="4" spans="1:9" ht="51.75" thickBot="1">
      <c r="A4" s="44" t="s">
        <v>0</v>
      </c>
      <c r="B4" s="20" t="s">
        <v>52</v>
      </c>
      <c r="C4" s="20" t="s">
        <v>140</v>
      </c>
      <c r="D4" s="20" t="s">
        <v>63</v>
      </c>
      <c r="E4" s="20" t="s">
        <v>144</v>
      </c>
      <c r="F4" s="20" t="s">
        <v>244</v>
      </c>
      <c r="G4" s="45" t="s">
        <v>13</v>
      </c>
      <c r="H4" s="17"/>
      <c r="I4" s="69"/>
    </row>
    <row r="5" spans="1:9" ht="25.5">
      <c r="A5" s="5" t="s">
        <v>255</v>
      </c>
      <c r="B5" s="5" t="s">
        <v>591</v>
      </c>
      <c r="C5" s="5" t="s">
        <v>68</v>
      </c>
      <c r="D5" s="5" t="s">
        <v>1021</v>
      </c>
      <c r="E5" s="5" t="s">
        <v>64</v>
      </c>
      <c r="F5" s="5" t="s">
        <v>43</v>
      </c>
      <c r="G5" s="459" t="s">
        <v>1269</v>
      </c>
    </row>
    <row r="6" spans="1:9" ht="25.5">
      <c r="A6" s="5" t="s">
        <v>255</v>
      </c>
      <c r="B6" s="5" t="s">
        <v>591</v>
      </c>
      <c r="C6" s="5" t="s">
        <v>68</v>
      </c>
      <c r="D6" s="5" t="s">
        <v>1266</v>
      </c>
      <c r="E6" s="5" t="s">
        <v>64</v>
      </c>
      <c r="F6" s="5" t="s">
        <v>43</v>
      </c>
      <c r="G6" s="457"/>
    </row>
    <row r="7" spans="1:9" ht="25.5">
      <c r="A7" s="5" t="s">
        <v>255</v>
      </c>
      <c r="B7" s="5" t="s">
        <v>591</v>
      </c>
      <c r="C7" s="5" t="s">
        <v>68</v>
      </c>
      <c r="D7" s="5" t="s">
        <v>1266</v>
      </c>
      <c r="E7" s="5" t="s">
        <v>64</v>
      </c>
      <c r="F7" s="5" t="s">
        <v>43</v>
      </c>
      <c r="G7" s="457"/>
    </row>
    <row r="8" spans="1:9" ht="25.5">
      <c r="A8" s="5" t="s">
        <v>255</v>
      </c>
      <c r="B8" s="5" t="s">
        <v>591</v>
      </c>
      <c r="C8" s="5" t="s">
        <v>68</v>
      </c>
      <c r="D8" s="5" t="s">
        <v>1022</v>
      </c>
      <c r="E8" s="5" t="s">
        <v>64</v>
      </c>
      <c r="F8" s="5" t="s">
        <v>43</v>
      </c>
      <c r="G8" s="457"/>
    </row>
    <row r="9" spans="1:9" ht="25.5">
      <c r="A9" s="5" t="s">
        <v>255</v>
      </c>
      <c r="B9" s="5" t="s">
        <v>591</v>
      </c>
      <c r="C9" s="5" t="s">
        <v>68</v>
      </c>
      <c r="D9" s="5" t="s">
        <v>1267</v>
      </c>
      <c r="E9" s="5" t="s">
        <v>64</v>
      </c>
      <c r="F9" s="5" t="s">
        <v>43</v>
      </c>
      <c r="G9" s="457"/>
    </row>
    <row r="10" spans="1:9" ht="25.5">
      <c r="A10" s="5" t="s">
        <v>255</v>
      </c>
      <c r="B10" s="5" t="s">
        <v>591</v>
      </c>
      <c r="C10" s="5" t="s">
        <v>68</v>
      </c>
      <c r="D10" s="5" t="s">
        <v>65</v>
      </c>
      <c r="E10" s="5" t="s">
        <v>66</v>
      </c>
      <c r="F10" s="5" t="s">
        <v>29</v>
      </c>
      <c r="G10" s="457"/>
    </row>
    <row r="11" spans="1:9" ht="25.5">
      <c r="A11" s="5" t="s">
        <v>255</v>
      </c>
      <c r="B11" s="5" t="s">
        <v>591</v>
      </c>
      <c r="C11" s="5" t="s">
        <v>68</v>
      </c>
      <c r="D11" s="5" t="s">
        <v>67</v>
      </c>
      <c r="E11" s="5" t="s">
        <v>66</v>
      </c>
      <c r="F11" s="5" t="s">
        <v>29</v>
      </c>
      <c r="G11" s="458"/>
    </row>
    <row r="12" spans="1:9" ht="51">
      <c r="A12" s="5" t="s">
        <v>255</v>
      </c>
      <c r="B12" s="5" t="s">
        <v>592</v>
      </c>
      <c r="C12" s="5" t="s">
        <v>694</v>
      </c>
      <c r="D12" s="5" t="s">
        <v>951</v>
      </c>
      <c r="E12" s="5" t="s">
        <v>64</v>
      </c>
      <c r="F12" s="5" t="s">
        <v>43</v>
      </c>
      <c r="G12" s="5"/>
    </row>
    <row r="13" spans="1:9" ht="102">
      <c r="A13" s="5" t="s">
        <v>255</v>
      </c>
      <c r="B13" s="5" t="s">
        <v>592</v>
      </c>
      <c r="C13" s="5" t="s">
        <v>694</v>
      </c>
      <c r="D13" s="5" t="s">
        <v>811</v>
      </c>
      <c r="E13" s="5" t="s">
        <v>64</v>
      </c>
      <c r="F13" s="5" t="s">
        <v>43</v>
      </c>
      <c r="G13" s="5"/>
    </row>
    <row r="14" spans="1:9" ht="216.75">
      <c r="A14" s="5" t="s">
        <v>255</v>
      </c>
      <c r="B14" s="5" t="s">
        <v>592</v>
      </c>
      <c r="C14" s="5" t="s">
        <v>694</v>
      </c>
      <c r="D14" s="5" t="s">
        <v>812</v>
      </c>
      <c r="E14" s="5" t="s">
        <v>64</v>
      </c>
      <c r="F14" s="5" t="s">
        <v>43</v>
      </c>
      <c r="G14" s="5"/>
    </row>
    <row r="15" spans="1:9" ht="165.75">
      <c r="A15" s="5" t="s">
        <v>255</v>
      </c>
      <c r="B15" s="5" t="s">
        <v>592</v>
      </c>
      <c r="C15" s="5" t="s">
        <v>694</v>
      </c>
      <c r="D15" s="5" t="s">
        <v>816</v>
      </c>
      <c r="E15" s="5" t="s">
        <v>64</v>
      </c>
      <c r="F15" s="5" t="s">
        <v>43</v>
      </c>
      <c r="G15" s="5"/>
    </row>
    <row r="16" spans="1:9" ht="214.9" customHeight="1">
      <c r="A16" s="5" t="s">
        <v>255</v>
      </c>
      <c r="B16" s="5" t="s">
        <v>592</v>
      </c>
      <c r="C16" s="5" t="s">
        <v>694</v>
      </c>
      <c r="D16" s="5" t="s">
        <v>813</v>
      </c>
      <c r="E16" s="5" t="s">
        <v>64</v>
      </c>
      <c r="F16" s="5" t="s">
        <v>43</v>
      </c>
      <c r="G16" s="5"/>
    </row>
    <row r="17" spans="1:7" ht="38.25">
      <c r="A17" s="5" t="s">
        <v>255</v>
      </c>
      <c r="B17" s="5" t="s">
        <v>592</v>
      </c>
      <c r="C17" s="5" t="s">
        <v>694</v>
      </c>
      <c r="D17" s="5" t="s">
        <v>818</v>
      </c>
      <c r="E17" s="5" t="s">
        <v>64</v>
      </c>
      <c r="F17" s="5" t="s">
        <v>43</v>
      </c>
      <c r="G17" s="5"/>
    </row>
    <row r="18" spans="1:7" ht="38.25">
      <c r="A18" s="5" t="s">
        <v>255</v>
      </c>
      <c r="B18" s="5" t="s">
        <v>592</v>
      </c>
      <c r="C18" s="5" t="s">
        <v>694</v>
      </c>
      <c r="D18" s="5" t="s">
        <v>802</v>
      </c>
      <c r="E18" s="5" t="s">
        <v>66</v>
      </c>
      <c r="F18" s="5" t="s">
        <v>29</v>
      </c>
      <c r="G18" s="5" t="s">
        <v>814</v>
      </c>
    </row>
    <row r="19" spans="1:7" ht="38.25">
      <c r="A19" s="5" t="s">
        <v>255</v>
      </c>
      <c r="B19" s="5" t="s">
        <v>592</v>
      </c>
      <c r="C19" s="5" t="s">
        <v>694</v>
      </c>
      <c r="D19" s="5" t="s">
        <v>804</v>
      </c>
      <c r="E19" s="5" t="s">
        <v>66</v>
      </c>
      <c r="F19" s="5" t="s">
        <v>29</v>
      </c>
      <c r="G19" s="5"/>
    </row>
    <row r="20" spans="1:7" ht="38.25">
      <c r="A20" s="5" t="s">
        <v>255</v>
      </c>
      <c r="B20" s="5" t="s">
        <v>592</v>
      </c>
      <c r="C20" s="5" t="s">
        <v>694</v>
      </c>
      <c r="D20" s="5" t="s">
        <v>805</v>
      </c>
      <c r="E20" s="5" t="s">
        <v>66</v>
      </c>
      <c r="F20" s="5" t="s">
        <v>29</v>
      </c>
      <c r="G20" s="5"/>
    </row>
    <row r="21" spans="1:7" ht="79.900000000000006" customHeight="1">
      <c r="A21" s="5" t="s">
        <v>255</v>
      </c>
      <c r="B21" s="5" t="s">
        <v>592</v>
      </c>
      <c r="C21" s="5" t="s">
        <v>694</v>
      </c>
      <c r="D21" s="5" t="s">
        <v>815</v>
      </c>
      <c r="E21" s="5" t="s">
        <v>66</v>
      </c>
      <c r="F21" s="5" t="s">
        <v>29</v>
      </c>
      <c r="G21" s="5"/>
    </row>
    <row r="22" spans="1:7" ht="25.5">
      <c r="A22" s="5" t="s">
        <v>255</v>
      </c>
      <c r="B22" s="5" t="s">
        <v>763</v>
      </c>
      <c r="C22" s="5" t="s">
        <v>695</v>
      </c>
      <c r="D22" s="5" t="s">
        <v>817</v>
      </c>
      <c r="E22" s="5" t="s">
        <v>64</v>
      </c>
      <c r="F22" s="5" t="s">
        <v>43</v>
      </c>
      <c r="G22" s="456" t="s">
        <v>1057</v>
      </c>
    </row>
    <row r="23" spans="1:7" ht="25.5">
      <c r="A23" s="5" t="s">
        <v>255</v>
      </c>
      <c r="B23" s="5" t="s">
        <v>763</v>
      </c>
      <c r="C23" s="5" t="s">
        <v>695</v>
      </c>
      <c r="D23" s="5" t="s">
        <v>697</v>
      </c>
      <c r="E23" s="5" t="s">
        <v>66</v>
      </c>
      <c r="F23" s="5" t="s">
        <v>29</v>
      </c>
      <c r="G23" s="457"/>
    </row>
    <row r="24" spans="1:7" ht="25.5">
      <c r="A24" s="5" t="s">
        <v>255</v>
      </c>
      <c r="B24" s="5" t="s">
        <v>763</v>
      </c>
      <c r="C24" s="5" t="s">
        <v>695</v>
      </c>
      <c r="D24" s="5" t="s">
        <v>797</v>
      </c>
      <c r="E24" s="5" t="s">
        <v>66</v>
      </c>
      <c r="F24" s="5" t="s">
        <v>29</v>
      </c>
      <c r="G24" s="457"/>
    </row>
    <row r="25" spans="1:7" ht="25.5">
      <c r="A25" s="5" t="s">
        <v>255</v>
      </c>
      <c r="B25" s="5" t="s">
        <v>763</v>
      </c>
      <c r="C25" s="5" t="s">
        <v>695</v>
      </c>
      <c r="D25" s="5" t="s">
        <v>798</v>
      </c>
      <c r="E25" s="5" t="s">
        <v>66</v>
      </c>
      <c r="F25" s="5" t="s">
        <v>29</v>
      </c>
      <c r="G25" s="457"/>
    </row>
    <row r="26" spans="1:7" ht="25.5">
      <c r="A26" s="5" t="s">
        <v>255</v>
      </c>
      <c r="B26" s="5" t="s">
        <v>763</v>
      </c>
      <c r="C26" s="5" t="s">
        <v>820</v>
      </c>
      <c r="D26" s="5" t="s">
        <v>819</v>
      </c>
      <c r="E26" s="5" t="s">
        <v>66</v>
      </c>
      <c r="F26" s="5" t="s">
        <v>29</v>
      </c>
      <c r="G26" s="458"/>
    </row>
    <row r="27" spans="1:7">
      <c r="A27" s="5" t="s">
        <v>255</v>
      </c>
      <c r="B27" s="15" t="s">
        <v>758</v>
      </c>
      <c r="C27" s="5"/>
      <c r="D27" s="5" t="s">
        <v>702</v>
      </c>
      <c r="E27" s="5" t="s">
        <v>64</v>
      </c>
      <c r="F27" s="5" t="s">
        <v>43</v>
      </c>
      <c r="G27" s="5"/>
    </row>
    <row r="28" spans="1:7">
      <c r="A28" s="5" t="s">
        <v>255</v>
      </c>
      <c r="B28" s="15" t="s">
        <v>758</v>
      </c>
      <c r="C28" s="5"/>
      <c r="D28" s="5" t="s">
        <v>776</v>
      </c>
      <c r="E28" s="5" t="s">
        <v>64</v>
      </c>
      <c r="F28" s="5" t="s">
        <v>43</v>
      </c>
      <c r="G28" s="5"/>
    </row>
    <row r="29" spans="1:7">
      <c r="A29" s="5" t="s">
        <v>255</v>
      </c>
      <c r="B29" s="15" t="s">
        <v>758</v>
      </c>
      <c r="C29" s="5"/>
      <c r="D29" s="5" t="s">
        <v>780</v>
      </c>
      <c r="E29" s="5" t="s">
        <v>64</v>
      </c>
      <c r="F29" s="5" t="s">
        <v>29</v>
      </c>
      <c r="G29" s="5"/>
    </row>
    <row r="30" spans="1:7">
      <c r="A30" s="5" t="s">
        <v>255</v>
      </c>
      <c r="B30" s="15" t="s">
        <v>758</v>
      </c>
      <c r="C30" s="5"/>
      <c r="D30" s="5" t="s">
        <v>700</v>
      </c>
      <c r="E30" s="5" t="s">
        <v>66</v>
      </c>
      <c r="F30" s="5" t="s">
        <v>29</v>
      </c>
      <c r="G30" s="5"/>
    </row>
    <row r="31" spans="1:7">
      <c r="A31" s="5" t="s">
        <v>255</v>
      </c>
      <c r="B31" s="15" t="s">
        <v>758</v>
      </c>
      <c r="C31" s="5"/>
      <c r="D31" s="5" t="s">
        <v>701</v>
      </c>
      <c r="E31" s="5" t="s">
        <v>66</v>
      </c>
      <c r="F31" s="5" t="s">
        <v>29</v>
      </c>
      <c r="G31" s="5"/>
    </row>
    <row r="32" spans="1:7" ht="25.5">
      <c r="A32" s="5" t="s">
        <v>255</v>
      </c>
      <c r="B32" s="5" t="s">
        <v>589</v>
      </c>
      <c r="C32" s="5"/>
      <c r="D32" s="5" t="s">
        <v>702</v>
      </c>
      <c r="E32" s="5" t="s">
        <v>64</v>
      </c>
      <c r="F32" s="5" t="s">
        <v>43</v>
      </c>
      <c r="G32" s="5" t="s">
        <v>1054</v>
      </c>
    </row>
    <row r="33" spans="1:7" ht="25.5">
      <c r="A33" s="5" t="s">
        <v>255</v>
      </c>
      <c r="B33" s="5" t="s">
        <v>589</v>
      </c>
      <c r="C33" s="5"/>
      <c r="D33" s="5" t="s">
        <v>777</v>
      </c>
      <c r="E33" s="5" t="s">
        <v>64</v>
      </c>
      <c r="F33" s="5" t="s">
        <v>43</v>
      </c>
      <c r="G33" s="5" t="s">
        <v>1054</v>
      </c>
    </row>
    <row r="34" spans="1:7" ht="25.5">
      <c r="A34" s="5" t="s">
        <v>255</v>
      </c>
      <c r="B34" s="5" t="s">
        <v>589</v>
      </c>
      <c r="C34" s="5"/>
      <c r="D34" s="5" t="s">
        <v>778</v>
      </c>
      <c r="E34" s="5" t="s">
        <v>64</v>
      </c>
      <c r="F34" s="5" t="s">
        <v>43</v>
      </c>
      <c r="G34" s="5" t="s">
        <v>1054</v>
      </c>
    </row>
    <row r="35" spans="1:7" ht="25.5">
      <c r="A35" s="5" t="s">
        <v>255</v>
      </c>
      <c r="B35" s="5" t="s">
        <v>589</v>
      </c>
      <c r="C35" s="5"/>
      <c r="D35" s="5" t="s">
        <v>779</v>
      </c>
      <c r="E35" s="5" t="s">
        <v>66</v>
      </c>
      <c r="F35" s="5" t="s">
        <v>29</v>
      </c>
      <c r="G35" s="5" t="s">
        <v>1054</v>
      </c>
    </row>
    <row r="36" spans="1:7" ht="25.5">
      <c r="A36" s="5" t="s">
        <v>255</v>
      </c>
      <c r="B36" s="5" t="s">
        <v>589</v>
      </c>
      <c r="C36" s="5"/>
      <c r="D36" s="5" t="s">
        <v>780</v>
      </c>
      <c r="E36" s="5" t="s">
        <v>64</v>
      </c>
      <c r="F36" s="5" t="s">
        <v>29</v>
      </c>
      <c r="G36" s="5" t="s">
        <v>1054</v>
      </c>
    </row>
    <row r="37" spans="1:7" ht="25.5">
      <c r="A37" s="5" t="s">
        <v>255</v>
      </c>
      <c r="B37" s="5" t="s">
        <v>589</v>
      </c>
      <c r="C37" s="5"/>
      <c r="D37" s="5" t="s">
        <v>700</v>
      </c>
      <c r="E37" s="5" t="s">
        <v>66</v>
      </c>
      <c r="F37" s="5" t="s">
        <v>29</v>
      </c>
      <c r="G37" s="5" t="s">
        <v>1054</v>
      </c>
    </row>
    <row r="38" spans="1:7" ht="25.5">
      <c r="A38" s="5" t="s">
        <v>255</v>
      </c>
      <c r="B38" s="5" t="s">
        <v>589</v>
      </c>
      <c r="C38" s="5"/>
      <c r="D38" s="5" t="s">
        <v>701</v>
      </c>
      <c r="E38" s="5" t="s">
        <v>66</v>
      </c>
      <c r="F38" s="5" t="s">
        <v>29</v>
      </c>
      <c r="G38" s="5" t="s">
        <v>1054</v>
      </c>
    </row>
    <row r="39" spans="1:7" ht="25.5">
      <c r="A39" s="5" t="s">
        <v>255</v>
      </c>
      <c r="B39" s="5" t="s">
        <v>589</v>
      </c>
      <c r="C39" s="5"/>
      <c r="D39" s="5" t="s">
        <v>703</v>
      </c>
      <c r="E39" s="5" t="s">
        <v>66</v>
      </c>
      <c r="F39" s="5" t="s">
        <v>29</v>
      </c>
      <c r="G39" s="5" t="s">
        <v>1054</v>
      </c>
    </row>
    <row r="40" spans="1:7" ht="25.5">
      <c r="A40" s="5" t="s">
        <v>255</v>
      </c>
      <c r="B40" s="5" t="s">
        <v>589</v>
      </c>
      <c r="C40" s="5"/>
      <c r="D40" s="5" t="s">
        <v>702</v>
      </c>
      <c r="E40" s="5" t="s">
        <v>64</v>
      </c>
      <c r="F40" s="5" t="s">
        <v>43</v>
      </c>
      <c r="G40" s="5" t="s">
        <v>1055</v>
      </c>
    </row>
    <row r="41" spans="1:7" ht="25.5">
      <c r="A41" s="5" t="s">
        <v>255</v>
      </c>
      <c r="B41" s="5" t="s">
        <v>589</v>
      </c>
      <c r="C41" s="5"/>
      <c r="D41" s="5" t="s">
        <v>821</v>
      </c>
      <c r="E41" s="5" t="s">
        <v>64</v>
      </c>
      <c r="F41" s="5" t="s">
        <v>43</v>
      </c>
      <c r="G41" s="5" t="s">
        <v>1055</v>
      </c>
    </row>
    <row r="42" spans="1:7" ht="25.5">
      <c r="A42" s="5" t="s">
        <v>255</v>
      </c>
      <c r="B42" s="5" t="s">
        <v>589</v>
      </c>
      <c r="C42" s="5"/>
      <c r="D42" s="5" t="s">
        <v>822</v>
      </c>
      <c r="E42" s="5" t="s">
        <v>64</v>
      </c>
      <c r="F42" s="5" t="s">
        <v>29</v>
      </c>
      <c r="G42" s="5" t="s">
        <v>1055</v>
      </c>
    </row>
    <row r="43" spans="1:7" ht="25.5">
      <c r="A43" s="5" t="s">
        <v>255</v>
      </c>
      <c r="B43" s="5" t="s">
        <v>589</v>
      </c>
      <c r="C43" s="5"/>
      <c r="D43" s="5" t="s">
        <v>780</v>
      </c>
      <c r="E43" s="5" t="s">
        <v>64</v>
      </c>
      <c r="F43" s="5" t="s">
        <v>29</v>
      </c>
      <c r="G43" s="5" t="s">
        <v>1055</v>
      </c>
    </row>
    <row r="44" spans="1:7" ht="25.5">
      <c r="A44" s="5" t="s">
        <v>255</v>
      </c>
      <c r="B44" s="5" t="s">
        <v>589</v>
      </c>
      <c r="C44" s="5"/>
      <c r="D44" s="5" t="s">
        <v>700</v>
      </c>
      <c r="E44" s="5" t="s">
        <v>66</v>
      </c>
      <c r="F44" s="5" t="s">
        <v>29</v>
      </c>
      <c r="G44" s="5" t="s">
        <v>1055</v>
      </c>
    </row>
    <row r="45" spans="1:7" ht="25.5">
      <c r="A45" s="5" t="s">
        <v>255</v>
      </c>
      <c r="B45" s="5" t="s">
        <v>589</v>
      </c>
      <c r="C45" s="5"/>
      <c r="D45" s="5" t="s">
        <v>701</v>
      </c>
      <c r="E45" s="5" t="s">
        <v>66</v>
      </c>
      <c r="F45" s="5" t="s">
        <v>29</v>
      </c>
      <c r="G45" s="5" t="s">
        <v>1055</v>
      </c>
    </row>
    <row r="46" spans="1:7" ht="102">
      <c r="A46" s="5" t="s">
        <v>255</v>
      </c>
      <c r="B46" s="5" t="s">
        <v>463</v>
      </c>
      <c r="C46" s="5" t="s">
        <v>464</v>
      </c>
      <c r="D46" s="5" t="s">
        <v>799</v>
      </c>
      <c r="E46" s="5" t="s">
        <v>64</v>
      </c>
      <c r="F46" s="5" t="s">
        <v>43</v>
      </c>
      <c r="G46" s="5" t="s">
        <v>800</v>
      </c>
    </row>
    <row r="47" spans="1:7" ht="25.5">
      <c r="A47" s="5" t="s">
        <v>255</v>
      </c>
      <c r="B47" s="5" t="s">
        <v>463</v>
      </c>
      <c r="C47" s="5" t="s">
        <v>464</v>
      </c>
      <c r="D47" s="5" t="s">
        <v>1274</v>
      </c>
      <c r="E47" s="5" t="s">
        <v>64</v>
      </c>
      <c r="F47" s="5" t="s">
        <v>43</v>
      </c>
      <c r="G47" s="5" t="s">
        <v>801</v>
      </c>
    </row>
    <row r="48" spans="1:7">
      <c r="A48" s="5" t="s">
        <v>255</v>
      </c>
      <c r="B48" s="5" t="s">
        <v>463</v>
      </c>
      <c r="C48" s="5" t="s">
        <v>464</v>
      </c>
      <c r="D48" s="5" t="s">
        <v>802</v>
      </c>
      <c r="E48" s="5" t="s">
        <v>66</v>
      </c>
      <c r="F48" s="5" t="s">
        <v>29</v>
      </c>
      <c r="G48" s="5" t="s">
        <v>803</v>
      </c>
    </row>
    <row r="49" spans="1:7">
      <c r="A49" s="5" t="s">
        <v>255</v>
      </c>
      <c r="B49" s="5" t="s">
        <v>463</v>
      </c>
      <c r="C49" s="5" t="s">
        <v>464</v>
      </c>
      <c r="D49" s="5" t="s">
        <v>804</v>
      </c>
      <c r="E49" s="5" t="s">
        <v>66</v>
      </c>
      <c r="F49" s="5" t="s">
        <v>29</v>
      </c>
      <c r="G49" s="5" t="s">
        <v>803</v>
      </c>
    </row>
    <row r="50" spans="1:7">
      <c r="A50" s="5" t="s">
        <v>255</v>
      </c>
      <c r="B50" s="5" t="s">
        <v>722</v>
      </c>
      <c r="C50" s="5" t="s">
        <v>705</v>
      </c>
      <c r="D50" s="5" t="s">
        <v>806</v>
      </c>
      <c r="E50" s="5" t="s">
        <v>64</v>
      </c>
      <c r="F50" s="5" t="s">
        <v>43</v>
      </c>
      <c r="G50" s="5"/>
    </row>
    <row r="51" spans="1:7">
      <c r="A51" s="5" t="s">
        <v>255</v>
      </c>
      <c r="B51" s="5" t="s">
        <v>722</v>
      </c>
      <c r="C51" s="5" t="s">
        <v>705</v>
      </c>
      <c r="D51" s="5" t="s">
        <v>723</v>
      </c>
      <c r="E51" s="5" t="s">
        <v>66</v>
      </c>
      <c r="F51" s="5" t="s">
        <v>43</v>
      </c>
      <c r="G51" s="5"/>
    </row>
    <row r="52" spans="1:7">
      <c r="A52" s="5" t="s">
        <v>255</v>
      </c>
      <c r="B52" s="5" t="s">
        <v>708</v>
      </c>
      <c r="C52" s="5" t="s">
        <v>709</v>
      </c>
      <c r="D52" s="5" t="s">
        <v>807</v>
      </c>
      <c r="E52" s="5" t="s">
        <v>64</v>
      </c>
      <c r="F52" s="5" t="s">
        <v>43</v>
      </c>
      <c r="G52" s="5"/>
    </row>
    <row r="53" spans="1:7">
      <c r="A53" s="5" t="s">
        <v>255</v>
      </c>
      <c r="B53" s="5" t="s">
        <v>708</v>
      </c>
      <c r="C53" s="5" t="s">
        <v>709</v>
      </c>
      <c r="D53" s="5" t="s">
        <v>723</v>
      </c>
      <c r="E53" s="5" t="s">
        <v>66</v>
      </c>
      <c r="F53" s="5" t="s">
        <v>43</v>
      </c>
      <c r="G53" s="5"/>
    </row>
    <row r="54" spans="1:7">
      <c r="A54" s="5" t="s">
        <v>255</v>
      </c>
      <c r="B54" s="5" t="s">
        <v>711</v>
      </c>
      <c r="C54" s="5" t="s">
        <v>712</v>
      </c>
      <c r="D54" s="5" t="s">
        <v>808</v>
      </c>
      <c r="E54" s="5" t="s">
        <v>64</v>
      </c>
      <c r="F54" s="5" t="s">
        <v>43</v>
      </c>
      <c r="G54" s="5"/>
    </row>
    <row r="55" spans="1:7">
      <c r="A55" s="5" t="s">
        <v>255</v>
      </c>
      <c r="B55" s="5" t="s">
        <v>711</v>
      </c>
      <c r="C55" s="5" t="s">
        <v>712</v>
      </c>
      <c r="D55" s="5" t="s">
        <v>723</v>
      </c>
      <c r="E55" s="5" t="s">
        <v>66</v>
      </c>
      <c r="F55" s="5" t="s">
        <v>29</v>
      </c>
      <c r="G55" s="5"/>
    </row>
    <row r="56" spans="1:7">
      <c r="A56" s="5" t="s">
        <v>255</v>
      </c>
      <c r="B56" s="5" t="s">
        <v>714</v>
      </c>
      <c r="C56" s="5" t="s">
        <v>715</v>
      </c>
      <c r="D56" s="5" t="s">
        <v>809</v>
      </c>
      <c r="E56" s="5" t="s">
        <v>64</v>
      </c>
      <c r="F56" s="5" t="s">
        <v>43</v>
      </c>
      <c r="G56" s="5"/>
    </row>
    <row r="57" spans="1:7">
      <c r="A57" s="5" t="s">
        <v>255</v>
      </c>
      <c r="B57" s="5" t="s">
        <v>714</v>
      </c>
      <c r="C57" s="5" t="s">
        <v>715</v>
      </c>
      <c r="D57" s="5" t="s">
        <v>723</v>
      </c>
      <c r="E57" s="5" t="s">
        <v>64</v>
      </c>
      <c r="F57" s="5" t="s">
        <v>43</v>
      </c>
      <c r="G57" s="5"/>
    </row>
    <row r="58" spans="1:7">
      <c r="A58" s="5" t="s">
        <v>255</v>
      </c>
      <c r="B58" s="5" t="s">
        <v>714</v>
      </c>
      <c r="C58" s="5" t="s">
        <v>715</v>
      </c>
      <c r="D58" s="5" t="s">
        <v>724</v>
      </c>
      <c r="E58" s="5" t="s">
        <v>64</v>
      </c>
      <c r="F58" s="5" t="s">
        <v>43</v>
      </c>
      <c r="G58" s="5"/>
    </row>
    <row r="59" spans="1:7">
      <c r="A59" s="5" t="s">
        <v>255</v>
      </c>
      <c r="B59" s="5" t="s">
        <v>719</v>
      </c>
      <c r="C59" s="5" t="s">
        <v>720</v>
      </c>
      <c r="D59" s="5" t="s">
        <v>810</v>
      </c>
      <c r="E59" s="5" t="s">
        <v>64</v>
      </c>
      <c r="F59" s="5" t="s">
        <v>43</v>
      </c>
      <c r="G59" s="5"/>
    </row>
    <row r="60" spans="1:7">
      <c r="A60" s="5" t="s">
        <v>255</v>
      </c>
      <c r="B60" s="5" t="s">
        <v>719</v>
      </c>
      <c r="C60" s="5" t="s">
        <v>720</v>
      </c>
      <c r="D60" s="5" t="s">
        <v>723</v>
      </c>
      <c r="E60" s="5" t="s">
        <v>66</v>
      </c>
      <c r="F60" s="5" t="s">
        <v>29</v>
      </c>
      <c r="G60" s="5"/>
    </row>
  </sheetData>
  <dataConsolidate/>
  <mergeCells count="5">
    <mergeCell ref="D3:F3"/>
    <mergeCell ref="D2:F2"/>
    <mergeCell ref="A2:C3"/>
    <mergeCell ref="G22:G26"/>
    <mergeCell ref="G5:G11"/>
  </mergeCells>
  <dataValidations disablePrompts="1" count="2">
    <dataValidation type="list" allowBlank="1" showInputMessage="1" showErrorMessage="1" sqref="J1:K1">
      <formula1>$BA$3:$BA$3</formula1>
    </dataValidation>
    <dataValidation type="list" allowBlank="1" showInputMessage="1" showErrorMessage="1" sqref="B1:E1">
      <formula1>$BK$1:$BK$4</formula1>
    </dataValidation>
  </dataValidations>
  <pageMargins left="0.70866141732283472" right="0.70866141732283472" top="0.74803149606299213" bottom="0.74803149606299213" header="0.31496062992125984" footer="0.31496062992125984"/>
  <pageSetup paperSize="8" fitToHeight="0" orientation="landscape" r:id="rId1"/>
  <headerFooter alignWithMargins="0">
    <oddHeader>&amp;RAnnex 2 - IRL_WP-2021_Tables</oddHeader>
    <oddFooter>&amp;CPage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N15"/>
  <sheetViews>
    <sheetView view="pageBreakPreview" topLeftCell="B1" zoomScale="60" zoomScaleNormal="70" workbookViewId="0">
      <selection activeCell="Q7" sqref="Q7"/>
    </sheetView>
  </sheetViews>
  <sheetFormatPr defaultColWidth="8.85546875" defaultRowHeight="12.75"/>
  <cols>
    <col min="1" max="1" width="5.7109375" style="13" customWidth="1"/>
    <col min="2" max="3" width="30" style="13" bestFit="1" customWidth="1"/>
    <col min="4" max="4" width="12" style="193" customWidth="1"/>
    <col min="5" max="5" width="15.42578125" style="193" customWidth="1"/>
    <col min="6" max="6" width="12.85546875" style="13" customWidth="1"/>
    <col min="7" max="7" width="9.7109375" style="193" customWidth="1"/>
    <col min="8" max="8" width="19.140625" style="13" customWidth="1"/>
    <col min="9" max="9" width="17.7109375" style="193" customWidth="1"/>
    <col min="10" max="10" width="21.7109375" style="13" customWidth="1"/>
    <col min="11" max="11" width="19.42578125" style="13" customWidth="1"/>
    <col min="12" max="12" width="19.28515625" style="13" customWidth="1"/>
    <col min="13" max="13" width="25.140625" style="13" customWidth="1"/>
    <col min="14" max="14" width="18" style="13" customWidth="1"/>
    <col min="15" max="16384" width="8.85546875" style="13"/>
  </cols>
  <sheetData>
    <row r="1" spans="1:14" ht="13.5" thickBot="1">
      <c r="A1" s="27" t="s">
        <v>990</v>
      </c>
    </row>
    <row r="2" spans="1:14">
      <c r="A2" s="409"/>
      <c r="B2" s="410"/>
      <c r="C2" s="410"/>
      <c r="D2" s="410"/>
      <c r="E2" s="410"/>
      <c r="F2" s="410"/>
      <c r="G2" s="410"/>
      <c r="H2" s="410"/>
      <c r="I2" s="410"/>
      <c r="J2" s="410"/>
      <c r="K2" s="410"/>
      <c r="L2" s="411"/>
      <c r="M2" s="38" t="s">
        <v>25</v>
      </c>
      <c r="N2" s="234">
        <v>2021</v>
      </c>
    </row>
    <row r="3" spans="1:14" ht="13.5" thickBot="1">
      <c r="A3" s="412"/>
      <c r="B3" s="413"/>
      <c r="C3" s="413"/>
      <c r="D3" s="413"/>
      <c r="E3" s="413"/>
      <c r="F3" s="413"/>
      <c r="G3" s="413"/>
      <c r="H3" s="413"/>
      <c r="I3" s="413"/>
      <c r="J3" s="413"/>
      <c r="K3" s="413"/>
      <c r="L3" s="414"/>
      <c r="M3" s="39" t="s">
        <v>26</v>
      </c>
      <c r="N3" s="235" t="s">
        <v>1424</v>
      </c>
    </row>
    <row r="4" spans="1:14" ht="90" customHeight="1" thickBot="1">
      <c r="A4" s="46" t="s">
        <v>0</v>
      </c>
      <c r="B4" s="10" t="s">
        <v>24</v>
      </c>
      <c r="C4" s="11" t="s">
        <v>2</v>
      </c>
      <c r="D4" s="12" t="s">
        <v>150</v>
      </c>
      <c r="E4" s="7" t="s">
        <v>145</v>
      </c>
      <c r="F4" s="8" t="s">
        <v>146</v>
      </c>
      <c r="G4" s="10" t="s">
        <v>147</v>
      </c>
      <c r="H4" s="10" t="s">
        <v>245</v>
      </c>
      <c r="I4" s="10" t="s">
        <v>148</v>
      </c>
      <c r="J4" s="10" t="s">
        <v>48</v>
      </c>
      <c r="K4" s="10" t="s">
        <v>39</v>
      </c>
      <c r="L4" s="10" t="s">
        <v>149</v>
      </c>
      <c r="M4" s="10" t="s">
        <v>40</v>
      </c>
      <c r="N4" s="47" t="s">
        <v>13</v>
      </c>
    </row>
    <row r="5" spans="1:14" ht="63.75">
      <c r="A5" s="174" t="s">
        <v>255</v>
      </c>
      <c r="B5" s="174" t="s">
        <v>1361</v>
      </c>
      <c r="C5" s="174" t="s">
        <v>668</v>
      </c>
      <c r="D5" s="174" t="s">
        <v>47</v>
      </c>
      <c r="E5" s="174" t="s">
        <v>1356</v>
      </c>
      <c r="F5" s="174" t="s">
        <v>1146</v>
      </c>
      <c r="G5" s="174" t="s">
        <v>1357</v>
      </c>
      <c r="H5" s="174" t="s">
        <v>43</v>
      </c>
      <c r="I5" s="174" t="s">
        <v>670</v>
      </c>
      <c r="J5" s="174">
        <v>1</v>
      </c>
      <c r="K5" s="174" t="s">
        <v>29</v>
      </c>
      <c r="L5" s="174" t="s">
        <v>45</v>
      </c>
      <c r="M5" s="174" t="s">
        <v>45</v>
      </c>
      <c r="N5" s="174"/>
    </row>
    <row r="6" spans="1:14" ht="63.75">
      <c r="A6" s="174" t="s">
        <v>255</v>
      </c>
      <c r="B6" s="174" t="s">
        <v>1361</v>
      </c>
      <c r="C6" s="174" t="s">
        <v>668</v>
      </c>
      <c r="D6" s="174" t="s">
        <v>47</v>
      </c>
      <c r="E6" s="174" t="s">
        <v>681</v>
      </c>
      <c r="F6" s="174" t="s">
        <v>1146</v>
      </c>
      <c r="G6" s="174" t="s">
        <v>1357</v>
      </c>
      <c r="H6" s="174" t="s">
        <v>43</v>
      </c>
      <c r="I6" s="174" t="s">
        <v>670</v>
      </c>
      <c r="J6" s="174">
        <v>1</v>
      </c>
      <c r="K6" s="174" t="s">
        <v>29</v>
      </c>
      <c r="L6" s="174" t="s">
        <v>45</v>
      </c>
      <c r="M6" s="174" t="s">
        <v>45</v>
      </c>
      <c r="N6" s="174"/>
    </row>
    <row r="7" spans="1:14" ht="63.75">
      <c r="A7" s="174" t="s">
        <v>255</v>
      </c>
      <c r="B7" s="174" t="s">
        <v>1361</v>
      </c>
      <c r="C7" s="174" t="s">
        <v>668</v>
      </c>
      <c r="D7" s="174" t="s">
        <v>41</v>
      </c>
      <c r="E7" s="174" t="s">
        <v>1356</v>
      </c>
      <c r="F7" s="174" t="s">
        <v>677</v>
      </c>
      <c r="G7" s="174" t="s">
        <v>1357</v>
      </c>
      <c r="H7" s="174" t="s">
        <v>43</v>
      </c>
      <c r="I7" s="174" t="s">
        <v>683</v>
      </c>
      <c r="J7" s="174">
        <v>1</v>
      </c>
      <c r="K7" s="174" t="s">
        <v>43</v>
      </c>
      <c r="L7" s="174" t="s">
        <v>684</v>
      </c>
      <c r="M7" s="241">
        <v>0.08</v>
      </c>
      <c r="N7" s="174"/>
    </row>
    <row r="8" spans="1:14" ht="63.75">
      <c r="A8" s="174" t="s">
        <v>255</v>
      </c>
      <c r="B8" s="174" t="s">
        <v>1361</v>
      </c>
      <c r="C8" s="174" t="s">
        <v>668</v>
      </c>
      <c r="D8" s="174" t="s">
        <v>41</v>
      </c>
      <c r="E8" s="174" t="s">
        <v>1356</v>
      </c>
      <c r="F8" s="174" t="s">
        <v>673</v>
      </c>
      <c r="G8" s="174" t="s">
        <v>1357</v>
      </c>
      <c r="H8" s="174" t="s">
        <v>43</v>
      </c>
      <c r="I8" s="174" t="s">
        <v>683</v>
      </c>
      <c r="J8" s="174">
        <v>1</v>
      </c>
      <c r="K8" s="174" t="s">
        <v>43</v>
      </c>
      <c r="L8" s="174" t="s">
        <v>684</v>
      </c>
      <c r="M8" s="241">
        <v>0.08</v>
      </c>
      <c r="N8" s="174"/>
    </row>
    <row r="9" spans="1:14" ht="63.75">
      <c r="A9" s="174" t="s">
        <v>255</v>
      </c>
      <c r="B9" s="174" t="s">
        <v>1361</v>
      </c>
      <c r="C9" s="174" t="s">
        <v>668</v>
      </c>
      <c r="D9" s="174" t="s">
        <v>41</v>
      </c>
      <c r="E9" s="174" t="s">
        <v>1356</v>
      </c>
      <c r="F9" s="174" t="s">
        <v>1358</v>
      </c>
      <c r="G9" s="174" t="s">
        <v>1357</v>
      </c>
      <c r="H9" s="174" t="s">
        <v>43</v>
      </c>
      <c r="I9" s="174" t="s">
        <v>682</v>
      </c>
      <c r="J9" s="174">
        <v>1</v>
      </c>
      <c r="K9" s="174" t="s">
        <v>29</v>
      </c>
      <c r="L9" s="174" t="s">
        <v>45</v>
      </c>
      <c r="M9" s="174" t="s">
        <v>45</v>
      </c>
      <c r="N9" s="174"/>
    </row>
    <row r="10" spans="1:14" ht="63.75">
      <c r="A10" s="174" t="s">
        <v>255</v>
      </c>
      <c r="B10" s="174" t="s">
        <v>1361</v>
      </c>
      <c r="C10" s="174" t="s">
        <v>668</v>
      </c>
      <c r="D10" s="174" t="s">
        <v>46</v>
      </c>
      <c r="E10" s="174" t="s">
        <v>1356</v>
      </c>
      <c r="F10" s="174" t="s">
        <v>1359</v>
      </c>
      <c r="G10" s="174" t="s">
        <v>1357</v>
      </c>
      <c r="H10" s="174" t="s">
        <v>43</v>
      </c>
      <c r="I10" s="174" t="s">
        <v>683</v>
      </c>
      <c r="J10" s="174">
        <v>1</v>
      </c>
      <c r="K10" s="174" t="s">
        <v>43</v>
      </c>
      <c r="L10" s="174" t="s">
        <v>684</v>
      </c>
      <c r="M10" s="241">
        <v>0.08</v>
      </c>
      <c r="N10" s="174"/>
    </row>
    <row r="11" spans="1:14" ht="63.75">
      <c r="A11" s="174" t="s">
        <v>255</v>
      </c>
      <c r="B11" s="174" t="s">
        <v>1361</v>
      </c>
      <c r="C11" s="174" t="s">
        <v>668</v>
      </c>
      <c r="D11" s="174" t="s">
        <v>46</v>
      </c>
      <c r="E11" s="174" t="s">
        <v>1356</v>
      </c>
      <c r="F11" s="174" t="s">
        <v>1360</v>
      </c>
      <c r="G11" s="174" t="s">
        <v>1357</v>
      </c>
      <c r="H11" s="174" t="s">
        <v>43</v>
      </c>
      <c r="I11" s="174" t="s">
        <v>683</v>
      </c>
      <c r="J11" s="174">
        <v>1</v>
      </c>
      <c r="K11" s="174" t="s">
        <v>43</v>
      </c>
      <c r="L11" s="174" t="s">
        <v>684</v>
      </c>
      <c r="M11" s="241">
        <v>0.08</v>
      </c>
      <c r="N11" s="174"/>
    </row>
    <row r="12" spans="1:14" ht="63.75">
      <c r="A12" s="174" t="s">
        <v>255</v>
      </c>
      <c r="B12" s="174" t="s">
        <v>1361</v>
      </c>
      <c r="C12" s="174" t="s">
        <v>668</v>
      </c>
      <c r="D12" s="174" t="s">
        <v>46</v>
      </c>
      <c r="E12" s="174" t="s">
        <v>1356</v>
      </c>
      <c r="F12" s="174" t="s">
        <v>1358</v>
      </c>
      <c r="G12" s="174" t="s">
        <v>1357</v>
      </c>
      <c r="H12" s="174" t="s">
        <v>43</v>
      </c>
      <c r="I12" s="174" t="s">
        <v>682</v>
      </c>
      <c r="J12" s="174">
        <v>1</v>
      </c>
      <c r="K12" s="174" t="s">
        <v>29</v>
      </c>
      <c r="L12" s="174" t="s">
        <v>45</v>
      </c>
      <c r="M12" s="174" t="s">
        <v>45</v>
      </c>
      <c r="N12" s="174"/>
    </row>
    <row r="13" spans="1:14" ht="63.75">
      <c r="A13" s="174" t="s">
        <v>255</v>
      </c>
      <c r="B13" s="174" t="s">
        <v>1361</v>
      </c>
      <c r="C13" s="174" t="s">
        <v>686</v>
      </c>
      <c r="D13" s="174" t="s">
        <v>47</v>
      </c>
      <c r="E13" s="174" t="s">
        <v>1356</v>
      </c>
      <c r="F13" s="174" t="s">
        <v>676</v>
      </c>
      <c r="G13" s="174" t="s">
        <v>1357</v>
      </c>
      <c r="H13" s="174" t="s">
        <v>43</v>
      </c>
      <c r="I13" s="174" t="s">
        <v>682</v>
      </c>
      <c r="J13" s="174">
        <v>1</v>
      </c>
      <c r="K13" s="174" t="s">
        <v>29</v>
      </c>
      <c r="L13" s="174" t="s">
        <v>45</v>
      </c>
      <c r="M13" s="174" t="s">
        <v>45</v>
      </c>
      <c r="N13" s="174"/>
    </row>
    <row r="14" spans="1:14" ht="63.75">
      <c r="A14" s="174" t="s">
        <v>255</v>
      </c>
      <c r="B14" s="174" t="s">
        <v>1361</v>
      </c>
      <c r="C14" s="174" t="s">
        <v>686</v>
      </c>
      <c r="D14" s="174" t="s">
        <v>41</v>
      </c>
      <c r="E14" s="174" t="s">
        <v>1356</v>
      </c>
      <c r="F14" s="174" t="s">
        <v>676</v>
      </c>
      <c r="G14" s="174" t="s">
        <v>1357</v>
      </c>
      <c r="H14" s="174" t="s">
        <v>43</v>
      </c>
      <c r="I14" s="174" t="s">
        <v>682</v>
      </c>
      <c r="J14" s="174">
        <v>1</v>
      </c>
      <c r="K14" s="174" t="s">
        <v>29</v>
      </c>
      <c r="L14" s="174" t="s">
        <v>45</v>
      </c>
      <c r="M14" s="174" t="s">
        <v>45</v>
      </c>
      <c r="N14" s="174"/>
    </row>
    <row r="15" spans="1:14" ht="63.75">
      <c r="A15" s="174" t="s">
        <v>255</v>
      </c>
      <c r="B15" s="174" t="s">
        <v>1361</v>
      </c>
      <c r="C15" s="174" t="s">
        <v>686</v>
      </c>
      <c r="D15" s="174" t="s">
        <v>46</v>
      </c>
      <c r="E15" s="174" t="s">
        <v>1356</v>
      </c>
      <c r="F15" s="174" t="s">
        <v>676</v>
      </c>
      <c r="G15" s="174" t="s">
        <v>1357</v>
      </c>
      <c r="H15" s="174" t="s">
        <v>43</v>
      </c>
      <c r="I15" s="174" t="s">
        <v>682</v>
      </c>
      <c r="J15" s="174">
        <v>1</v>
      </c>
      <c r="K15" s="174" t="s">
        <v>29</v>
      </c>
      <c r="L15" s="174" t="s">
        <v>45</v>
      </c>
      <c r="M15" s="174" t="s">
        <v>45</v>
      </c>
      <c r="N15" s="174"/>
    </row>
  </sheetData>
  <mergeCells count="1">
    <mergeCell ref="A2:L3"/>
  </mergeCells>
  <pageMargins left="0.70866141732283472" right="0.70866141732283472" top="0.74803149606299213" bottom="0.74803149606299213" header="0.31496062992125984" footer="0.31496062992125984"/>
  <pageSetup paperSize="8" scale="76" fitToHeight="0" orientation="landscape" r:id="rId1"/>
  <headerFooter alignWithMargins="0">
    <oddHeader>&amp;RAnnex 2 - IRL_WP-2021_Tables</oddHeader>
    <oddFooter>&amp;CPage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7</vt:i4>
      </vt:variant>
    </vt:vector>
  </HeadingPairs>
  <TitlesOfParts>
    <vt:vector size="29" baseType="lpstr">
      <vt:lpstr>Table1A List of required stocks</vt:lpstr>
      <vt:lpstr>Table1B Planning of sampling </vt:lpstr>
      <vt:lpstr>Table1C Sampling intensity </vt:lpstr>
      <vt:lpstr>Table1D Recreational fisheries</vt:lpstr>
      <vt:lpstr>Table1E Anadromous catadrom</vt:lpstr>
      <vt:lpstr>Table1F Incidental by catch </vt:lpstr>
      <vt:lpstr>Table1G List of research survey</vt:lpstr>
      <vt:lpstr>Table1H Research survey data </vt:lpstr>
      <vt:lpstr>Table2A Fishing activity variab</vt:lpstr>
      <vt:lpstr>Table3A Population segments </vt:lpstr>
      <vt:lpstr>Table 3B Population segments</vt:lpstr>
      <vt:lpstr>Table 3C Population segments </vt:lpstr>
      <vt:lpstr>Table4A Sampling plan descripti</vt:lpstr>
      <vt:lpstr>Table4B Sampling frame desc </vt:lpstr>
      <vt:lpstr>Table4C Data on the fisheries </vt:lpstr>
      <vt:lpstr>Table4D Landing locations</vt:lpstr>
      <vt:lpstr>Table5A Quality assurance frame</vt:lpstr>
      <vt:lpstr>Table5B Quality assurance frame</vt:lpstr>
      <vt:lpstr>Table6A_Data_availability</vt:lpstr>
      <vt:lpstr>Table7A_Planned Regional_coord</vt:lpstr>
      <vt:lpstr>Table7B_Follow up of Recommenda</vt:lpstr>
      <vt:lpstr>Table7C_Bi- and multilateral </vt:lpstr>
      <vt:lpstr>'Table 3B Population segments'!Print_Area</vt:lpstr>
      <vt:lpstr>'Table1B Planning of sampling '!Print_Area</vt:lpstr>
      <vt:lpstr>'Table1C Sampling intensity '!Print_Area</vt:lpstr>
      <vt:lpstr>'Table1E Anadromous catadrom'!Print_Area</vt:lpstr>
      <vt:lpstr>'Table1F Incidental by catch '!Print_Area</vt:lpstr>
      <vt:lpstr>'Table1G List of research survey'!Print_Area</vt:lpstr>
      <vt:lpstr>'Table5B Quality assurance frame'!Print_Area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KNAPP Amelie (MARE)</dc:creator>
  <cp:lastModifiedBy>Helen McCormick</cp:lastModifiedBy>
  <cp:lastPrinted>2019-11-20T11:55:43Z</cp:lastPrinted>
  <dcterms:created xsi:type="dcterms:W3CDTF">2014-09-03T13:43:33Z</dcterms:created>
  <dcterms:modified xsi:type="dcterms:W3CDTF">2022-05-06T09:04:54Z</dcterms:modified>
</cp:coreProperties>
</file>