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6" i="1"/>
  <c r="E27" i="1"/>
  <c r="I25" i="1"/>
  <c r="I26" i="1"/>
  <c r="I27" i="1"/>
  <c r="K25" i="1"/>
  <c r="K26" i="1"/>
  <c r="K27" i="1"/>
  <c r="M26" i="1"/>
  <c r="M27" i="1"/>
  <c r="M25" i="1"/>
  <c r="O8" i="1"/>
  <c r="M8" i="1"/>
  <c r="K8" i="1"/>
  <c r="I8" i="1"/>
  <c r="G8" i="1"/>
  <c r="O9" i="1"/>
  <c r="O10" i="1"/>
  <c r="M9" i="1"/>
  <c r="M10" i="1"/>
  <c r="K9" i="1"/>
  <c r="K10" i="1"/>
  <c r="I9" i="1"/>
  <c r="I10" i="1"/>
  <c r="G9" i="1"/>
  <c r="G10" i="1"/>
  <c r="E8" i="1"/>
  <c r="E9" i="1"/>
  <c r="E10" i="1"/>
  <c r="O13" i="1"/>
  <c r="O14" i="1"/>
  <c r="O15" i="1"/>
  <c r="E18" i="1"/>
  <c r="E19" i="1"/>
  <c r="E20" i="1"/>
  <c r="G18" i="1"/>
  <c r="G19" i="1"/>
  <c r="G20" i="1"/>
  <c r="I18" i="1"/>
  <c r="I19" i="1"/>
  <c r="I20" i="1"/>
  <c r="K18" i="1"/>
  <c r="K19" i="1"/>
  <c r="K20" i="1"/>
  <c r="M18" i="1"/>
  <c r="M19" i="1"/>
  <c r="M20" i="1"/>
  <c r="O18" i="1"/>
  <c r="O19" i="1"/>
  <c r="O20" i="1"/>
  <c r="M13" i="1"/>
  <c r="M14" i="1"/>
  <c r="K13" i="1"/>
  <c r="K14" i="1"/>
  <c r="I13" i="1"/>
  <c r="I14" i="1"/>
  <c r="G13" i="1"/>
  <c r="G14" i="1"/>
  <c r="E13" i="1"/>
</calcChain>
</file>

<file path=xl/sharedStrings.xml><?xml version="1.0" encoding="utf-8"?>
<sst xmlns="http://schemas.openxmlformats.org/spreadsheetml/2006/main" count="93" uniqueCount="33">
  <si>
    <t>S</t>
  </si>
  <si>
    <t>w</t>
  </si>
  <si>
    <t>a</t>
  </si>
  <si>
    <t>b</t>
  </si>
  <si>
    <t>c</t>
  </si>
  <si>
    <t>d</t>
  </si>
  <si>
    <t>e</t>
  </si>
  <si>
    <t>MG</t>
  </si>
  <si>
    <t>grid size</t>
  </si>
  <si>
    <t>32 x 32 x 32</t>
  </si>
  <si>
    <t>128 x 128 x 128</t>
  </si>
  <si>
    <t>256 x 256 x 256</t>
  </si>
  <si>
    <t>512 x 512 x 512</t>
  </si>
  <si>
    <t>1024 x 1024 x 1024</t>
  </si>
  <si>
    <t>2048 x 2048 x 2048</t>
  </si>
  <si>
    <t>IS</t>
  </si>
  <si>
    <t>2^16</t>
  </si>
  <si>
    <t>2^20</t>
  </si>
  <si>
    <t>2^23</t>
  </si>
  <si>
    <t>2^25</t>
  </si>
  <si>
    <t>2^27</t>
  </si>
  <si>
    <t>2^31</t>
  </si>
  <si>
    <t>EP</t>
  </si>
  <si>
    <t>CG</t>
  </si>
  <si>
    <t>KB</t>
  </si>
  <si>
    <t>MB</t>
  </si>
  <si>
    <t xml:space="preserve"> 2^24</t>
  </si>
  <si>
    <t>2^28</t>
  </si>
  <si>
    <t>2^30</t>
  </si>
  <si>
    <t>2^32</t>
  </si>
  <si>
    <t>2^36</t>
  </si>
  <si>
    <t>2^40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</si>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</sst>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2" fontId="1" fillId="0" borderId="0" xfId="0" applyNumberFormat="1" applyFo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27"/>
  <sheetViews>
    <sheetView tabSelected="1" workbookViewId="0">
      <selection activeCell="K27" sqref="K27:N27"/>
    </sheetView>
  </sheetViews>
  <sheetFormatPr baseColWidth="10" defaultRowHeight="15" x14ac:dyDescent="0"/>
  <cols>
    <col min="11" max="11" width="16.6640625" bestFit="1" customWidth="1"/>
    <col min="13" max="13" width="13.1640625" bestFit="1" customWidth="1"/>
    <col min="15" max="15" width="13.1640625" bestFit="1" customWidth="1"/>
  </cols>
  <sheetData>
    <row r="6" spans="3:18" ht="16">
      <c r="C6" s="1"/>
      <c r="D6" s="1"/>
      <c r="E6" s="1" t="s">
        <v>0</v>
      </c>
      <c r="F6" s="1"/>
      <c r="G6" s="1" t="s">
        <v>1</v>
      </c>
      <c r="H6" s="1"/>
      <c r="I6" s="1" t="s">
        <v>2</v>
      </c>
      <c r="J6" s="1"/>
      <c r="K6" s="1" t="s">
        <v>3</v>
      </c>
      <c r="L6" s="1"/>
      <c r="M6" s="1" t="s">
        <v>4</v>
      </c>
      <c r="N6" s="1"/>
      <c r="O6" s="1" t="s">
        <v>5</v>
      </c>
      <c r="R6" s="1" t="s">
        <v>6</v>
      </c>
    </row>
    <row r="7" spans="3:18" ht="16">
      <c r="C7" s="1" t="s">
        <v>7</v>
      </c>
      <c r="D7" s="1" t="s">
        <v>8</v>
      </c>
      <c r="E7" s="1" t="s">
        <v>9</v>
      </c>
      <c r="F7" s="1"/>
      <c r="G7" s="1" t="s">
        <v>10</v>
      </c>
      <c r="H7" s="1"/>
      <c r="I7" s="1" t="s">
        <v>11</v>
      </c>
      <c r="J7" s="1"/>
      <c r="K7" s="1" t="s">
        <v>11</v>
      </c>
      <c r="L7" s="1"/>
      <c r="M7" s="1" t="s">
        <v>12</v>
      </c>
      <c r="N7" s="1"/>
      <c r="O7" s="1" t="s">
        <v>13</v>
      </c>
      <c r="R7" s="1" t="s">
        <v>14</v>
      </c>
    </row>
    <row r="8" spans="3:18" ht="16">
      <c r="C8" s="1"/>
      <c r="D8" s="1"/>
      <c r="E8" s="1">
        <f>((32*32*32)*8)/1024</f>
        <v>256</v>
      </c>
      <c r="F8" s="1" t="s">
        <v>24</v>
      </c>
      <c r="G8" s="1">
        <f>((128*128*128)*8)/1024</f>
        <v>16384</v>
      </c>
      <c r="H8" s="1" t="s">
        <v>24</v>
      </c>
      <c r="I8" s="1">
        <f>((256*256*256)*8)/1024</f>
        <v>131072</v>
      </c>
      <c r="J8" s="1" t="s">
        <v>24</v>
      </c>
      <c r="K8" s="1">
        <f>((256*256*256)*8)/1024</f>
        <v>131072</v>
      </c>
      <c r="L8" s="1" t="s">
        <v>24</v>
      </c>
      <c r="M8" s="1">
        <f>((512*512*512)*8)/1024</f>
        <v>1048576</v>
      </c>
      <c r="N8" s="1" t="s">
        <v>24</v>
      </c>
      <c r="O8" s="1">
        <f>((1024*1024*1024)*8)/1024</f>
        <v>8388608</v>
      </c>
      <c r="P8" s="1" t="s">
        <v>24</v>
      </c>
    </row>
    <row r="9" spans="3:18" ht="16">
      <c r="C9" s="1"/>
      <c r="D9" s="1"/>
      <c r="E9" s="1">
        <f>E8/1024</f>
        <v>0.25</v>
      </c>
      <c r="F9" s="1" t="s">
        <v>25</v>
      </c>
      <c r="G9" s="1">
        <f>G8/1024</f>
        <v>16</v>
      </c>
      <c r="H9" s="1" t="s">
        <v>25</v>
      </c>
      <c r="I9" s="1">
        <f>I8/1024</f>
        <v>128</v>
      </c>
      <c r="J9" s="1" t="s">
        <v>25</v>
      </c>
      <c r="K9" s="1">
        <f>K8/1024</f>
        <v>128</v>
      </c>
      <c r="L9" s="1" t="s">
        <v>25</v>
      </c>
      <c r="M9" s="1">
        <f>M8/1024</f>
        <v>1024</v>
      </c>
      <c r="N9" s="1" t="s">
        <v>25</v>
      </c>
      <c r="O9" s="1">
        <f>O8/1024</f>
        <v>8192</v>
      </c>
      <c r="P9" s="1" t="s">
        <v>25</v>
      </c>
    </row>
    <row r="10" spans="3:18" ht="16">
      <c r="C10" s="1"/>
      <c r="D10" s="1"/>
      <c r="E10" s="1">
        <f>E9/1024</f>
        <v>2.44140625E-4</v>
      </c>
      <c r="F10" s="1" t="s">
        <v>32</v>
      </c>
      <c r="G10" s="1">
        <f>G9/1024</f>
        <v>1.5625E-2</v>
      </c>
      <c r="H10" s="1" t="s">
        <v>32</v>
      </c>
      <c r="I10" s="1">
        <f>I9/1024</f>
        <v>0.125</v>
      </c>
      <c r="J10" s="1" t="s">
        <v>32</v>
      </c>
      <c r="K10" s="1">
        <f>K9/1024</f>
        <v>0.125</v>
      </c>
      <c r="L10" s="1" t="s">
        <v>32</v>
      </c>
      <c r="M10" s="1">
        <f>M9/1024</f>
        <v>1</v>
      </c>
      <c r="N10" s="1" t="s">
        <v>32</v>
      </c>
      <c r="O10" s="1">
        <f>O9/1024</f>
        <v>8</v>
      </c>
      <c r="P10" s="1" t="s">
        <v>32</v>
      </c>
    </row>
    <row r="11" spans="3:18" ht="16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3:18" ht="16">
      <c r="C12" s="1" t="s">
        <v>15</v>
      </c>
      <c r="D12" s="1"/>
      <c r="E12" s="1" t="s">
        <v>16</v>
      </c>
      <c r="F12" s="1"/>
      <c r="G12" s="1" t="s">
        <v>17</v>
      </c>
      <c r="H12" s="1"/>
      <c r="I12" s="1" t="s">
        <v>18</v>
      </c>
      <c r="J12" s="1"/>
      <c r="K12" s="1" t="s">
        <v>19</v>
      </c>
      <c r="L12" s="1"/>
      <c r="M12" s="1" t="s">
        <v>20</v>
      </c>
      <c r="N12" s="1"/>
      <c r="O12" s="1" t="s">
        <v>21</v>
      </c>
      <c r="P12" s="1"/>
    </row>
    <row r="13" spans="3:18" ht="16">
      <c r="C13" s="1"/>
      <c r="D13" s="1"/>
      <c r="E13" s="1">
        <f>((2^16)*4)/1024</f>
        <v>256</v>
      </c>
      <c r="F13" s="1" t="s">
        <v>24</v>
      </c>
      <c r="G13" s="1">
        <f>((2^20)*4)/1024</f>
        <v>4096</v>
      </c>
      <c r="H13" s="1" t="s">
        <v>24</v>
      </c>
      <c r="I13" s="1">
        <f>((2^23)*4)/1024</f>
        <v>32768</v>
      </c>
      <c r="J13" s="1" t="s">
        <v>24</v>
      </c>
      <c r="K13" s="1">
        <f>((2^25)*4)/1024</f>
        <v>131072</v>
      </c>
      <c r="L13" s="1" t="s">
        <v>24</v>
      </c>
      <c r="M13" s="1">
        <f>((2^27)*4)/1024</f>
        <v>524288</v>
      </c>
      <c r="N13" s="1" t="s">
        <v>24</v>
      </c>
      <c r="O13" s="1">
        <f>((2^32)*4)/1024</f>
        <v>16777216</v>
      </c>
      <c r="P13" s="1" t="s">
        <v>24</v>
      </c>
    </row>
    <row r="14" spans="3:18" ht="16">
      <c r="C14" s="1"/>
      <c r="D14" s="1"/>
      <c r="E14" s="1"/>
      <c r="F14" s="1" t="s">
        <v>25</v>
      </c>
      <c r="G14" s="1">
        <f>G13/1024</f>
        <v>4</v>
      </c>
      <c r="H14" s="1" t="s">
        <v>25</v>
      </c>
      <c r="I14" s="1">
        <f>I13/1024</f>
        <v>32</v>
      </c>
      <c r="J14" s="1" t="s">
        <v>25</v>
      </c>
      <c r="K14" s="1">
        <f>K13/1024</f>
        <v>128</v>
      </c>
      <c r="L14" s="1" t="s">
        <v>25</v>
      </c>
      <c r="M14" s="1">
        <f>M13/1024</f>
        <v>512</v>
      </c>
      <c r="N14" s="1" t="s">
        <v>25</v>
      </c>
      <c r="O14" s="1">
        <f>O13/1024</f>
        <v>16384</v>
      </c>
      <c r="P14" s="1" t="s">
        <v>25</v>
      </c>
    </row>
    <row r="15" spans="3:18" ht="16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">
        <f>O14/1024</f>
        <v>16</v>
      </c>
      <c r="P15" s="2" t="s">
        <v>32</v>
      </c>
    </row>
    <row r="16" spans="3:18" ht="16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3:16" ht="16">
      <c r="C17" s="1" t="s">
        <v>22</v>
      </c>
      <c r="D17" s="1"/>
      <c r="E17" s="1" t="s">
        <v>26</v>
      </c>
      <c r="F17" s="1"/>
      <c r="G17" s="1" t="s">
        <v>19</v>
      </c>
      <c r="H17" s="1"/>
      <c r="I17" s="1" t="s">
        <v>27</v>
      </c>
      <c r="J17" s="1"/>
      <c r="K17" s="1" t="s">
        <v>28</v>
      </c>
      <c r="L17" s="1"/>
      <c r="M17" s="1" t="s">
        <v>29</v>
      </c>
      <c r="N17" s="1"/>
      <c r="O17" s="1" t="s">
        <v>30</v>
      </c>
      <c r="P17" s="1" t="s">
        <v>31</v>
      </c>
    </row>
    <row r="18" spans="3:16" ht="16">
      <c r="C18" s="1"/>
      <c r="D18" s="1"/>
      <c r="E18" s="1">
        <f>((2^24)*8)/1024</f>
        <v>131072</v>
      </c>
      <c r="F18" s="1" t="s">
        <v>24</v>
      </c>
      <c r="G18" s="1">
        <f>((2^25)*8)/1024</f>
        <v>262144</v>
      </c>
      <c r="H18" s="1" t="s">
        <v>24</v>
      </c>
      <c r="I18" s="1">
        <f>((2^28)*8)/1024</f>
        <v>2097152</v>
      </c>
      <c r="J18" s="1" t="s">
        <v>24</v>
      </c>
      <c r="K18" s="1">
        <f>((2^30)*8)/1024</f>
        <v>8388608</v>
      </c>
      <c r="L18" s="1" t="s">
        <v>24</v>
      </c>
      <c r="M18" s="1">
        <f>((2^32)*8)/1024</f>
        <v>33554432</v>
      </c>
      <c r="N18" s="1" t="s">
        <v>24</v>
      </c>
      <c r="O18" s="1">
        <f>((2^36)*8)/1024</f>
        <v>536870912</v>
      </c>
      <c r="P18" s="1" t="s">
        <v>24</v>
      </c>
    </row>
    <row r="19" spans="3:16" ht="16">
      <c r="C19" s="1"/>
      <c r="D19" s="1"/>
      <c r="E19" s="1">
        <f>E18/1024</f>
        <v>128</v>
      </c>
      <c r="F19" s="1" t="s">
        <v>25</v>
      </c>
      <c r="G19" s="1">
        <f>G18/1024</f>
        <v>256</v>
      </c>
      <c r="H19" s="1" t="s">
        <v>25</v>
      </c>
      <c r="I19" s="1">
        <f>I18/1024</f>
        <v>2048</v>
      </c>
      <c r="J19" s="1" t="s">
        <v>25</v>
      </c>
      <c r="K19" s="1">
        <f>K18/1024</f>
        <v>8192</v>
      </c>
      <c r="L19" s="1" t="s">
        <v>25</v>
      </c>
      <c r="M19" s="1">
        <f>M18/1024</f>
        <v>32768</v>
      </c>
      <c r="N19" s="1" t="s">
        <v>25</v>
      </c>
      <c r="O19" s="1">
        <f>O18/1024</f>
        <v>524288</v>
      </c>
      <c r="P19" s="1" t="s">
        <v>25</v>
      </c>
    </row>
    <row r="20" spans="3:16" ht="16">
      <c r="E20" s="1">
        <f>E19/1024</f>
        <v>0.125</v>
      </c>
      <c r="F20" s="1" t="s">
        <v>32</v>
      </c>
      <c r="G20" s="1">
        <f>G19/1024</f>
        <v>0.25</v>
      </c>
      <c r="H20" s="1" t="s">
        <v>32</v>
      </c>
      <c r="I20" s="1">
        <f>I19/1024</f>
        <v>2</v>
      </c>
      <c r="J20" s="1" t="s">
        <v>32</v>
      </c>
      <c r="K20" s="1">
        <f>K19/1024</f>
        <v>8</v>
      </c>
      <c r="L20" s="1" t="s">
        <v>32</v>
      </c>
      <c r="M20" s="1">
        <f>M19/1024</f>
        <v>32</v>
      </c>
      <c r="N20" s="1" t="s">
        <v>32</v>
      </c>
      <c r="O20" s="1">
        <f>O19/1024</f>
        <v>512</v>
      </c>
      <c r="P20" s="1" t="s">
        <v>32</v>
      </c>
    </row>
    <row r="24" spans="3:16">
      <c r="C24" t="s">
        <v>23</v>
      </c>
      <c r="E24">
        <v>1400</v>
      </c>
      <c r="G24">
        <v>7000</v>
      </c>
      <c r="I24">
        <v>14000</v>
      </c>
      <c r="K24">
        <v>75000</v>
      </c>
      <c r="M24">
        <v>150000</v>
      </c>
      <c r="O24">
        <v>1500000</v>
      </c>
    </row>
    <row r="25" spans="3:16" ht="16">
      <c r="E25" s="1">
        <f>((E24*E24)*8)/1024</f>
        <v>15312.5</v>
      </c>
      <c r="F25" s="1" t="s">
        <v>24</v>
      </c>
      <c r="I25" s="1">
        <f>((I24*I24)*8)/1024</f>
        <v>1531250</v>
      </c>
      <c r="J25" s="1" t="s">
        <v>24</v>
      </c>
      <c r="K25" s="1">
        <f>((K24*K24)*8)/1024</f>
        <v>43945312.5</v>
      </c>
      <c r="L25" s="1" t="s">
        <v>24</v>
      </c>
      <c r="M25" s="1">
        <f>((M24*M24)*8)/1024</f>
        <v>175781250</v>
      </c>
      <c r="N25" s="1" t="s">
        <v>24</v>
      </c>
    </row>
    <row r="26" spans="3:16" ht="16">
      <c r="E26" s="1">
        <f>E25/1024</f>
        <v>14.95361328125</v>
      </c>
      <c r="F26" s="1" t="s">
        <v>25</v>
      </c>
      <c r="I26" s="1">
        <f>I25/1024</f>
        <v>1495.361328125</v>
      </c>
      <c r="J26" s="1" t="s">
        <v>25</v>
      </c>
      <c r="K26" s="1">
        <f>K25/1024</f>
        <v>42915.34423828125</v>
      </c>
      <c r="L26" s="1" t="s">
        <v>25</v>
      </c>
      <c r="M26" s="1">
        <f>M25/1024</f>
        <v>171661.376953125</v>
      </c>
      <c r="N26" s="1" t="s">
        <v>25</v>
      </c>
    </row>
    <row r="27" spans="3:16" ht="16">
      <c r="E27" s="1">
        <f>E26/1024</f>
        <v>1.4603137969970703E-2</v>
      </c>
      <c r="F27" s="1" t="s">
        <v>32</v>
      </c>
      <c r="I27" s="1">
        <f>I26/1024</f>
        <v>1.4603137969970703</v>
      </c>
      <c r="J27" s="1" t="s">
        <v>32</v>
      </c>
      <c r="K27" s="3">
        <f>K26/1024</f>
        <v>41.909515857696533</v>
      </c>
      <c r="L27" s="1" t="s">
        <v>32</v>
      </c>
      <c r="M27" s="3">
        <f>M26/1024</f>
        <v>167.63806343078613</v>
      </c>
      <c r="N27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Minho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Rdf Oliveira</dc:creator>
  <cp:lastModifiedBy>Filipe Rdf Oliveira</cp:lastModifiedBy>
  <dcterms:created xsi:type="dcterms:W3CDTF">2016-02-21T23:18:02Z</dcterms:created>
  <dcterms:modified xsi:type="dcterms:W3CDTF">2016-02-22T01:00:26Z</dcterms:modified>
</cp:coreProperties>
</file>