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escrição e releases" state="visible" r:id="rId3"/>
    <sheet sheetId="2" name="Prod Backlog" state="visible" r:id="rId4"/>
    <sheet sheetId="3" name="Cartões de detalhe" state="visible" r:id="rId5"/>
    <sheet sheetId="4" name="Sprint 1" state="visible" r:id="rId6"/>
    <sheet sheetId="5" name="Sprint 2" state="visible" r:id="rId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31" authorId="0">
      <text>
        <t xml:space="preserve">Luis Melo:
= nº de dias * nº de elementos da equipa de projecto. Só dias uteis de trabalho (não dias de calendário)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2" authorId="0">
      <text>
        <t xml:space="preserve">Luis Melo:
dias developer (2 dias, podem ser realizados 1 dia*2 developers ou 2 dias* 1 developer)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2" authorId="0">
      <text>
        <t xml:space="preserve">Luis Melo:
ver na folha "descrição e releases" a carga disponível estimada no plano de sprints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J2" authorId="0">
      <text>
        <t xml:space="preserve">Luis Melo:
ver na folha "descrição e releases" a carga disponível estimada no plano de sprints</t>
      </text>
    </comment>
  </commentList>
</comments>
</file>

<file path=xl/sharedStrings.xml><?xml version="1.0" encoding="utf-8"?>
<sst xmlns="http://schemas.openxmlformats.org/spreadsheetml/2006/main" count="838" uniqueCount="242">
  <si>
    <t>Âmbito</t>
  </si>
  <si>
    <t>Descreva de forma sucinta as principais características do projecto, incluindo a necessidade que está na sua origem</t>
  </si>
  <si>
    <t>Grupo</t>
  </si>
  <si>
    <t>Turma</t>
  </si>
  <si>
    <t>2DA</t>
  </si>
  <si>
    <t>Prof</t>
  </si>
  <si>
    <t>JRT</t>
  </si>
  <si>
    <t>Código</t>
  </si>
  <si>
    <t>Numero</t>
  </si>
  <si>
    <t>Nome dos membros do grupo</t>
  </si>
  <si>
    <t>Gil Filipe Martins de Castro</t>
  </si>
  <si>
    <t>Ana Rita Dias Nogueira</t>
  </si>
  <si>
    <t>Filipe Silva</t>
  </si>
  <si>
    <t>Filipe Couto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</si>
  <si>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</si>
  <si>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</si>
  <si>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</si>
  <si>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</si>
  <si>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</si>
  <si>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</si>
  <si>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</si>
  <si>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</si>
  <si>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Realizado</t>
  </si>
  <si>
    <t>Início do projecto</t>
  </si>
  <si>
    <t>Previsto</t>
  </si>
  <si>
    <t>Fim do projecto</t>
  </si>
  <si>
    <t>A decorrer</t>
  </si>
  <si>
    <t>ISSUE</t>
  </si>
  <si>
    <t>codigo</t>
  </si>
  <si>
    <t>Stories</t>
  </si>
  <si>
    <t>Dimensão (dias)</t>
  </si>
  <si>
    <t>Prioridade</t>
  </si>
  <si>
    <t>%</t>
  </si>
  <si>
    <t>Story01</t>
  </si>
  <si>
    <t>Eu, cliente, quero poder exportar as minhas folhas de cálculo para tabelas em bases de dados.</t>
  </si>
  <si>
    <t>Imprescindivel</t>
  </si>
  <si>
    <t>Done</t>
  </si>
  <si>
    <t>O utilizador deve ser capaz de escolher uma determinada área a exportar.</t>
  </si>
  <si>
    <t>Story02</t>
  </si>
  <si>
    <t>Eu, cliente, quero armazenar dados de forma persistente em formato XML.</t>
  </si>
  <si>
    <t>É necessário validações a todo o nível.</t>
  </si>
  <si>
    <t>Story03</t>
  </si>
  <si>
    <t>Eu, cliente quero usar uma nova linguagem para fórmulas.</t>
  </si>
  <si>
    <t>É necessário uma linguagem de scripting</t>
  </si>
  <si>
    <t>Story04</t>
  </si>
  <si>
    <t>Eu, cliente, quero criar macros de forma a personalizar melhor o CleanSheets.</t>
  </si>
  <si>
    <t>Desejável</t>
  </si>
  <si>
    <t>Story05</t>
  </si>
  <si>
    <t>Eu cliente, quero poder partilhar qualquer instância de uma folha de cálculo.</t>
  </si>
  <si>
    <t>Permitir o utilizador restringir a área a partilhar.</t>
  </si>
  <si>
    <t>Story06</t>
  </si>
  <si>
    <t>Eu, cliente, quero importar folhas folhas de cálculo a partir de bases de dados.</t>
  </si>
  <si>
    <t>O utilizador deve ter a possibilidade de importar uma tabela da base de dados para uma folha.</t>
  </si>
  <si>
    <t>Story07</t>
  </si>
  <si>
    <t>Eu, cliente, quero definir chaves primárias nas tabelas de bases de dados e editar tabelas existentes.</t>
  </si>
  <si>
    <t>O utilizador deve ter a possibilidade de editar uma tabela já existente numa base de dados e de definir colunas para funcionar como chave primária.</t>
  </si>
  <si>
    <t>Story08</t>
  </si>
  <si>
    <t>Eu, cliente, quero utilizar o SGBD Derby.</t>
  </si>
  <si>
    <t>O utilizador deve ser capaz de escolher um novo SGBD para exportar/importar dados.</t>
  </si>
  <si>
    <t>Story09</t>
  </si>
  <si>
    <t>Eu, cliente quero poder ter várias versões de um documento no mesmo ficheiro XML e carregá-las para o programa.</t>
  </si>
  <si>
    <t>É necessária a utilização do Hibernate.</t>
  </si>
  <si>
    <t>Story10</t>
  </si>
  <si>
    <t>Eu, cliente, quero poder escrever várias expressões numa única fórmula.</t>
  </si>
  <si>
    <t>A alteração será feita estendendo a funcionalidade da nova linguagem de fórmulas (ver Story03).</t>
  </si>
  <si>
    <t>Story11</t>
  </si>
  <si>
    <t>Eu, cliente, quero poder usar ciclos while.</t>
  </si>
  <si>
    <t>O ciclo permite um número infinito de expressões.</t>
  </si>
  <si>
    <t>Story12</t>
  </si>
  <si>
    <t>Eu, cliente, quero poder partilhar em tempo real qualquer instância de uma folha de cálculo.</t>
  </si>
  <si>
    <t>É necessário haver coerência de partilha e sincronização em tempo real.</t>
  </si>
  <si>
    <t>Story13</t>
  </si>
  <si>
    <t>Eu, cliente, quero encontrar redes activas de partilha de cleansheets.</t>
  </si>
  <si>
    <t>Story14</t>
  </si>
  <si>
    <t>Eu, cliente, quero poder definir variáveis nas macros.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</si>
  <si>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</si>
  <si>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</si>
  <si>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</si>
  <si>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</si>
  <si>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</si>
  <si>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</si>
  <si>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</si>
  <si>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</si>
  <si>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</si>
  <si>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</si>
  <si>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</si>
  <si>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</si>
  <si>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</si>
  <si>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</si>
  <si>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</si>
  <si>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</si>
  <si>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Necessário</t>
  </si>
  <si>
    <t>Em curso</t>
  </si>
  <si>
    <t>Removida</t>
  </si>
  <si>
    <t>Eliminada</t>
  </si>
  <si>
    <t>Introdução</t>
  </si>
  <si>
    <t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</si>
  <si>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Identificação</t>
  </si>
  <si>
    <t>Descrição da história (quem, o quê e porquê)</t>
  </si>
  <si>
    <t>Requisitos, conteudos e Características</t>
  </si>
  <si>
    <t>A aplicação deve suportar diferentes bases de dados, permitindo ao utilizador escolher o formato.</t>
  </si>
  <si>
    <t>Exclusões</t>
  </si>
  <si>
    <t>As referências entre tabelas são quebradas</t>
  </si>
  <si>
    <t>Critérios de aceitação (done)</t>
  </si>
  <si>
    <t>São criadas tabelas nas bases de dados escolhida pelo utilizador, as tabelas contêm os dados selecionados pelo utilizador.</t>
  </si>
  <si>
    <t>O formato XML deve suportar as propriedades de cada célula. Deve ser criado um XML Schema para validação dos documentos XML gerados.</t>
  </si>
  <si>
    <t>A nova linguagem deve começar com o caracter #.
Tem que ter um ficheiro de gramática própria para a sua validação.
Tem de ter, no mínimo, todas as funcionalidades existentes.</t>
  </si>
  <si>
    <t>As fórmulas tem que ser em inglês.</t>
  </si>
  <si>
    <t>Validar a fórmula e devolver um resultado correcto.</t>
  </si>
  <si>
    <t>Criação e edição de macros. Adição de uma extensão que inclui um mini editor para uma execução mais rápida e simplificada de macros. Execução de macros em concorrência utilizando threads.</t>
  </si>
  <si>
    <t>Não suporta expressões diferentes das possíveis de usar nas fórmulas das células.</t>
  </si>
  <si>
    <t>As macros têm executar em concorrência com outros processos e produzir o resultado esperado.</t>
  </si>
  <si>
    <t>Deve ser possível seleccionar uma área da folha a partilhar. É preferível ser possível a edição em tempo real por vários utilizadores da aplicação.</t>
  </si>
  <si>
    <t>Não é possível a conversa em chat na mesma folha de cálculo.</t>
  </si>
  <si>
    <t>Deve ser possível visualizar a folha de cálculo do "servidor" nos "clientes". As alterações feitas por um utilizador devem ser visualizadas por todos os utilizadores com o documento.</t>
  </si>
  <si>
    <t>Deve ser possível importar dados de uma base de dados de qualquer tipo de SGBD para uma folha do CleanSheets.</t>
  </si>
  <si>
    <t>Fazer a importaçao de uma base de dados de qualquer tipo de SGBD suportado pela aplicação e colocar os dados correctos numa Spreadsheet.</t>
  </si>
  <si>
    <t>Deve ser possível editar uma base de dados já criada assim como poder definir um conjunto de colunas para funcionar como chave primária dessa aplicação.</t>
  </si>
  <si>
    <t>A edição da base de dados deve funcionar de forma correcta e as chaves primárias devem ficar bem definidas.</t>
  </si>
  <si>
    <t>Deve estar disponível na aplicação, para utilização do utilizador, um novo SGBD: Derby.</t>
  </si>
  <si>
    <t>Deve ser possivel exportar e importar dados de base dados que estão associadas ao SGBD Derby.</t>
  </si>
  <si>
    <t>É necessária a utilização do Hibernate e do dbunit.</t>
  </si>
  <si>
    <t>A aplicação carregar sempre a versão mais recente do ficheiro.</t>
  </si>
  <si>
    <t>A linguagem começa com #, tendo entre { } as várias expressões, separadas por ;</t>
  </si>
  <si>
    <t>Ser possível utilizar várias expressões numa só fórmula.</t>
  </si>
  <si>
    <t>O ciclo começa com uma condição de paragem, seguido de um número infinito de expressões.</t>
  </si>
  <si>
    <t>Ser feito o número de iterações esperado de acordo com o critério de paragem e executando todas as expressões introduzidas.</t>
  </si>
  <si>
    <t>Deve ser possível o cliente procurar todas as redes existentes e escolher uma para se ligar</t>
  </si>
  <si>
    <t>O cliente deve ser aceite pela pessoa que paritlhou a cleansheet</t>
  </si>
  <si>
    <t>
</t>
  </si>
  <si>
    <t>Sprint nº</t>
  </si>
  <si>
    <t>Carga Disponível Estimada (dias)</t>
  </si>
  <si>
    <t>Carga Prevista a usar (dias)</t>
  </si>
  <si>
    <t>Variação (dias)</t>
  </si>
  <si>
    <t>User Stories deste Sprint</t>
  </si>
  <si>
    <t>commit final #</t>
  </si>
  <si>
    <t>ttt</t>
  </si>
  <si>
    <t>618f5bc</t>
  </si>
  <si>
    <t>4af75c6</t>
  </si>
  <si>
    <t>245fa58</t>
  </si>
  <si>
    <t>b476119</t>
  </si>
  <si>
    <t>Carga Prevista a Usar (dias)</t>
  </si>
  <si>
    <t>Plano</t>
  </si>
  <si>
    <t>Registo</t>
  </si>
  <si>
    <t>Tarefa</t>
  </si>
  <si>
    <t>ID Story</t>
  </si>
  <si>
    <t>carga</t>
  </si>
  <si>
    <t>Developer</t>
  </si>
  <si>
    <t>% realização</t>
  </si>
  <si>
    <t>Dia 1</t>
  </si>
  <si>
    <t>Dia 2</t>
  </si>
  <si>
    <t>Dia 3</t>
  </si>
  <si>
    <t>Dia 4</t>
  </si>
  <si>
    <t>Dia 5</t>
  </si>
  <si>
    <t>commit</t>
  </si>
  <si>
    <t>GC</t>
  </si>
  <si>
    <t>RN</t>
  </si>
  <si>
    <t>FS</t>
  </si>
  <si>
    <t>FC</t>
  </si>
  <si>
    <t>Planeamento informal de testes</t>
  </si>
  <si>
    <t>0.5h</t>
  </si>
  <si>
    <t>GC, FC</t>
  </si>
  <si>
    <t>Planeamento da estrutura de classes</t>
  </si>
  <si>
    <t>6h</t>
  </si>
  <si>
    <t>Implementação das classes de acordo com o planeamento</t>
  </si>
  <si>
    <t>Implementação das classes de teste de acordo com os casos definidos</t>
  </si>
  <si>
    <t>2h</t>
  </si>
  <si>
    <t>Implementação a nível da interface para o acesso às novas funcionalidades</t>
  </si>
  <si>
    <t>4h</t>
  </si>
  <si>
    <t>Implementação de outros formatos de exportação para base de dados diferentes</t>
  </si>
  <si>
    <t>1h</t>
  </si>
  <si>
    <t>Execução dos testes definidos e possíveis correcções</t>
  </si>
  <si>
    <t>Planeamento de testes</t>
  </si>
  <si>
    <t>RN, FS</t>
  </si>
  <si>
    <t>Planeamento da estrutura do ficheiro XML</t>
  </si>
  <si>
    <t>Criação do ficheiro XML Schema</t>
  </si>
  <si>
    <t>Criação das classes exportadora e importadora para XML</t>
  </si>
  <si>
    <t>Criação da classe de validação do XML</t>
  </si>
  <si>
    <t>Atualização da interface gráfica</t>
  </si>
  <si>
    <t>Execução dos testes definidos</t>
  </si>
  <si>
    <t>Planeamento da gramática da linguagem</t>
  </si>
  <si>
    <t>Implementação da gramática da linguagem</t>
  </si>
  <si>
    <t>a52f3bf</t>
  </si>
  <si>
    <t>Documentação da gramática</t>
  </si>
  <si>
    <t>Planeamento do protocolo de comunicação</t>
  </si>
  <si>
    <t>Planeamento da estrutura de classes de comunicação</t>
  </si>
  <si>
    <t>3h</t>
  </si>
  <si>
    <t>Planeamento da estrutura de eventos e mensagens</t>
  </si>
  <si>
    <t>Implementação da comunicação inicial</t>
  </si>
  <si>
    <t>Implementação das rotinas de comunicação</t>
  </si>
  <si>
    <t>Comunicação com a interface gráfica</t>
  </si>
  <si>
    <t>7h</t>
  </si>
  <si>
    <t> </t>
  </si>
  <si>
    <t>Atualização da interface gráfica/Implementação de novas classes para a GUI</t>
  </si>
  <si>
    <t>Execução de testes manuais definidos</t>
  </si>
  <si>
    <t>0.9h</t>
  </si>
  <si>
    <t>GC, FC, RN</t>
  </si>
  <si>
    <t>Imprevistos</t>
  </si>
  <si>
    <t>Equipa</t>
  </si>
  <si>
    <t>97ea066</t>
  </si>
  <si>
    <t>e4dd045</t>
  </si>
  <si>
    <t>13558e4</t>
  </si>
  <si>
    <t>b9546e8</t>
  </si>
  <si>
    <t>Planeamento de testes para importação</t>
  </si>
  <si>
    <t>Estudo da estrutura de classes para importação</t>
  </si>
  <si>
    <t>FS, FC</t>
  </si>
  <si>
    <t>ef46b28</t>
  </si>
  <si>
    <t>Documentação</t>
  </si>
  <si>
    <t>Implementação da importação a partir de base de dados diferentes</t>
  </si>
  <si>
    <t>8b51aa3</t>
  </si>
  <si>
    <t>e68f640</t>
  </si>
  <si>
    <t>Planeamento/Reestruturação de testes</t>
  </si>
  <si>
    <t>Planeamento/Reestruturação das classes</t>
  </si>
  <si>
    <t>Implementação das alterações necessárias de acordo com o planeamento</t>
  </si>
  <si>
    <t>5h</t>
  </si>
  <si>
    <t>Implementação das classes para novo SGBD de acordo com prévio planeamento</t>
  </si>
  <si>
    <t>Estudo do Hibernate e DBUnit</t>
  </si>
  <si>
    <t>FC, GC</t>
  </si>
  <si>
    <t>Criação e mapeamento de classes</t>
  </si>
  <si>
    <t>Actualização do sistema para utilizar o Hibernate e o DBUnit</t>
  </si>
  <si>
    <t>Planeamento de testes em relação às alterações</t>
  </si>
  <si>
    <t>Planeamento de testes aos ciclos while</t>
  </si>
  <si>
    <t>Estudo das classes existentes e possível reestruturação</t>
  </si>
  <si>
    <t>Estudo da necessidade de alguma reestruturação especial para o suporte a ciclos</t>
  </si>
  <si>
    <t>Estudo das alterações na gramática da linguagem</t>
  </si>
  <si>
    <t>Alteração da gramática da linguagem</t>
  </si>
  <si>
    <t>Implementação do suporte a múltiplas expressões por fórmula</t>
  </si>
  <si>
    <t>Implementação do suporte ao ciclo while</t>
  </si>
  <si>
    <t>Execução dos testes definidos em relação às alterações</t>
  </si>
  <si>
    <t>Execução dos testes aos ciclos while</t>
  </si>
  <si>
    <t>Estudo de documentação e decisão da melhor conecção a usar</t>
  </si>
  <si>
    <t>Criação de um projecto à parte para testes de coneção</t>
  </si>
  <si>
    <t>Implementação de classes para a propagação de informação do servidor e do cliente que
 processará essa informação</t>
  </si>
  <si>
    <t>RN,GC</t>
  </si>
  <si>
    <t>Criação de uma nova interface gráfica para a procura de servidores</t>
  </si>
  <si>
    <t>Testes das conexões no projecto de testes</t>
  </si>
  <si>
    <t>Implementação das classes de propagação da informação e da interface gráfica no projecto</t>
  </si>
  <si>
    <t>Testes das conexões no projecto </t>
  </si>
  <si>
    <t>RN,GC,FC</t>
  </si>
  <si>
    <t>Resolução de imprevistos relacionados com a iteração anterior</t>
  </si>
  <si>
    <t>RN, GC</t>
  </si>
  <si>
    <t>Criação e atualização de documentação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</si>
</sst>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;@"/>
    <numFmt numFmtId="165" formatCode="d-mmm-yyyy;@"/>
    <numFmt numFmtId="166" formatCode="dd.mm.yy;@"/>
  </numFmts>
  <fonts count="19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B539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741B47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B539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B45F0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741B47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B45F0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99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B5394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B5394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B45F0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157">
    <fill>
      <patternFill patternType="none"/>
    </fill>
    <fill>
      <patternFill patternType="gray125">
        <bgColor rgb="FFFFFFFF"/>
      </patternFill>
    </fill>
    <fill>
      <patternFill patternType="solid">
        <fgColor rgb="FFF6B26B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FBFBF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201">
    <xf applyAlignment="1" fillId="0" xfId="0" numFmtId="0" borderId="0" fontId="0">
      <alignment vertical="bottom" horizontal="general" wrapText="1"/>
    </xf>
    <xf applyBorder="1" fillId="0" xfId="0" numFmtId="0" borderId="1" applyFont="1" fontId="1"/>
    <xf applyBorder="1" applyAlignment="1" fillId="2" xfId="0" numFmtId="0" borderId="2" applyFont="1" fontId="2" applyFill="1">
      <alignment vertical="bottom" horizontal="center" wrapText="1"/>
    </xf>
    <xf applyBorder="1" applyAlignment="1" fillId="3" xfId="0" numFmtId="0" borderId="3" applyFont="1" fontId="3" applyFill="1">
      <alignment vertical="bottom" horizontal="right"/>
    </xf>
    <xf applyBorder="1" applyAlignment="1" fillId="4" xfId="0" numFmtId="0" borderId="4" applyFont="1" fontId="4" applyFill="1">
      <alignment vertical="center" horizontal="center" wrapText="1"/>
    </xf>
    <xf applyBorder="1" applyAlignment="1" fillId="5" xfId="0" numFmtId="0" borderId="5" applyFont="1" fontId="5" applyFill="1">
      <alignment vertical="center" horizontal="center" wrapText="1"/>
    </xf>
    <xf applyBorder="1" applyAlignment="1" fillId="6" xfId="0" numFmtId="0" borderId="6" applyFont="1" fontId="6" applyFill="1">
      <alignment vertical="center" horizontal="center"/>
    </xf>
    <xf applyBorder="1" fillId="0" xfId="0" numFmtId="164" borderId="7" applyFont="1" fontId="7" applyNumberFormat="1"/>
    <xf applyBorder="1" applyAlignment="1" fillId="0" xfId="0" numFmtId="0" borderId="8" applyFont="1" fontId="8">
      <alignment vertical="bottom" horizontal="general" wrapText="1"/>
    </xf>
    <xf applyBorder="1" fillId="7" xfId="0" numFmtId="0" borderId="9" applyFont="1" fontId="9" applyFill="1"/>
    <xf applyBorder="1" applyAlignment="1" fillId="0" xfId="0" numFmtId="0" borderId="10" applyFont="1" fontId="10">
      <alignment vertical="bottom" horizontal="left"/>
    </xf>
    <xf applyBorder="1" applyAlignment="1" fillId="8" xfId="0" numFmtId="0" borderId="11" applyFont="1" fontId="11" applyFill="1">
      <alignment vertical="center" horizontal="center" wrapText="1"/>
    </xf>
    <xf applyBorder="1" applyAlignment="1" fillId="9" xfId="0" numFmtId="0" borderId="12" applyFont="1" fontId="12" applyFill="1">
      <alignment vertical="bottom" horizontal="center"/>
    </xf>
    <xf applyBorder="1" applyAlignment="1" fillId="10" xfId="0" numFmtId="0" borderId="13" applyFont="1" fontId="13" applyFill="1">
      <alignment vertical="bottom" horizontal="center" wrapText="1"/>
    </xf>
    <xf applyBorder="1" applyAlignment="1" fillId="11" xfId="0" numFmtId="0" borderId="14" applyFont="1" fontId="14" applyFill="1">
      <alignment vertical="bottom" horizontal="center"/>
    </xf>
    <xf applyBorder="1" fillId="0" xfId="0" numFmtId="0" borderId="15" applyFont="1" fontId="15"/>
    <xf applyBorder="1" applyAlignment="1" fillId="12" xfId="0" numFmtId="0" borderId="16" applyFont="1" fontId="16" applyFill="1">
      <alignment vertical="bottom" horizontal="center" wrapText="1"/>
    </xf>
    <xf applyBorder="1" applyAlignment="1" fillId="13" xfId="0" numFmtId="0" borderId="17" applyFont="1" fontId="17" applyFill="1">
      <alignment vertical="bottom" horizontal="center"/>
    </xf>
    <xf applyBorder="1" applyAlignment="1" fillId="0" xfId="0" numFmtId="0" borderId="18" applyFont="1" fontId="18">
      <alignment vertical="center" horizontal="left" wrapText="1"/>
    </xf>
    <xf applyBorder="1" applyAlignment="1" fillId="14" xfId="0" numFmtId="0" borderId="19" applyFont="1" fontId="19" applyFill="1">
      <alignment vertical="bottom" horizontal="left"/>
    </xf>
    <xf applyBorder="1" applyAlignment="1" fillId="15" xfId="0" numFmtId="0" borderId="20" applyFont="1" fontId="20" applyFill="1">
      <alignment vertical="center" horizontal="general" wrapText="1"/>
    </xf>
    <xf applyBorder="1" fillId="0" xfId="0" numFmtId="0" borderId="21" applyFont="1" fontId="21"/>
    <xf applyBorder="1" fillId="16" xfId="0" numFmtId="0" borderId="22" applyFont="1" fontId="22" applyFill="1"/>
    <xf applyAlignment="1" fillId="0" xfId="0" numFmtId="0" borderId="0" applyFont="1" fontId="23">
      <alignment vertical="center" horizontal="general"/>
    </xf>
    <xf applyBorder="1" applyAlignment="1" fillId="17" xfId="0" numFmtId="0" borderId="23" applyFont="1" fontId="24" applyFill="1">
      <alignment vertical="bottom" horizontal="center"/>
    </xf>
    <xf applyBorder="1" fillId="18" xfId="0" numFmtId="0" borderId="24" applyFont="1" fontId="25" applyFill="1"/>
    <xf applyBorder="1" applyAlignment="1" fillId="0" xfId="0" numFmtId="0" borderId="25" applyFont="1" fontId="26">
      <alignment vertical="center" horizontal="left" wrapText="1"/>
    </xf>
    <xf applyBorder="1" applyAlignment="1" fillId="19" xfId="0" numFmtId="0" borderId="26" applyFont="1" fontId="27" applyFill="1">
      <alignment vertical="bottom" horizontal="center"/>
    </xf>
    <xf applyBorder="1" applyAlignment="1" fillId="0" xfId="0" numFmtId="0" borderId="27" fontId="0">
      <alignment vertical="bottom" horizontal="general" wrapText="1"/>
    </xf>
    <xf applyBorder="1" applyAlignment="1" fillId="20" xfId="0" numFmtId="0" borderId="28" applyFont="1" fontId="28" applyFill="1">
      <alignment vertical="center" horizontal="center" wrapText="1"/>
    </xf>
    <xf applyBorder="1" applyAlignment="1" fillId="0" xfId="0" numFmtId="0" borderId="29" applyFont="1" fontId="29">
      <alignment vertical="bottom" horizontal="left"/>
    </xf>
    <xf applyBorder="1" applyAlignment="1" fillId="21" xfId="0" numFmtId="0" borderId="30" applyFont="1" fontId="30" applyFill="1">
      <alignment vertical="center" horizontal="right"/>
    </xf>
    <xf applyBorder="1" fillId="0" xfId="0" numFmtId="0" borderId="31" applyFont="1" fontId="31"/>
    <xf applyBorder="1" fillId="22" xfId="0" numFmtId="0" borderId="32" applyFont="1" fontId="32" applyFill="1"/>
    <xf applyBorder="1" fillId="23" xfId="0" numFmtId="0" borderId="33" applyFont="1" fontId="33" applyFill="1"/>
    <xf applyBorder="1" fillId="24" xfId="0" numFmtId="0" borderId="34" applyFont="1" fontId="34" applyFill="1"/>
    <xf applyBorder="1" applyAlignment="1" fillId="25" xfId="0" numFmtId="0" borderId="35" applyFont="1" fontId="35" applyFill="1">
      <alignment vertical="bottom" horizontal="center"/>
    </xf>
    <xf applyBorder="1" fillId="26" xfId="0" numFmtId="0" borderId="36" fontId="0" applyFill="1"/>
    <xf applyBorder="1" fillId="27" xfId="0" numFmtId="0" borderId="37" fontId="0" applyFill="1"/>
    <xf applyBorder="1" applyAlignment="1" fillId="28" xfId="0" numFmtId="0" borderId="38" applyFont="1" fontId="36" applyFill="1">
      <alignment vertical="center" horizontal="center"/>
    </xf>
    <xf applyBorder="1" fillId="29" xfId="0" numFmtId="0" borderId="39" applyFont="1" fontId="37" applyFill="1"/>
    <xf applyBorder="1" fillId="30" xfId="0" numFmtId="0" borderId="40" applyFont="1" fontId="38" applyFill="1"/>
    <xf applyBorder="1" applyAlignment="1" fillId="31" xfId="0" numFmtId="0" borderId="41" applyFont="1" fontId="39" applyFill="1">
      <alignment vertical="center" horizontal="center" wrapText="1"/>
    </xf>
    <xf applyBorder="1" fillId="0" xfId="0" numFmtId="0" borderId="42" applyFont="1" fontId="40"/>
    <xf applyBorder="1" fillId="32" xfId="0" numFmtId="0" borderId="43" applyFont="1" fontId="41" applyFill="1"/>
    <xf applyBorder="1" applyAlignment="1" fillId="0" xfId="0" numFmtId="0" borderId="44" applyFont="1" fontId="42">
      <alignment vertical="bottom" horizontal="left"/>
    </xf>
    <xf applyBorder="1" applyAlignment="1" fillId="33" xfId="0" numFmtId="0" borderId="45" applyFont="1" fontId="43" applyFill="1">
      <alignment vertical="bottom" horizontal="center" wrapText="1"/>
    </xf>
    <xf applyBorder="1" applyAlignment="1" fillId="34" xfId="0" numFmtId="0" borderId="46" applyFont="1" fontId="44" applyFill="1">
      <alignment vertical="bottom" horizontal="left"/>
    </xf>
    <xf applyBorder="1" applyAlignment="1" fillId="35" xfId="0" numFmtId="0" borderId="47" applyFont="1" fontId="45" applyFill="1">
      <alignment vertical="bottom" horizontal="general" wrapText="1"/>
    </xf>
    <xf applyBorder="1" fillId="0" xfId="0" numFmtId="0" borderId="48" applyFont="1" fontId="46"/>
    <xf applyBorder="1" applyAlignment="1" fillId="36" xfId="0" numFmtId="0" borderId="49" applyFont="1" fontId="47" applyFill="1">
      <alignment vertical="bottom" horizontal="left"/>
    </xf>
    <xf applyBorder="1" applyAlignment="1" fillId="37" xfId="0" numFmtId="0" borderId="50" applyFont="1" fontId="48" applyFill="1">
      <alignment vertical="bottom" horizontal="left"/>
    </xf>
    <xf applyBorder="1" applyAlignment="1" fillId="38" xfId="0" numFmtId="0" borderId="51" applyFont="1" fontId="49" applyFill="1">
      <alignment vertical="bottom" horizontal="center"/>
    </xf>
    <xf applyBorder="1" fillId="39" xfId="0" numFmtId="0" borderId="52" applyFont="1" fontId="50" applyFill="1"/>
    <xf applyBorder="1" applyAlignment="1" fillId="40" xfId="0" numFmtId="0" borderId="53" applyFont="1" fontId="51" applyFill="1">
      <alignment vertical="bottom" horizontal="center"/>
    </xf>
    <xf applyBorder="1" applyAlignment="1" fillId="41" xfId="0" numFmtId="0" borderId="54" applyFont="1" fontId="52" applyFill="1">
      <alignment vertical="center" horizontal="center"/>
    </xf>
    <xf applyBorder="1" fillId="0" xfId="0" numFmtId="0" borderId="55" applyFont="1" fontId="53"/>
    <xf applyBorder="1" applyAlignment="1" fillId="0" xfId="0" numFmtId="0" borderId="56" applyFont="1" fontId="54">
      <alignment vertical="center" horizontal="general" wrapText="1"/>
    </xf>
    <xf applyBorder="1" applyAlignment="1" fillId="42" xfId="0" numFmtId="0" borderId="57" applyFont="1" fontId="55" applyFill="1">
      <alignment vertical="center" horizontal="general"/>
    </xf>
    <xf applyBorder="1" applyAlignment="1" fillId="0" xfId="0" numFmtId="0" borderId="58" applyFont="1" fontId="56">
      <alignment vertical="bottom" horizontal="general" wrapText="1"/>
    </xf>
    <xf fillId="43" xfId="0" numFmtId="0" borderId="0" applyFont="1" fontId="57" applyFill="1"/>
    <xf applyBorder="1" fillId="44" xfId="0" numFmtId="0" borderId="59" applyFont="1" fontId="58" applyFill="1"/>
    <xf applyBorder="1" applyAlignment="1" fillId="45" xfId="0" numFmtId="0" borderId="60" applyFont="1" fontId="59" applyFill="1">
      <alignment vertical="center" horizontal="center"/>
    </xf>
    <xf applyBorder="1" applyAlignment="1" fillId="46" xfId="0" numFmtId="0" borderId="61" applyFont="1" fontId="60" applyFill="1">
      <alignment vertical="bottom" horizontal="left"/>
    </xf>
    <xf applyBorder="1" applyAlignment="1" fillId="47" xfId="0" numFmtId="0" borderId="62" applyFont="1" fontId="61" applyFill="1">
      <alignment vertical="bottom" horizontal="right"/>
    </xf>
    <xf applyBorder="1" fillId="48" xfId="0" numFmtId="0" borderId="63" applyFont="1" fontId="62" applyFill="1"/>
    <xf applyBorder="1" applyAlignment="1" fillId="49" xfId="0" numFmtId="0" borderId="64" applyFont="1" fontId="63" applyFill="1">
      <alignment vertical="bottom" horizontal="left"/>
    </xf>
    <xf applyBorder="1" fillId="0" xfId="0" numFmtId="0" borderId="65" applyFont="1" fontId="64"/>
    <xf applyBorder="1" fillId="50" xfId="0" numFmtId="0" borderId="66" applyFont="1" fontId="65" applyFill="1"/>
    <xf applyBorder="1" applyAlignment="1" fillId="51" xfId="0" numFmtId="0" borderId="67" applyFont="1" fontId="66" applyFill="1">
      <alignment vertical="center" horizontal="center" wrapText="1"/>
    </xf>
    <xf applyBorder="1" applyAlignment="1" fillId="52" xfId="0" numFmtId="0" borderId="68" applyFont="1" fontId="67" applyFill="1">
      <alignment vertical="bottom" horizontal="left"/>
    </xf>
    <xf applyBorder="1" applyAlignment="1" fillId="53" xfId="0" numFmtId="0" borderId="69" applyFont="1" fontId="68" applyFill="1">
      <alignment vertical="bottom" horizontal="right"/>
    </xf>
    <xf applyBorder="1" applyAlignment="1" fillId="54" xfId="0" numFmtId="0" borderId="70" applyFont="1" fontId="69" applyFill="1">
      <alignment vertical="bottom" horizontal="center" wrapText="1"/>
    </xf>
    <xf applyBorder="1" applyAlignment="1" fillId="55" xfId="0" numFmtId="0" borderId="71" applyFont="1" fontId="70" applyFill="1">
      <alignment vertical="bottom" horizontal="right"/>
    </xf>
    <xf applyBorder="1" applyAlignment="1" fillId="56" xfId="0" numFmtId="0" borderId="72" applyFont="1" fontId="71" applyFill="1">
      <alignment vertical="center" horizontal="center" wrapText="1"/>
    </xf>
    <xf applyBorder="1" fillId="57" xfId="0" numFmtId="0" borderId="73" applyFont="1" fontId="72" applyFill="1"/>
    <xf applyBorder="1" fillId="58" xfId="0" numFmtId="0" borderId="74" applyFont="1" fontId="73" applyFill="1"/>
    <xf applyBorder="1" fillId="0" xfId="0" numFmtId="0" borderId="75" applyFont="1" fontId="74"/>
    <xf applyBorder="1" applyAlignment="1" fillId="59" xfId="0" numFmtId="0" borderId="76" applyFont="1" fontId="75" applyFill="1">
      <alignment vertical="bottom" horizontal="center"/>
    </xf>
    <xf applyBorder="1" applyAlignment="1" fillId="60" xfId="0" numFmtId="0" borderId="77" applyFont="1" fontId="76" applyFill="1">
      <alignment vertical="bottom" horizontal="left"/>
    </xf>
    <xf applyBorder="1" applyAlignment="1" fillId="61" xfId="0" numFmtId="0" borderId="78" applyFont="1" fontId="77" applyFill="1">
      <alignment vertical="center" horizontal="center"/>
    </xf>
    <xf applyBorder="1" applyAlignment="1" fillId="62" xfId="0" numFmtId="0" borderId="79" applyFont="1" fontId="78" applyFill="1">
      <alignment vertical="bottom" horizontal="center" wrapText="1"/>
    </xf>
    <xf applyBorder="1" fillId="63" xfId="0" numFmtId="0" borderId="80" applyFont="1" fontId="79" applyFill="1"/>
    <xf applyBorder="1" applyAlignment="1" fillId="64" xfId="0" numFmtId="0" borderId="81" applyFont="1" fontId="80" applyFill="1">
      <alignment vertical="center" horizontal="left"/>
    </xf>
    <xf applyBorder="1" fillId="0" xfId="0" numFmtId="0" borderId="82" applyFont="1" fontId="81"/>
    <xf applyBorder="1" applyAlignment="1" fillId="65" xfId="0" numFmtId="0" borderId="83" fontId="0" applyFill="1">
      <alignment vertical="bottom" horizontal="center" wrapText="1"/>
    </xf>
    <xf applyBorder="1" applyAlignment="1" fillId="66" xfId="0" numFmtId="0" borderId="84" applyFont="1" fontId="82" applyFill="1">
      <alignment vertical="center" horizontal="general"/>
    </xf>
    <xf applyBorder="1" fillId="67" xfId="0" numFmtId="0" borderId="85" applyFont="1" fontId="83" applyFill="1"/>
    <xf applyBorder="1" applyAlignment="1" fillId="68" xfId="0" numFmtId="0" borderId="86" applyFont="1" fontId="84" applyFill="1">
      <alignment vertical="bottom" horizontal="general" wrapText="1"/>
    </xf>
    <xf applyBorder="1" applyAlignment="1" fillId="69" xfId="0" numFmtId="0" borderId="87" applyFont="1" fontId="85" applyFill="1">
      <alignment vertical="bottom" horizontal="center"/>
    </xf>
    <xf applyBorder="1" applyAlignment="1" fillId="70" xfId="0" numFmtId="0" borderId="88" applyFont="1" fontId="86" applyFill="1">
      <alignment vertical="bottom" horizontal="left"/>
    </xf>
    <xf applyBorder="1" applyAlignment="1" fillId="71" xfId="0" numFmtId="0" borderId="89" applyFont="1" fontId="87" applyFill="1">
      <alignment vertical="bottom" horizontal="center" wrapText="1"/>
    </xf>
    <xf applyBorder="1" applyAlignment="1" fillId="72" xfId="0" numFmtId="0" borderId="90" applyFont="1" fontId="88" applyFill="1">
      <alignment vertical="bottom" horizontal="left"/>
    </xf>
    <xf applyBorder="1" applyAlignment="1" fillId="73" xfId="0" numFmtId="0" borderId="91" applyFont="1" fontId="89" applyFill="1">
      <alignment vertical="bottom" horizontal="center"/>
    </xf>
    <xf applyBorder="1" applyAlignment="1" fillId="74" xfId="0" numFmtId="0" borderId="92" applyFont="1" fontId="90" applyFill="1">
      <alignment vertical="bottom" horizontal="right"/>
    </xf>
    <xf applyBorder="1" fillId="75" xfId="0" numFmtId="0" borderId="93" applyFont="1" fontId="91" applyFill="1"/>
    <xf applyBorder="1" applyAlignment="1" fillId="76" xfId="0" numFmtId="0" borderId="94" applyFont="1" fontId="92" applyFill="1">
      <alignment vertical="bottom" horizontal="right"/>
    </xf>
    <xf applyBorder="1" applyAlignment="1" fillId="77" xfId="0" numFmtId="0" borderId="95" applyFont="1" fontId="93" applyFill="1">
      <alignment vertical="bottom" horizontal="left"/>
    </xf>
    <xf applyBorder="1" applyAlignment="1" fillId="0" xfId="0" numFmtId="0" borderId="96" applyFont="1" fontId="94">
      <alignment vertical="bottom" horizontal="center"/>
    </xf>
    <xf applyBorder="1" fillId="78" xfId="0" numFmtId="0" borderId="97" applyFont="1" fontId="95" applyFill="1"/>
    <xf applyBorder="1" applyAlignment="1" fillId="0" xfId="0" numFmtId="0" borderId="98" applyFont="1" fontId="96">
      <alignment vertical="bottom" horizontal="right"/>
    </xf>
    <xf applyBorder="1" applyAlignment="1" fillId="79" xfId="0" numFmtId="0" borderId="99" applyFont="1" fontId="97" applyFill="1">
      <alignment vertical="bottom" horizontal="center"/>
    </xf>
    <xf applyBorder="1" applyAlignment="1" fillId="80" xfId="0" numFmtId="0" borderId="100" applyFont="1" fontId="98" applyFill="1">
      <alignment vertical="top" horizontal="left" wrapText="1"/>
    </xf>
    <xf applyBorder="1" applyAlignment="1" fillId="81" xfId="0" numFmtId="0" borderId="101" applyFont="1" fontId="99" applyFill="1">
      <alignment vertical="bottom" horizontal="left"/>
    </xf>
    <xf applyBorder="1" fillId="82" xfId="0" numFmtId="0" borderId="102" applyFont="1" fontId="100" applyFill="1"/>
    <xf applyBorder="1" applyAlignment="1" fillId="0" xfId="0" numFmtId="0" borderId="103" applyFont="1" fontId="101">
      <alignment vertical="center" horizontal="left" wrapText="1"/>
    </xf>
    <xf applyBorder="1" applyAlignment="1" fillId="83" xfId="0" numFmtId="0" borderId="104" applyFont="1" fontId="102" applyFill="1">
      <alignment vertical="bottom" horizontal="center"/>
    </xf>
    <xf applyBorder="1" applyAlignment="1" fillId="84" xfId="0" numFmtId="0" borderId="105" applyFont="1" fontId="103" applyFill="1">
      <alignment vertical="bottom" horizontal="right"/>
    </xf>
    <xf applyBorder="1" applyAlignment="1" fillId="85" xfId="0" numFmtId="0" borderId="106" applyFont="1" fontId="104" applyFill="1">
      <alignment vertical="bottom" horizontal="center"/>
    </xf>
    <xf applyBorder="1" applyAlignment="1" fillId="0" xfId="0" numFmtId="0" borderId="107" applyFont="1" fontId="105">
      <alignment vertical="top" horizontal="left" wrapText="1"/>
    </xf>
    <xf applyBorder="1" fillId="86" xfId="0" numFmtId="0" borderId="108" applyFont="1" fontId="106" applyFill="1"/>
    <xf applyBorder="1" applyAlignment="1" fillId="87" xfId="0" numFmtId="0" borderId="109" applyFont="1" fontId="107" applyFill="1">
      <alignment vertical="bottom" horizontal="general" wrapText="1"/>
    </xf>
    <xf applyBorder="1" applyAlignment="1" fillId="88" xfId="0" numFmtId="0" borderId="110" applyFont="1" fontId="108" applyFill="1">
      <alignment vertical="bottom" horizontal="left"/>
    </xf>
    <xf applyBorder="1" fillId="0" xfId="0" numFmtId="165" borderId="111" applyFont="1" fontId="109" applyNumberFormat="1"/>
    <xf applyBorder="1" fillId="0" xfId="0" numFmtId="0" borderId="112" applyFont="1" fontId="110"/>
    <xf applyBorder="1" applyAlignment="1" fillId="0" xfId="0" numFmtId="0" borderId="113" fontId="0">
      <alignment vertical="bottom" horizontal="general" wrapText="1"/>
    </xf>
    <xf applyBorder="1" applyAlignment="1" fillId="89" xfId="0" numFmtId="0" borderId="114" applyFont="1" fontId="111" applyFill="1">
      <alignment vertical="bottom" horizontal="right"/>
    </xf>
    <xf applyBorder="1" fillId="0" xfId="0" numFmtId="0" borderId="115" applyFont="1" fontId="112"/>
    <xf applyBorder="1" applyAlignment="1" fillId="90" xfId="0" numFmtId="0" borderId="116" applyFont="1" fontId="113" applyFill="1">
      <alignment vertical="bottom" horizontal="center"/>
    </xf>
    <xf applyBorder="1" applyAlignment="1" fillId="91" xfId="0" numFmtId="0" borderId="117" applyFont="1" fontId="114" applyFill="1">
      <alignment vertical="bottom" horizontal="center"/>
    </xf>
    <xf applyBorder="1" fillId="92" xfId="0" numFmtId="0" borderId="118" applyFont="1" fontId="115" applyFill="1"/>
    <xf applyBorder="1" applyAlignment="1" fillId="93" xfId="0" numFmtId="0" borderId="119" fontId="0" applyFill="1">
      <alignment vertical="bottom" horizontal="left"/>
    </xf>
    <xf applyBorder="1" applyAlignment="1" fillId="94" xfId="0" numFmtId="0" borderId="120" applyFont="1" fontId="116" applyFill="1">
      <alignment vertical="center" horizontal="center" wrapText="1"/>
    </xf>
    <xf applyBorder="1" applyAlignment="1" fillId="95" xfId="0" numFmtId="0" borderId="121" applyFont="1" fontId="117" applyFill="1">
      <alignment vertical="center" horizontal="general"/>
    </xf>
    <xf applyBorder="1" fillId="96" xfId="0" numFmtId="0" borderId="122" applyFont="1" fontId="118" applyFill="1"/>
    <xf applyBorder="1" applyAlignment="1" fillId="97" xfId="0" numFmtId="0" borderId="123" applyFont="1" fontId="119" applyFill="1">
      <alignment vertical="center" horizontal="center"/>
    </xf>
    <xf applyBorder="1" applyAlignment="1" fillId="98" xfId="0" numFmtId="0" borderId="124" applyFont="1" fontId="120" applyFill="1">
      <alignment vertical="bottom" horizontal="left"/>
    </xf>
    <xf applyBorder="1" applyAlignment="1" fillId="99" xfId="0" numFmtId="0" borderId="125" applyFont="1" fontId="121" applyFill="1">
      <alignment vertical="center" horizontal="general"/>
    </xf>
    <xf applyBorder="1" applyAlignment="1" fillId="100" xfId="0" numFmtId="0" borderId="126" applyFont="1" fontId="122" applyFill="1">
      <alignment vertical="center" horizontal="general"/>
    </xf>
    <xf applyBorder="1" applyAlignment="1" fillId="101" xfId="0" numFmtId="0" borderId="127" applyFont="1" fontId="123" applyFill="1">
      <alignment vertical="center" horizontal="center" wrapText="1"/>
    </xf>
    <xf applyBorder="1" applyAlignment="1" fillId="102" xfId="0" numFmtId="0" borderId="128" applyFont="1" fontId="124" applyFill="1">
      <alignment vertical="center" horizontal="center"/>
    </xf>
    <xf applyBorder="1" fillId="103" xfId="0" numFmtId="0" borderId="129" applyFont="1" fontId="125" applyFill="1"/>
    <xf applyBorder="1" applyAlignment="1" fillId="0" xfId="0" numFmtId="0" borderId="130" applyFont="1" fontId="126">
      <alignment vertical="center" horizontal="left" wrapText="1"/>
    </xf>
    <xf applyBorder="1" fillId="104" xfId="0" numFmtId="0" borderId="131" applyFont="1" fontId="127" applyFill="1"/>
    <xf applyBorder="1" fillId="105" xfId="0" numFmtId="0" borderId="132" applyFont="1" fontId="128" applyFill="1"/>
    <xf applyBorder="1" applyAlignment="1" fillId="106" xfId="0" numFmtId="0" borderId="133" applyFont="1" fontId="129" applyFill="1">
      <alignment vertical="bottom" horizontal="right"/>
    </xf>
    <xf applyBorder="1" applyAlignment="1" fillId="107" xfId="0" numFmtId="0" borderId="134" applyFont="1" fontId="130" applyFill="1">
      <alignment vertical="bottom" horizontal="right"/>
    </xf>
    <xf applyBorder="1" applyAlignment="1" fillId="108" xfId="0" numFmtId="0" borderId="135" applyFont="1" fontId="131" applyFill="1">
      <alignment vertical="bottom" horizontal="center"/>
    </xf>
    <xf applyBorder="1" applyAlignment="1" fillId="109" xfId="0" numFmtId="0" borderId="136" applyFont="1" fontId="132" applyFill="1">
      <alignment vertical="bottom" horizontal="center" wrapText="1"/>
    </xf>
    <xf applyBorder="1" applyAlignment="1" fillId="0" xfId="0" numFmtId="0" borderId="137" fontId="0">
      <alignment vertical="bottom" horizontal="general" wrapText="1"/>
    </xf>
    <xf applyBorder="1" fillId="110" xfId="0" numFmtId="0" borderId="138" applyFont="1" fontId="133" applyFill="1"/>
    <xf applyBorder="1" fillId="0" xfId="0" numFmtId="0" borderId="139" applyFont="1" fontId="134"/>
    <xf applyBorder="1" applyAlignment="1" fillId="111" xfId="0" numFmtId="0" borderId="140" applyFont="1" fontId="135" applyFill="1">
      <alignment vertical="center" horizontal="center" wrapText="1"/>
    </xf>
    <xf applyBorder="1" applyAlignment="1" fillId="112" xfId="0" numFmtId="0" borderId="141" applyFont="1" fontId="136" applyFill="1">
      <alignment vertical="bottom" horizontal="left"/>
    </xf>
    <xf applyBorder="1" applyAlignment="1" fillId="113" xfId="0" numFmtId="0" borderId="142" applyFont="1" fontId="137" applyFill="1">
      <alignment vertical="bottom" horizontal="center"/>
    </xf>
    <xf applyBorder="1" applyAlignment="1" fillId="0" xfId="0" numFmtId="0" borderId="143" applyFont="1" fontId="138">
      <alignment vertical="center" horizontal="center" wrapText="1"/>
    </xf>
    <xf applyBorder="1" applyAlignment="1" fillId="114" xfId="0" numFmtId="0" borderId="144" applyFont="1" fontId="139" applyFill="1">
      <alignment vertical="center" horizontal="left" wrapText="1"/>
    </xf>
    <xf applyBorder="1" fillId="115" xfId="0" numFmtId="0" borderId="145" applyFont="1" fontId="140" applyFill="1"/>
    <xf applyBorder="1" applyAlignment="1" fillId="116" xfId="0" numFmtId="0" borderId="146" applyFont="1" fontId="141" applyFill="1">
      <alignment vertical="bottom" horizontal="right"/>
    </xf>
    <xf applyBorder="1" applyAlignment="1" fillId="117" xfId="0" numFmtId="0" borderId="147" applyFont="1" fontId="142" applyFill="1">
      <alignment vertical="center" horizontal="center"/>
    </xf>
    <xf applyBorder="1" applyAlignment="1" fillId="118" xfId="0" numFmtId="0" borderId="148" applyFont="1" fontId="143" applyFill="1">
      <alignment vertical="bottom" horizontal="center"/>
    </xf>
    <xf applyBorder="1" applyAlignment="1" fillId="119" xfId="0" numFmtId="0" borderId="149" applyFont="1" fontId="144" applyFill="1">
      <alignment vertical="bottom" horizontal="center"/>
    </xf>
    <xf fillId="0" xfId="0" numFmtId="0" borderId="0" applyFont="1" fontId="145"/>
    <xf applyBorder="1" applyAlignment="1" fillId="120" xfId="0" numFmtId="0" borderId="150" fontId="0" applyFill="1">
      <alignment vertical="bottom" horizontal="center" wrapText="1"/>
    </xf>
    <xf applyBorder="1" applyAlignment="1" fillId="121" xfId="0" numFmtId="0" borderId="151" applyFont="1" fontId="146" applyFill="1">
      <alignment vertical="bottom" horizontal="center"/>
    </xf>
    <xf applyBorder="1" applyAlignment="1" fillId="122" xfId="0" numFmtId="0" borderId="152" applyFont="1" fontId="147" applyFill="1">
      <alignment vertical="bottom" horizontal="center"/>
    </xf>
    <xf applyBorder="1" applyAlignment="1" fillId="123" xfId="0" numFmtId="0" borderId="153" applyFont="1" fontId="148" applyFill="1">
      <alignment vertical="center" horizontal="center"/>
    </xf>
    <xf applyBorder="1" fillId="124" xfId="0" numFmtId="0" borderId="154" applyFont="1" fontId="149" applyFill="1"/>
    <xf applyBorder="1" applyAlignment="1" fillId="125" xfId="0" numFmtId="0" borderId="155" applyFont="1" fontId="150" applyFill="1">
      <alignment vertical="bottom" horizontal="center"/>
    </xf>
    <xf applyBorder="1" applyAlignment="1" fillId="126" xfId="0" numFmtId="0" borderId="156" applyFont="1" fontId="151" applyFill="1">
      <alignment vertical="bottom" horizontal="center"/>
    </xf>
    <xf applyBorder="1" fillId="127" xfId="0" numFmtId="0" borderId="157" applyFont="1" fontId="152" applyFill="1"/>
    <xf applyBorder="1" fillId="128" xfId="0" numFmtId="0" borderId="158" applyFont="1" fontId="153" applyFill="1"/>
    <xf applyBorder="1" applyAlignment="1" fillId="129" xfId="0" numFmtId="0" borderId="159" applyFont="1" fontId="154" applyFill="1">
      <alignment vertical="center" horizontal="center"/>
    </xf>
    <xf applyBorder="1" applyAlignment="1" fillId="130" xfId="0" numFmtId="0" borderId="160" applyFont="1" fontId="155" applyFill="1">
      <alignment vertical="bottom" horizontal="center"/>
    </xf>
    <xf applyBorder="1" applyAlignment="1" fillId="131" xfId="0" numFmtId="0" borderId="161" applyFont="1" fontId="156" applyFill="1">
      <alignment vertical="bottom" horizontal="center" wrapText="1"/>
    </xf>
    <xf applyBorder="1" applyAlignment="1" fillId="0" xfId="0" numFmtId="0" borderId="162" fontId="0">
      <alignment vertical="bottom" horizontal="general" wrapText="1"/>
    </xf>
    <xf applyBorder="1" applyAlignment="1" fillId="0" xfId="0" numFmtId="0" borderId="163" applyFont="1" fontId="157">
      <alignment vertical="center" horizontal="general"/>
    </xf>
    <xf applyBorder="1" applyAlignment="1" fillId="132" xfId="0" numFmtId="0" borderId="164" applyFont="1" fontId="158" applyFill="1">
      <alignment vertical="bottom" horizontal="general" wrapText="1"/>
    </xf>
    <xf applyBorder="1" fillId="0" xfId="0" numFmtId="166" borderId="165" applyFont="1" fontId="159" applyNumberFormat="1"/>
    <xf applyBorder="1" fillId="0" xfId="0" numFmtId="0" borderId="166" applyFont="1" fontId="160"/>
    <xf applyBorder="1" applyAlignment="1" fillId="133" xfId="0" numFmtId="0" borderId="167" applyFont="1" fontId="161" applyFill="1">
      <alignment vertical="bottom" horizontal="center"/>
    </xf>
    <xf applyBorder="1" applyAlignment="1" fillId="134" xfId="0" numFmtId="0" borderId="168" applyFont="1" fontId="162" applyFill="1">
      <alignment vertical="center" horizontal="center"/>
    </xf>
    <xf applyBorder="1" applyAlignment="1" fillId="135" xfId="0" numFmtId="0" borderId="169" applyFont="1" fontId="163" applyFill="1">
      <alignment vertical="bottom" horizontal="center"/>
    </xf>
    <xf applyBorder="1" applyAlignment="1" fillId="136" xfId="0" numFmtId="0" borderId="170" applyFont="1" fontId="164" applyFill="1">
      <alignment vertical="bottom" horizontal="center"/>
    </xf>
    <xf applyBorder="1" applyAlignment="1" fillId="137" xfId="0" numFmtId="0" borderId="171" applyFont="1" fontId="165" applyFill="1">
      <alignment vertical="bottom" horizontal="center"/>
    </xf>
    <xf applyBorder="1" applyAlignment="1" fillId="0" xfId="0" numFmtId="0" borderId="172" applyFont="1" fontId="166">
      <alignment vertical="bottom" horizontal="left"/>
    </xf>
    <xf applyBorder="1" applyAlignment="1" fillId="138" xfId="0" numFmtId="0" borderId="173" applyFont="1" fontId="167" applyFill="1">
      <alignment vertical="bottom" horizontal="center"/>
    </xf>
    <xf applyBorder="1" fillId="139" xfId="0" numFmtId="0" borderId="174" applyFont="1" fontId="168" applyFill="1"/>
    <xf applyBorder="1" applyAlignment="1" fillId="140" xfId="0" numFmtId="0" borderId="175" applyFont="1" fontId="169" applyFill="1">
      <alignment vertical="bottom" horizontal="center"/>
    </xf>
    <xf applyBorder="1" applyAlignment="1" fillId="0" xfId="0" numFmtId="0" borderId="176" applyFont="1" fontId="170">
      <alignment vertical="bottom" horizontal="center"/>
    </xf>
    <xf applyBorder="1" applyAlignment="1" fillId="141" xfId="0" numFmtId="0" borderId="177" applyFont="1" fontId="171" applyFill="1">
      <alignment vertical="center" horizontal="center" wrapText="1"/>
    </xf>
    <xf applyBorder="1" applyAlignment="1" fillId="142" xfId="0" numFmtId="0" borderId="178" applyFont="1" fontId="172" applyFill="1">
      <alignment vertical="center" horizontal="general"/>
    </xf>
    <xf applyBorder="1" applyAlignment="1" fillId="143" xfId="0" numFmtId="0" borderId="179" applyFont="1" fontId="173" applyFill="1">
      <alignment vertical="center" horizontal="center"/>
    </xf>
    <xf applyBorder="1" fillId="144" xfId="0" numFmtId="0" borderId="180" applyFont="1" fontId="174" applyFill="1"/>
    <xf applyBorder="1" applyAlignment="1" fillId="0" xfId="0" numFmtId="0" borderId="181" applyFont="1" fontId="175">
      <alignment vertical="center" horizontal="general"/>
    </xf>
    <xf applyBorder="1" fillId="0" xfId="0" numFmtId="0" borderId="182" applyFont="1" fontId="176"/>
    <xf applyBorder="1" applyAlignment="1" fillId="145" xfId="0" numFmtId="0" borderId="183" applyFont="1" fontId="177" applyFill="1">
      <alignment vertical="bottom" horizontal="left"/>
    </xf>
    <xf applyBorder="1" applyAlignment="1" fillId="146" xfId="0" numFmtId="0" borderId="184" applyFont="1" fontId="178" applyFill="1">
      <alignment vertical="bottom" horizontal="center"/>
    </xf>
    <xf applyBorder="1" applyAlignment="1" fillId="0" xfId="0" numFmtId="0" borderId="185" applyFont="1" fontId="179">
      <alignment vertical="bottom" horizontal="left"/>
    </xf>
    <xf applyBorder="1" applyAlignment="1" fillId="0" xfId="0" numFmtId="0" borderId="186" applyFont="1" fontId="180">
      <alignment vertical="top" horizontal="left"/>
    </xf>
    <xf applyBorder="1" fillId="147" xfId="0" numFmtId="0" borderId="187" applyFont="1" fontId="181" applyFill="1"/>
    <xf applyBorder="1" applyAlignment="1" fillId="148" xfId="0" numFmtId="0" borderId="188" applyFont="1" fontId="182" applyFill="1">
      <alignment vertical="bottom" horizontal="center"/>
    </xf>
    <xf applyBorder="1" applyAlignment="1" fillId="0" xfId="0" numFmtId="49" borderId="189" applyFont="1" fontId="183" applyNumberFormat="1">
      <alignment vertical="center" horizontal="general" wrapText="1"/>
    </xf>
    <xf applyBorder="1" applyAlignment="1" fillId="149" xfId="0" numFmtId="0" borderId="190" applyFont="1" fontId="184" applyFill="1">
      <alignment vertical="bottom" horizontal="center"/>
    </xf>
    <xf applyBorder="1" applyAlignment="1" fillId="150" xfId="0" numFmtId="0" borderId="191" applyFont="1" fontId="185" applyFill="1">
      <alignment vertical="bottom" horizontal="center"/>
    </xf>
    <xf applyBorder="1" fillId="151" xfId="0" numFmtId="0" borderId="192" applyFont="1" fontId="186" applyFill="1"/>
    <xf applyBorder="1" applyAlignment="1" fillId="152" xfId="0" numFmtId="0" borderId="193" applyFont="1" fontId="187" applyFill="1">
      <alignment vertical="bottom" horizontal="center"/>
    </xf>
    <xf applyBorder="1" fillId="153" xfId="0" numFmtId="0" borderId="194" applyFont="1" fontId="188" applyFill="1"/>
    <xf applyBorder="1" applyAlignment="1" fillId="154" xfId="0" numFmtId="0" borderId="195" applyFont="1" fontId="189" applyFill="1">
      <alignment vertical="bottom" horizontal="left"/>
    </xf>
    <xf applyBorder="1" applyAlignment="1" fillId="155" xfId="0" numFmtId="0" borderId="196" applyFont="1" fontId="190" applyFill="1">
      <alignment vertical="bottom" horizontal="right"/>
    </xf>
    <xf applyBorder="1" applyAlignment="1" fillId="156" xfId="0" numFmtId="0" borderId="197" applyFont="1" fontId="191" applyFill="1">
      <alignment vertical="center" horizontal="center" wrapText="1"/>
    </xf>
  </cellXfs>
  <cellStyles count="1">
    <cellStyle builtinId="0" name="Normal" xfId="0"/>
  </cellStyles>
  <dxfs count="2">
    <dxf>
      <font>
        <color rgb="FFC00000"/>
      </font>
    </dxf>
    <dxf>
      <font>
        <color rgb="FFC00000"/>
      </font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_rels/sheet2.xml.rels><?xml version="1.0" encoding="UTF-8" standalone="yes"?><Relationships xmlns="http://schemas.openxmlformats.org/package/2006/relationships"><Relationship Target="../drawings/vmlDrawing2.vml" Type="http://schemas.openxmlformats.org/officeDocument/2006/relationships/vmlDrawing" Id="rId2"/><Relationship Target="../comments2.xml" Type="http://schemas.openxmlformats.org/officeDocument/2006/relationships/comments" Id="rId1"/></Relationships>
</file>

<file path=xl/worksheets/_rels/sheet4.xml.rels><?xml version="1.0" encoding="UTF-8" standalone="yes"?><Relationships xmlns="http://schemas.openxmlformats.org/package/2006/relationships"><Relationship Target="../drawings/vmlDrawing3.vml" Type="http://schemas.openxmlformats.org/officeDocument/2006/relationships/vmlDrawing" Id="rId2"/><Relationship Target="../comments3.xml" Type="http://schemas.openxmlformats.org/officeDocument/2006/relationships/comments" Id="rId1"/></Relationships>
</file>

<file path=xl/worksheets/_rels/sheet5.xml.rels><?xml version="1.0" encoding="UTF-8" standalone="yes"?><Relationships xmlns="http://schemas.openxmlformats.org/package/2006/relationships"><Relationship Target="../drawings/vmlDrawing4.vml" Type="http://schemas.openxmlformats.org/officeDocument/2006/relationships/vmlDrawing" Id="rId2"/><Relationship Target="../comments4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14"/>
    <col min="3" customWidth="1" max="3" width="11.71"/>
    <col min="4" customWidth="1" max="4" width="11.86"/>
    <col min="8" customWidth="1" max="8" width="11.0"/>
  </cols>
  <sheetData>
    <row customHeight="1" r="1" ht="13.5">
      <c s="152" r="A1"/>
      <c s="49" r="B1"/>
      <c s="49" r="C1"/>
      <c s="49" r="D1"/>
      <c s="49" r="E1"/>
      <c s="49" r="F1"/>
      <c s="49" r="G1"/>
      <c s="49" r="H1"/>
      <c s="49" r="I1"/>
      <c s="49" r="J1"/>
      <c s="49" r="K1"/>
      <c s="49" r="L1"/>
      <c s="49" r="M1"/>
      <c s="49" r="N1"/>
      <c s="49" r="O1"/>
    </row>
    <row customHeight="1" r="2" ht="15.75">
      <c s="56" r="A2"/>
      <c t="s" s="99" r="B2">
        <v>0</v>
      </c>
      <c s="140" r="C2"/>
      <c s="140" r="D2"/>
      <c s="140" r="E2"/>
      <c s="140" r="F2"/>
      <c s="140" r="G2"/>
      <c s="140" r="H2"/>
      <c s="140" r="I2"/>
      <c s="140" r="J2"/>
      <c s="140" r="K2"/>
      <c s="140" r="L2"/>
      <c s="140" r="M2"/>
      <c s="140" r="N2"/>
      <c s="140" r="O2"/>
    </row>
    <row r="3">
      <c s="56" r="A3"/>
      <c t="s" s="140" r="B3">
        <v>1</v>
      </c>
      <c s="140" r="C3"/>
      <c s="140" r="D3"/>
      <c s="140" r="E3"/>
      <c s="140" r="F3"/>
      <c s="140" r="G3"/>
      <c s="140" r="H3"/>
      <c s="140" r="I3"/>
      <c s="140" r="J3"/>
      <c s="140" r="K3"/>
      <c s="140" r="L3"/>
      <c s="140" r="M3"/>
      <c s="140" r="N3"/>
      <c s="140" r="O3"/>
    </row>
    <row r="4">
      <c s="56" r="A4"/>
      <c s="189" r="B4"/>
      <c s="189" r="C4"/>
      <c s="189" r="D4"/>
      <c s="189" r="E4"/>
      <c s="189" r="F4"/>
      <c s="189" r="G4"/>
      <c s="189" r="H4"/>
      <c s="189" r="I4"/>
      <c s="189" r="J4"/>
      <c s="189" r="K4"/>
      <c s="189" r="L4"/>
      <c s="189" r="M4"/>
      <c s="189" r="N4"/>
      <c s="189" r="O4"/>
    </row>
    <row r="5">
      <c s="56" r="A5"/>
      <c s="189" r="B5"/>
      <c s="189" r="C5"/>
      <c s="189" r="D5"/>
      <c s="189" r="E5"/>
      <c s="189" r="F5"/>
      <c s="189" r="G5"/>
      <c s="189" r="H5"/>
      <c s="189" r="I5"/>
      <c s="189" r="J5"/>
      <c s="189" r="K5"/>
      <c s="189" r="L5"/>
      <c s="189" r="M5"/>
      <c s="189" r="N5"/>
      <c s="189" r="O5"/>
    </row>
    <row r="6">
      <c s="56" r="A6"/>
      <c s="189" r="B6"/>
      <c s="189" r="C6"/>
      <c s="189" r="D6"/>
      <c s="189" r="E6"/>
      <c s="189" r="F6"/>
      <c s="189" r="G6"/>
      <c s="189" r="H6"/>
      <c s="189" r="I6"/>
      <c s="189" r="J6"/>
      <c s="189" r="K6"/>
      <c s="189" r="L6"/>
      <c s="189" r="M6"/>
      <c s="189" r="N6"/>
      <c s="189" r="O6"/>
    </row>
    <row r="7">
      <c s="56" r="A7"/>
      <c s="189" r="B7"/>
      <c s="189" r="C7"/>
      <c s="189" r="D7"/>
      <c s="189" r="E7"/>
      <c s="189" r="F7"/>
      <c s="189" r="G7"/>
      <c s="189" r="H7"/>
      <c s="189" r="I7"/>
      <c s="189" r="J7"/>
      <c s="189" r="K7"/>
      <c s="189" r="L7"/>
      <c s="189" r="M7"/>
      <c s="189" r="N7"/>
      <c s="189" r="O7"/>
    </row>
    <row r="8">
      <c s="56" r="A8"/>
      <c s="189" r="B8"/>
      <c s="189" r="C8"/>
      <c s="189" r="D8"/>
      <c s="189" r="E8"/>
      <c s="189" r="F8"/>
      <c s="189" r="G8"/>
      <c s="189" r="H8"/>
      <c s="189" r="I8"/>
      <c s="189" r="J8"/>
      <c s="189" r="K8"/>
      <c s="189" r="L8"/>
      <c s="189" r="M8"/>
      <c s="189" r="N8"/>
      <c s="189" r="O8"/>
    </row>
    <row r="9">
      <c s="56" r="A9"/>
      <c s="189" r="B9"/>
      <c s="189" r="C9"/>
      <c s="189" r="D9"/>
      <c s="189" r="E9"/>
      <c s="189" r="F9"/>
      <c s="189" r="G9"/>
      <c s="189" r="H9"/>
      <c s="189" r="I9"/>
      <c s="189" r="J9"/>
      <c s="189" r="K9"/>
      <c s="189" r="L9"/>
      <c s="189" r="M9"/>
      <c s="189" r="N9"/>
      <c s="189" r="O9"/>
    </row>
    <row r="10">
      <c s="56" r="A10"/>
      <c s="189" r="B10"/>
      <c s="189" r="C10"/>
      <c s="189" r="D10"/>
      <c s="189" r="E10"/>
      <c s="189" r="F10"/>
      <c s="189" r="G10"/>
      <c s="189" r="H10"/>
      <c s="189" r="I10"/>
      <c s="189" r="J10"/>
      <c s="189" r="K10"/>
      <c s="189" r="L10"/>
      <c s="189" r="M10"/>
      <c s="189" r="N10"/>
      <c s="189" r="O10"/>
    </row>
    <row r="11">
      <c s="56" r="A11"/>
      <c s="189" r="B11"/>
      <c s="189" r="C11"/>
      <c s="189" r="D11"/>
      <c s="189" r="E11"/>
      <c s="189" r="F11"/>
      <c s="189" r="G11"/>
      <c s="189" r="H11"/>
      <c s="189" r="I11"/>
      <c s="189" r="J11"/>
      <c s="189" r="K11"/>
      <c s="189" r="L11"/>
      <c s="189" r="M11"/>
      <c s="189" r="N11"/>
      <c s="189" r="O11"/>
    </row>
    <row r="12">
      <c s="56" r="A12"/>
      <c s="189" r="B12"/>
      <c s="189" r="C12"/>
      <c s="189" r="D12"/>
      <c s="189" r="E12"/>
      <c s="189" r="F12"/>
      <c s="189" r="G12"/>
      <c s="189" r="H12"/>
      <c s="189" r="I12"/>
      <c s="189" r="J12"/>
      <c s="189" r="K12"/>
      <c s="189" r="L12"/>
      <c s="189" r="M12"/>
      <c s="189" r="N12"/>
      <c s="189" r="O12"/>
    </row>
    <row r="13">
      <c s="56" r="A13"/>
      <c s="189" r="B13"/>
      <c s="189" r="C13"/>
      <c s="189" r="D13"/>
      <c s="189" r="E13"/>
      <c s="189" r="F13"/>
      <c s="189" r="G13"/>
      <c s="189" r="H13"/>
      <c s="189" r="I13"/>
      <c s="189" r="J13"/>
      <c s="189" r="K13"/>
      <c s="189" r="L13"/>
      <c s="189" r="M13"/>
      <c s="189" r="N13"/>
      <c s="189" r="O13"/>
    </row>
    <row r="14">
      <c s="56" r="A14"/>
      <c s="189" r="B14"/>
      <c s="189" r="C14"/>
      <c s="189" r="D14"/>
      <c s="189" r="E14"/>
      <c s="189" r="F14"/>
      <c s="189" r="G14"/>
      <c s="189" r="H14"/>
      <c s="189" r="I14"/>
      <c s="189" r="J14"/>
      <c s="189" r="K14"/>
      <c s="189" r="L14"/>
      <c s="189" r="M14"/>
      <c s="189" r="N14"/>
      <c s="189" r="O14"/>
    </row>
    <row customHeight="1" r="15" ht="13.5">
      <c s="152" r="A15"/>
      <c s="114" r="B15"/>
      <c s="114" r="C15"/>
      <c s="114" r="D15"/>
      <c s="115" r="E15"/>
      <c s="115" r="F15"/>
      <c s="115" r="G15"/>
      <c s="115" r="H15"/>
      <c s="115" r="I15"/>
      <c s="115" r="J15"/>
      <c s="115" r="K15"/>
      <c s="115" r="L15"/>
      <c s="115" r="M15"/>
      <c s="115" r="N15"/>
      <c s="115" r="O15"/>
    </row>
    <row customHeight="1" r="16" ht="15.75">
      <c s="56" r="A16"/>
      <c t="s" s="99" r="B16">
        <v>2</v>
      </c>
      <c s="140" r="C16"/>
      <c s="140" r="D16"/>
      <c s="139" r="E16"/>
    </row>
    <row r="17">
      <c s="56" r="A17"/>
      <c t="s" s="190" r="B17">
        <v>3</v>
      </c>
      <c t="s" s="175" r="C17">
        <v>4</v>
      </c>
      <c s="175" r="D17"/>
      <c s="67" r="E17"/>
      <c s="152" r="F17"/>
      <c s="152" r="G17"/>
      <c s="152" r="H17"/>
      <c s="152" r="I17"/>
      <c s="152" r="J17"/>
      <c s="152" r="K17"/>
      <c s="152" r="L17"/>
      <c s="152" r="M17"/>
      <c s="152" r="N17"/>
      <c s="152" r="O17"/>
    </row>
    <row r="18">
      <c s="56" r="A18"/>
      <c t="s" s="190" r="B18">
        <v>5</v>
      </c>
      <c t="s" s="175" r="C18">
        <v>6</v>
      </c>
      <c s="175" r="D18"/>
      <c s="67" r="E18"/>
      <c s="152" r="F18"/>
      <c s="152" r="G18"/>
      <c s="152" r="H18"/>
      <c s="152" r="I18"/>
      <c s="152" r="J18"/>
      <c s="152" r="K18"/>
      <c s="152" r="L18"/>
      <c s="152" r="M18"/>
      <c s="152" r="N18"/>
      <c s="152" r="O18"/>
    </row>
    <row r="19">
      <c s="56" r="A19"/>
      <c t="s" s="190" r="B19">
        <v>7</v>
      </c>
      <c s="175" r="C19">
        <v>3</v>
      </c>
      <c s="175" r="D19"/>
      <c s="67" r="E19"/>
      <c s="152" r="F19"/>
      <c s="152" r="G19"/>
      <c s="152" r="H19"/>
      <c s="152" r="I19"/>
      <c s="152" r="J19"/>
      <c s="152" r="K19"/>
      <c s="152" r="L19"/>
      <c s="152" r="M19"/>
      <c s="152" r="N19"/>
      <c s="152" r="O19"/>
    </row>
    <row r="20">
      <c s="152" r="A20"/>
      <c s="114" r="B20"/>
      <c s="114" r="C20"/>
      <c s="114" r="D20"/>
      <c s="49" r="E20"/>
      <c s="49" r="F20"/>
      <c s="49" r="G20"/>
      <c s="152" r="H20"/>
      <c s="152" r="I20"/>
      <c s="152" r="J20"/>
      <c s="152" r="K20"/>
      <c s="152" r="L20"/>
      <c s="152" r="M20"/>
      <c s="152" r="N20"/>
      <c s="152" r="O20"/>
    </row>
    <row r="21">
      <c s="56" r="A21"/>
      <c t="s" s="190" r="B21">
        <v>8</v>
      </c>
      <c t="s" s="187" r="C21">
        <v>9</v>
      </c>
      <c s="187" r="D21"/>
      <c s="187" r="E21"/>
      <c s="187" r="F21"/>
      <c s="187" r="G21"/>
      <c s="67" r="H21"/>
      <c s="152" r="I21"/>
      <c s="152" r="J21"/>
      <c s="152" r="K21"/>
      <c s="152" r="L21"/>
      <c s="152" r="M21"/>
      <c s="152" r="N21"/>
      <c s="152" r="O21"/>
    </row>
    <row r="22">
      <c s="56" r="A22"/>
      <c s="15" r="B22">
        <v>1110484</v>
      </c>
      <c t="s" s="175" r="C22">
        <v>10</v>
      </c>
      <c s="175" r="D22"/>
      <c s="175" r="E22"/>
      <c s="175" r="F22"/>
      <c s="175" r="G22"/>
      <c s="67" r="H22"/>
      <c s="152" r="I22"/>
      <c s="152" r="J22"/>
      <c s="152" r="K22"/>
      <c s="152" r="L22"/>
      <c s="152" r="M22"/>
      <c s="152" r="N22"/>
      <c s="152" r="O22"/>
    </row>
    <row r="23">
      <c s="56" r="A23"/>
      <c s="15" r="B23">
        <v>1110494</v>
      </c>
      <c t="s" s="121" r="C23">
        <v>11</v>
      </c>
      <c s="121" r="D23"/>
      <c s="121" r="E23"/>
      <c s="121" r="F23"/>
      <c s="121" r="G23"/>
      <c s="67" r="H23"/>
      <c s="152" r="I23"/>
      <c s="152" r="J23"/>
      <c s="152" r="K23"/>
      <c s="152" r="L23"/>
      <c s="152" r="M23"/>
      <c s="152" r="N23"/>
      <c s="152" r="O23"/>
    </row>
    <row r="24">
      <c s="56" r="A24"/>
      <c s="15" r="B24">
        <v>1110687</v>
      </c>
      <c t="s" s="175" r="C24">
        <v>12</v>
      </c>
      <c s="175" r="D24"/>
      <c s="175" r="E24"/>
      <c s="175" r="F24"/>
      <c s="175" r="G24"/>
      <c s="67" r="H24"/>
      <c s="152" r="I24"/>
      <c s="152" r="J24"/>
      <c s="152" r="K24"/>
      <c s="152" r="L24"/>
      <c s="152" r="M24"/>
      <c s="152" r="N24"/>
      <c s="152" r="O24"/>
    </row>
    <row r="25">
      <c s="56" r="A25"/>
      <c s="15" r="B25">
        <v>1110688</v>
      </c>
      <c t="s" s="175" r="C25">
        <v>13</v>
      </c>
      <c s="175" r="D25"/>
      <c s="175" r="E25"/>
      <c s="175" r="F25"/>
      <c s="175" r="G25"/>
      <c s="67" r="H25"/>
      <c s="152" r="I25"/>
      <c s="152" r="J25"/>
      <c s="152" r="K25"/>
      <c s="152" r="L25"/>
      <c s="152" r="M25"/>
      <c s="152" r="N25"/>
      <c s="152" r="O25"/>
    </row>
    <row customHeight="1" r="26" ht="13.5">
      <c s="152" r="A26"/>
      <c s="77" r="B26"/>
      <c s="77" r="C26"/>
      <c s="77" r="D26"/>
      <c s="77" r="E26"/>
      <c s="77" r="F26"/>
      <c s="77" r="G26"/>
      <c s="32" r="H26"/>
      <c s="32" r="I26"/>
      <c s="32" r="J26"/>
      <c s="32" r="K26"/>
      <c s="32" r="L26"/>
      <c s="32" r="M26"/>
      <c s="32" r="N26"/>
      <c s="32" r="O26"/>
    </row>
    <row customHeight="1" r="27" ht="15.75">
      <c s="185" r="A27"/>
      <c t="s" s="40" r="B27">
        <v>14</v>
      </c>
      <c s="53" r="C27"/>
      <c s="53" r="D27"/>
      <c s="53" r="E27"/>
      <c s="53" r="F27"/>
      <c s="53" r="G27"/>
      <c s="53" r="H27"/>
      <c s="53" r="I27"/>
      <c s="53" r="J27"/>
      <c s="53" r="K27"/>
      <c s="53" r="L27"/>
      <c s="53" r="M27"/>
      <c s="53" r="N27"/>
      <c s="68" r="O27"/>
    </row>
    <row r="28">
      <c s="152" r="A28"/>
      <c s="117" r="B28"/>
      <c s="117" r="C28"/>
      <c s="117" r="D28"/>
      <c s="117" r="E28"/>
      <c s="117" r="F28"/>
      <c s="117" r="G28"/>
      <c s="117" r="H28"/>
      <c s="117" r="I28"/>
      <c s="117" r="J28"/>
      <c s="117" r="K28"/>
      <c s="117" r="L28"/>
      <c s="117" r="M28"/>
      <c s="117" r="N28"/>
      <c s="117" r="O28"/>
    </row>
    <row customHeight="1" r="29" ht="25.5">
      <c s="56" r="A29"/>
      <c t="s" s="74" r="B29">
        <v>15</v>
      </c>
      <c t="s" s="74" r="C29">
        <v>16</v>
      </c>
      <c t="s" s="74" r="D29">
        <v>17</v>
      </c>
      <c t="s" s="74" r="E29">
        <v>18</v>
      </c>
      <c t="s" s="74" r="F29">
        <v>19</v>
      </c>
      <c s="74" r="G29"/>
      <c t="s" s="74" r="H29">
        <v>20</v>
      </c>
      <c t="s" s="130" r="I29">
        <v>21</v>
      </c>
      <c s="130" r="J29"/>
      <c s="130" r="K29"/>
      <c s="130" r="L29"/>
      <c s="130" r="M29"/>
      <c s="130" r="N29"/>
      <c s="130" r="O29"/>
    </row>
    <row r="30">
      <c s="56" r="A30"/>
      <c s="163" r="B30">
        <v>1</v>
      </c>
      <c s="113" r="C30">
        <v>41421</v>
      </c>
      <c s="113" r="D30">
        <v>41425</v>
      </c>
      <c s="15" r="E30">
        <v>5</v>
      </c>
      <c s="179" r="F30">
        <f>(((4*3)+(5*2))-2) * 4</f>
        <v>80</v>
      </c>
      <c s="179" r="G30"/>
      <c t="s" s="15" r="H30">
        <v>22</v>
      </c>
      <c t="s" s="175" r="I30">
        <v>23</v>
      </c>
      <c s="175" r="J30"/>
      <c s="175" r="K30"/>
      <c s="175" r="L30"/>
      <c s="175" r="M30"/>
      <c s="175" r="N30"/>
      <c s="175" r="O30"/>
    </row>
    <row r="31">
      <c s="56" r="A31"/>
      <c s="163" r="B31">
        <v>2</v>
      </c>
      <c s="113" r="C31">
        <v>41428</v>
      </c>
      <c s="113" r="D31">
        <v>41432</v>
      </c>
      <c s="15" r="E31">
        <v>5</v>
      </c>
      <c s="179" r="F31">
        <f>(((4*3)+(5*2))-2) * 4</f>
        <v>80</v>
      </c>
      <c s="179" r="G31"/>
      <c t="s" s="15" r="H31">
        <v>22</v>
      </c>
      <c s="175" r="I31"/>
      <c s="175" r="J31"/>
      <c s="175" r="K31"/>
      <c s="175" r="L31"/>
      <c s="175" r="M31"/>
      <c s="175" r="N31"/>
      <c s="175" r="O31"/>
    </row>
    <row r="32">
      <c s="56" r="A32"/>
      <c s="163" r="B32">
        <v>3</v>
      </c>
      <c s="113" r="C32">
        <v>41436</v>
      </c>
      <c s="113" r="D32">
        <v>41439</v>
      </c>
      <c s="15" r="E32">
        <v>4</v>
      </c>
      <c s="179" r="F32">
        <f>((4*2)+(5*2)) * 4</f>
        <v>72</v>
      </c>
      <c s="179" r="G32"/>
      <c t="s" s="15" r="H32">
        <v>24</v>
      </c>
      <c t="s" s="175" r="I32">
        <v>25</v>
      </c>
      <c s="175" r="J32"/>
      <c s="175" r="K32"/>
      <c s="175" r="L32"/>
      <c s="175" r="M32"/>
      <c s="175" r="N32"/>
      <c s="175" r="O32"/>
    </row>
    <row r="33">
      <c s="56" r="A33"/>
      <c s="163" r="B33">
        <v>4</v>
      </c>
      <c s="7" r="C33"/>
      <c s="7" r="D33"/>
      <c s="15" r="E33"/>
      <c s="179" r="F33"/>
      <c s="179" r="G33"/>
      <c s="15" r="H33"/>
      <c s="175" r="I33"/>
      <c s="175" r="J33"/>
      <c s="175" r="K33"/>
      <c s="175" r="L33"/>
      <c s="175" r="M33"/>
      <c s="175" r="N33"/>
      <c s="175" r="O33"/>
    </row>
    <row r="34">
      <c s="56" r="A34"/>
      <c s="163" r="B34">
        <v>5</v>
      </c>
      <c s="7" r="C34"/>
      <c s="7" r="D34"/>
      <c s="15" r="E34"/>
      <c s="179" r="F34"/>
      <c s="179" r="G34"/>
      <c s="15" r="H34"/>
      <c s="175" r="I34"/>
      <c s="175" r="J34"/>
      <c s="175" r="K34"/>
      <c s="175" r="L34"/>
      <c s="175" r="M34"/>
      <c s="175" r="N34"/>
      <c s="175" r="O34"/>
    </row>
    <row r="35">
      <c s="56" r="A35"/>
      <c s="163" r="B35">
        <v>6</v>
      </c>
      <c s="168" r="C35"/>
      <c s="168" r="D35"/>
      <c s="15" r="E35"/>
      <c s="179" r="F35"/>
      <c s="179" r="G35"/>
      <c s="15" r="H35"/>
      <c s="175" r="I35"/>
      <c s="175" r="J35"/>
      <c s="175" r="K35"/>
      <c s="175" r="L35"/>
      <c s="175" r="M35"/>
      <c s="175" r="N35"/>
      <c s="175" r="O35"/>
    </row>
    <row r="36">
      <c s="56" r="A36"/>
      <c s="163" r="B36">
        <v>7</v>
      </c>
      <c s="168" r="C36"/>
      <c s="168" r="D36"/>
      <c s="15" r="E36"/>
      <c s="179" r="F36"/>
      <c s="179" r="G36"/>
      <c s="15" r="H36"/>
      <c s="175" r="I36"/>
      <c s="175" r="J36"/>
      <c s="175" r="K36"/>
      <c s="175" r="L36"/>
      <c s="175" r="M36"/>
      <c s="175" r="N36"/>
      <c s="175" r="O36"/>
    </row>
    <row r="37">
      <c s="56" r="A37"/>
      <c s="163" r="B37">
        <v>8</v>
      </c>
      <c s="168" r="C37"/>
      <c s="168" r="D37"/>
      <c s="15" r="E37"/>
      <c s="179" r="F37"/>
      <c s="179" r="G37"/>
      <c s="15" r="H37"/>
      <c s="175" r="I37"/>
      <c s="175" r="J37"/>
      <c s="175" r="K37"/>
      <c s="175" r="L37"/>
      <c s="175" r="M37"/>
      <c s="175" r="N37"/>
      <c s="175" r="O37"/>
    </row>
    <row r="38">
      <c s="56" r="A38"/>
      <c s="163" r="B38">
        <v>9</v>
      </c>
      <c s="168" r="C38"/>
      <c s="168" r="D38"/>
      <c s="15" r="E38"/>
      <c s="179" r="F38"/>
      <c s="179" r="G38"/>
      <c s="15" r="H38"/>
      <c s="175" r="I38"/>
      <c s="175" r="J38"/>
      <c s="175" r="K38"/>
      <c s="175" r="L38"/>
      <c s="175" r="M38"/>
      <c s="175" r="N38"/>
      <c s="175" r="O38"/>
    </row>
    <row r="39">
      <c s="152" r="A39"/>
      <c s="21" r="B39"/>
      <c s="21" r="C39"/>
      <c s="21" r="D39"/>
      <c s="21" r="E39"/>
      <c s="21" r="F39"/>
      <c s="21" r="G39"/>
      <c s="21" r="H39"/>
      <c s="21" r="I39"/>
      <c s="21" r="J39"/>
      <c s="21" r="K39"/>
      <c s="21" r="L39"/>
      <c s="21" r="M39"/>
      <c s="21" r="N39"/>
      <c s="21" r="O39"/>
    </row>
    <row r="40">
      <c s="152" r="A40"/>
      <c s="152" r="B40"/>
      <c s="152" r="C40"/>
      <c s="152" r="D40"/>
      <c s="152" r="E40"/>
      <c s="152" r="F40"/>
      <c s="152" r="G40"/>
      <c t="s" s="60" r="H40">
        <v>24</v>
      </c>
      <c s="152" r="I40"/>
      <c s="152" r="J40"/>
      <c s="152" r="K40"/>
      <c s="152" r="L40"/>
      <c s="152" r="M40"/>
      <c s="152" r="N40"/>
      <c s="152" r="O40"/>
    </row>
    <row r="41">
      <c s="152" r="A41"/>
      <c s="152" r="B41"/>
      <c s="152" r="C41"/>
      <c s="152" r="D41"/>
      <c s="152" r="E41"/>
      <c s="152" r="F41"/>
      <c s="152" r="G41"/>
      <c t="s" s="60" r="H41">
        <v>26</v>
      </c>
      <c s="152" r="I41"/>
      <c s="152" r="J41"/>
      <c s="152" r="K41"/>
      <c s="152" r="L41"/>
      <c s="152" r="M41"/>
      <c s="152" r="N41"/>
      <c s="152" r="O41"/>
    </row>
    <row r="42">
      <c s="152" r="A42"/>
      <c s="152" r="B42"/>
      <c s="152" r="C42"/>
      <c s="152" r="D42"/>
      <c s="152" r="E42"/>
      <c s="152" r="F42"/>
      <c s="152" r="G42"/>
      <c t="s" s="60" r="H42">
        <v>22</v>
      </c>
      <c s="152" r="I42"/>
      <c s="152" r="J42"/>
      <c s="152" r="K42"/>
      <c s="152" r="L42"/>
      <c s="152" r="M42"/>
      <c s="152" r="N42"/>
      <c s="152" r="O42"/>
    </row>
  </sheetData>
  <mergeCells count="33">
    <mergeCell ref="B2:O2"/>
    <mergeCell ref="B3:O3"/>
    <mergeCell ref="B4:O14"/>
    <mergeCell ref="B16:D16"/>
    <mergeCell ref="C17:D17"/>
    <mergeCell ref="C18:D18"/>
    <mergeCell ref="C19:D19"/>
    <mergeCell ref="C21:G21"/>
    <mergeCell ref="C22:G22"/>
    <mergeCell ref="C23:G23"/>
    <mergeCell ref="C24:G24"/>
    <mergeCell ref="C25:G25"/>
    <mergeCell ref="B27:O27"/>
    <mergeCell ref="F29:G29"/>
    <mergeCell ref="I29:O29"/>
    <mergeCell ref="F30:G30"/>
    <mergeCell ref="I30:O30"/>
    <mergeCell ref="F31:G31"/>
    <mergeCell ref="I31:O31"/>
    <mergeCell ref="F32:G32"/>
    <mergeCell ref="I32:O32"/>
    <mergeCell ref="F33:G33"/>
    <mergeCell ref="I33:O33"/>
    <mergeCell ref="F34:G34"/>
    <mergeCell ref="I34:O34"/>
    <mergeCell ref="F35:G35"/>
    <mergeCell ref="I35:O35"/>
    <mergeCell ref="F36:G36"/>
    <mergeCell ref="I36:O36"/>
    <mergeCell ref="F37:G37"/>
    <mergeCell ref="I37:O37"/>
    <mergeCell ref="F38:G38"/>
    <mergeCell ref="I38:O38"/>
  </mergeCells>
  <dataValidations>
    <dataValidation showErrorMessage="1" sqref="H30" allowBlank="1" type="list">
      <formula1>'descrição e releases'!H42:H44</formula1>
    </dataValidation>
    <dataValidation showErrorMessage="1" sqref="H31" allowBlank="1" type="list">
      <formula1>'descrição e releases'!H42:H44</formula1>
    </dataValidation>
    <dataValidation showErrorMessage="1" sqref="H32" allowBlank="1" type="list">
      <formula1>'descrição e releases'!H42:H44</formula1>
    </dataValidation>
    <dataValidation showErrorMessage="1" sqref="H33" allowBlank="1" type="list">
      <formula1>'descrição e releases'!H42:H44</formula1>
    </dataValidation>
    <dataValidation showErrorMessage="1" sqref="H34" allowBlank="1" type="list">
      <formula1>'descrição e releases'!H42:H44</formula1>
    </dataValidation>
    <dataValidation showErrorMessage="1" sqref="H35" allowBlank="1" type="list">
      <formula1>'descrição e releases'!H42:H44</formula1>
    </dataValidation>
    <dataValidation showErrorMessage="1" sqref="H36" allowBlank="1" type="list">
      <formula1>'descrição e releases'!H42:H44</formula1>
    </dataValidation>
    <dataValidation showErrorMessage="1" sqref="H37" allowBlank="1" type="list">
      <formula1>'descrição e releases'!H42:H44</formula1>
    </dataValidation>
    <dataValidation showErrorMessage="1" sqref="H38" allowBlank="1" type="list">
      <formula1>'descrição e releases'!H42:H44</formula1>
    </dataValidation>
  </dataValidation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8.71" defaultRowHeight="12.75"/>
  <cols>
    <col min="1" customWidth="1" max="1" width="2.71"/>
    <col min="2" customWidth="1" max="2" width="9.0"/>
    <col min="3" customWidth="1" max="3" width="7.14"/>
    <col min="4" customWidth="1" max="4" width="55.43"/>
    <col min="5" customWidth="1" max="5" width="9.0"/>
    <col min="6" customWidth="1" max="6" width="13.29"/>
    <col min="7" customWidth="1" max="7" width="9.71"/>
    <col min="8" customWidth="1" max="8" width="5.43"/>
    <col min="9" customWidth="1" max="9" width="61.57"/>
  </cols>
  <sheetData>
    <row customHeight="1" r="1" ht="9.75">
      <c s="152" r="A1"/>
      <c s="49" r="B1"/>
      <c s="49" r="C1"/>
      <c s="49" r="D1"/>
      <c s="49" r="E1"/>
      <c s="49" r="F1"/>
      <c s="49" r="G1"/>
      <c s="49" r="H1"/>
      <c s="49" r="I1"/>
    </row>
    <row customHeight="1" r="2" ht="28.5">
      <c s="56" r="A2"/>
      <c t="s" s="74" r="B2">
        <v>27</v>
      </c>
      <c t="s" s="74" r="C2">
        <v>28</v>
      </c>
      <c t="s" s="74" r="D2">
        <v>29</v>
      </c>
      <c t="s" s="74" r="E2">
        <v>30</v>
      </c>
      <c t="s" s="74" r="F2">
        <v>31</v>
      </c>
      <c t="s" s="74" r="G2">
        <v>20</v>
      </c>
      <c t="s" s="74" r="H2">
        <v>32</v>
      </c>
      <c t="s" s="74" r="I2">
        <v>21</v>
      </c>
    </row>
    <row customHeight="1" r="3" ht="12.0">
      <c s="184" r="A3"/>
      <c s="57" r="B3">
        <v>1</v>
      </c>
      <c t="s" s="20" r="C3">
        <v>33</v>
      </c>
      <c t="s" s="57" r="D3">
        <v>34</v>
      </c>
      <c s="57" r="E3">
        <v>6</v>
      </c>
      <c t="s" s="57" r="F3">
        <v>35</v>
      </c>
      <c t="s" s="57" r="G3">
        <v>36</v>
      </c>
      <c s="57" r="H3">
        <v>100</v>
      </c>
      <c t="s" s="57" r="I3">
        <v>37</v>
      </c>
    </row>
    <row customHeight="1" r="4" ht="12.0">
      <c s="184" r="A4"/>
      <c s="57" r="B4">
        <v>2</v>
      </c>
      <c t="s" s="20" r="C4">
        <v>38</v>
      </c>
      <c t="s" s="57" r="D4">
        <v>39</v>
      </c>
      <c s="57" r="E4">
        <v>6</v>
      </c>
      <c t="s" s="57" r="F4">
        <v>35</v>
      </c>
      <c t="s" s="57" r="G4">
        <v>36</v>
      </c>
      <c s="57" r="H4">
        <v>100</v>
      </c>
      <c t="s" s="57" r="I4">
        <v>40</v>
      </c>
    </row>
    <row customHeight="1" r="5" ht="15.75">
      <c s="184" r="A5"/>
      <c s="57" r="B5">
        <v>3</v>
      </c>
      <c t="s" s="20" r="C5">
        <v>41</v>
      </c>
      <c t="s" s="57" r="D5">
        <v>42</v>
      </c>
      <c s="57" r="E5">
        <v>2</v>
      </c>
      <c t="s" s="57" r="F5">
        <v>35</v>
      </c>
      <c t="s" s="57" r="G5">
        <v>36</v>
      </c>
      <c s="57" r="H5">
        <v>100</v>
      </c>
      <c t="s" s="57" r="I5">
        <v>43</v>
      </c>
    </row>
    <row customHeight="1" r="6" ht="12.0">
      <c s="184" r="A6"/>
      <c s="57" r="B6"/>
      <c t="s" s="20" r="C6">
        <v>44</v>
      </c>
      <c t="s" s="57" r="D6">
        <v>45</v>
      </c>
      <c s="57" r="E6">
        <v>5</v>
      </c>
      <c t="s" s="57" r="F6">
        <v>46</v>
      </c>
      <c t="s" s="57" r="G6">
        <v>24</v>
      </c>
      <c s="57" r="H6">
        <v>0</v>
      </c>
      <c t="s" s="57" r="I6">
        <v>43</v>
      </c>
    </row>
    <row customHeight="1" r="7" ht="12.0">
      <c s="184" r="A7"/>
      <c s="57" r="B7">
        <v>4</v>
      </c>
      <c t="s" s="20" r="C7">
        <v>47</v>
      </c>
      <c t="s" s="57" r="D7">
        <v>48</v>
      </c>
      <c s="57" r="E7">
        <v>6</v>
      </c>
      <c t="s" s="57" r="F7">
        <v>35</v>
      </c>
      <c t="s" s="57" r="G7">
        <v>36</v>
      </c>
      <c s="57" r="H7">
        <v>100</v>
      </c>
      <c t="s" s="57" r="I7">
        <v>49</v>
      </c>
    </row>
    <row customHeight="1" r="8" ht="12.0">
      <c s="184" r="A8"/>
      <c s="57" r="B8">
        <v>5</v>
      </c>
      <c t="s" s="20" r="C8">
        <v>50</v>
      </c>
      <c t="s" s="57" r="D8">
        <v>51</v>
      </c>
      <c s="57" r="E8">
        <v>3</v>
      </c>
      <c t="s" s="57" r="F8">
        <v>35</v>
      </c>
      <c t="s" s="57" r="G8">
        <v>36</v>
      </c>
      <c s="57" r="H8">
        <v>100</v>
      </c>
      <c t="s" s="57" r="I8">
        <v>52</v>
      </c>
    </row>
    <row customHeight="1" r="9" ht="12.0">
      <c s="184" r="A9"/>
      <c s="57" r="B9">
        <v>5</v>
      </c>
      <c t="s" s="20" r="C9">
        <v>53</v>
      </c>
      <c t="s" s="57" r="D9">
        <v>54</v>
      </c>
      <c s="57" r="E9">
        <v>2</v>
      </c>
      <c t="s" s="57" r="F9">
        <v>35</v>
      </c>
      <c t="s" s="57" r="G9">
        <v>36</v>
      </c>
      <c s="57" r="H9">
        <v>100</v>
      </c>
      <c t="s" s="57" r="I9">
        <v>55</v>
      </c>
    </row>
    <row customHeight="1" r="10" ht="12.0">
      <c s="184" r="A10"/>
      <c s="57" r="B10">
        <v>5</v>
      </c>
      <c t="s" s="20" r="C10">
        <v>56</v>
      </c>
      <c t="s" s="57" r="D10">
        <v>57</v>
      </c>
      <c s="57" r="E10">
        <v>2</v>
      </c>
      <c t="s" s="57" r="F10">
        <v>35</v>
      </c>
      <c t="s" s="57" r="G10">
        <v>36</v>
      </c>
      <c s="57" r="H10">
        <v>100</v>
      </c>
      <c t="s" s="57" r="I10">
        <v>58</v>
      </c>
    </row>
    <row customHeight="1" r="11" ht="12.0">
      <c s="184" r="A11"/>
      <c s="57" r="B11">
        <v>6</v>
      </c>
      <c t="s" s="20" r="C11">
        <v>59</v>
      </c>
      <c t="s" s="57" r="D11">
        <v>60</v>
      </c>
      <c s="57" r="E11">
        <v>2</v>
      </c>
      <c t="s" s="57" r="F11">
        <v>35</v>
      </c>
      <c t="s" s="57" r="G11">
        <v>36</v>
      </c>
      <c s="57" r="H11">
        <v>100</v>
      </c>
      <c t="s" s="57" r="I11">
        <v>61</v>
      </c>
    </row>
    <row customHeight="1" r="12" ht="12.0">
      <c s="184" r="A12"/>
      <c s="57" r="B12">
        <v>7</v>
      </c>
      <c t="s" s="20" r="C12">
        <v>62</v>
      </c>
      <c t="s" s="57" r="D12">
        <v>63</v>
      </c>
      <c s="57" r="E12">
        <v>3</v>
      </c>
      <c t="s" s="57" r="F12">
        <v>35</v>
      </c>
      <c t="s" s="57" r="G12">
        <v>36</v>
      </c>
      <c s="57" r="H12">
        <f>ROUND((SUM('Sprint 2'!K39,'Sprint 2'!K41,'Sprint 2'!K43:K45,'Sprint 2'!K47:K48)/COUNT('Sprint 2'!K39,'Sprint 2'!K41,'Sprint 2'!K43:K45,'Sprint 2'!K47:K48)))</f>
        <v>100</v>
      </c>
      <c t="s" s="57" r="I12">
        <v>64</v>
      </c>
    </row>
    <row customHeight="1" r="13" ht="12.0">
      <c s="184" r="A13"/>
      <c s="57" r="B13">
        <v>7</v>
      </c>
      <c t="s" s="20" r="C13">
        <v>65</v>
      </c>
      <c t="s" s="57" r="D13">
        <v>66</v>
      </c>
      <c s="57" r="E13">
        <v>2</v>
      </c>
      <c t="s" s="57" r="F13">
        <v>35</v>
      </c>
      <c t="s" s="57" r="G13">
        <v>36</v>
      </c>
      <c s="57" r="H13">
        <f>ROUND((SUM('Sprint 2'!K40,'Sprint 2'!K42,'Sprint 2'!K46,'Sprint 2'!K49)/COUNT('Sprint 2'!K40,'Sprint 2'!K42,'Sprint 2'!K46,'Sprint 2'!K49)))</f>
        <v>100</v>
      </c>
      <c t="s" s="57" r="I13">
        <v>67</v>
      </c>
    </row>
    <row customHeight="1" r="14" ht="12.0">
      <c s="184" r="A14"/>
      <c s="57" r="B14">
        <v>8</v>
      </c>
      <c t="s" s="20" r="C14">
        <v>68</v>
      </c>
      <c t="s" s="57" r="D14">
        <v>69</v>
      </c>
      <c s="57" r="E14">
        <v>3</v>
      </c>
      <c t="s" s="57" r="F14">
        <v>35</v>
      </c>
      <c t="s" s="57" r="G14">
        <v>36</v>
      </c>
      <c s="57" r="H14">
        <v>100</v>
      </c>
      <c t="s" s="57" r="I14">
        <v>70</v>
      </c>
    </row>
    <row customHeight="1" r="15" ht="12.0">
      <c s="184" r="A15"/>
      <c s="57" r="B15">
        <v>8</v>
      </c>
      <c t="s" s="20" r="C15">
        <v>71</v>
      </c>
      <c t="s" s="57" r="D15">
        <v>72</v>
      </c>
      <c s="57" r="E15">
        <v>3</v>
      </c>
      <c t="s" s="57" r="F15">
        <v>35</v>
      </c>
      <c t="s" s="57" r="G15">
        <v>36</v>
      </c>
      <c s="57" r="H15">
        <v>100</v>
      </c>
      <c t="s" s="57" r="I15">
        <v>70</v>
      </c>
    </row>
    <row customHeight="1" r="16" ht="12.0">
      <c s="184" r="A16"/>
      <c s="57" r="B16"/>
      <c t="s" s="20" r="C16">
        <v>73</v>
      </c>
      <c t="s" s="57" r="D16">
        <v>74</v>
      </c>
      <c s="57" r="E16">
        <v>4</v>
      </c>
      <c t="s" s="57" r="F16">
        <v>46</v>
      </c>
      <c t="s" s="57" r="G16">
        <v>24</v>
      </c>
      <c s="57" r="H16">
        <v>0</v>
      </c>
      <c s="57" r="I16"/>
    </row>
    <row customHeight="1" r="17" ht="12.0">
      <c s="184" r="A17"/>
      <c s="57" r="B17"/>
      <c t="s" s="20" r="C17">
        <v>75</v>
      </c>
      <c s="57" r="D17"/>
      <c s="57" r="E17"/>
      <c s="57" r="F17"/>
      <c s="57" r="G17"/>
      <c s="57" r="H17"/>
      <c s="57" r="I17"/>
    </row>
    <row customHeight="1" r="18" ht="12.0">
      <c s="184" r="A18"/>
      <c s="57" r="B18"/>
      <c t="s" s="20" r="C18">
        <v>76</v>
      </c>
      <c s="57" r="D18"/>
      <c s="57" r="E18"/>
      <c s="57" r="F18"/>
      <c s="57" r="G18"/>
      <c s="57" r="H18"/>
      <c s="57" r="I18"/>
    </row>
    <row customHeight="1" r="19" ht="12.0">
      <c s="184" r="A19"/>
      <c s="57" r="B19"/>
      <c t="s" s="20" r="C19">
        <v>77</v>
      </c>
      <c s="57" r="D19"/>
      <c s="57" r="E19"/>
      <c s="57" r="F19"/>
      <c s="57" r="G19"/>
      <c s="57" r="H19"/>
      <c s="57" r="I19"/>
    </row>
    <row customHeight="1" r="20" ht="12.0">
      <c s="184" r="A20"/>
      <c s="57" r="B20"/>
      <c t="s" s="20" r="C20">
        <v>78</v>
      </c>
      <c s="57" r="D20"/>
      <c s="57" r="E20"/>
      <c s="57" r="F20"/>
      <c s="57" r="G20"/>
      <c s="57" r="H20"/>
      <c s="57" r="I20"/>
    </row>
    <row customHeight="1" r="21" ht="12.0">
      <c s="184" r="A21"/>
      <c s="57" r="B21"/>
      <c t="s" s="20" r="C21">
        <v>79</v>
      </c>
      <c s="57" r="D21"/>
      <c s="57" r="E21"/>
      <c s="57" r="F21"/>
      <c s="57" r="G21"/>
      <c s="57" r="H21"/>
      <c s="57" r="I21"/>
    </row>
    <row customHeight="1" r="22" ht="12.0">
      <c s="184" r="A22"/>
      <c s="57" r="B22"/>
      <c t="s" s="20" r="C22">
        <v>80</v>
      </c>
      <c s="57" r="D22"/>
      <c s="57" r="E22"/>
      <c s="57" r="F22"/>
      <c s="57" r="G22"/>
      <c s="57" r="H22"/>
      <c s="57" r="I22"/>
    </row>
    <row customHeight="1" r="23" ht="12.0">
      <c s="184" r="A23"/>
      <c s="57" r="B23"/>
      <c t="s" s="20" r="C23">
        <v>81</v>
      </c>
      <c s="57" r="D23"/>
      <c s="57" r="E23"/>
      <c s="57" r="F23"/>
      <c s="57" r="G23"/>
      <c s="57" r="H23"/>
      <c s="57" r="I23"/>
    </row>
    <row customHeight="1" r="24" ht="12.0">
      <c s="184" r="A24"/>
      <c s="57" r="B24"/>
      <c t="s" s="20" r="C24">
        <v>82</v>
      </c>
      <c s="57" r="D24"/>
      <c s="57" r="E24"/>
      <c s="57" r="F24"/>
      <c s="57" r="G24"/>
      <c s="57" r="H24"/>
      <c s="57" r="I24"/>
    </row>
    <row customHeight="1" r="25" ht="12.0">
      <c s="184" r="A25"/>
      <c s="57" r="B25"/>
      <c t="s" s="20" r="C25">
        <v>83</v>
      </c>
      <c s="57" r="D25"/>
      <c s="57" r="E25"/>
      <c s="57" r="F25"/>
      <c s="57" r="G25"/>
      <c s="57" r="H25"/>
      <c s="57" r="I25"/>
    </row>
    <row customHeight="1" r="26" ht="12.0">
      <c s="184" r="A26"/>
      <c s="57" r="B26"/>
      <c t="s" s="20" r="C26">
        <v>84</v>
      </c>
      <c s="57" r="D26"/>
      <c s="57" r="E26"/>
      <c s="57" r="F26"/>
      <c s="57" r="G26"/>
      <c s="57" r="H26"/>
      <c s="57" r="I26"/>
    </row>
    <row customHeight="1" r="27" ht="12.0">
      <c s="184" r="A27"/>
      <c s="57" r="B27"/>
      <c t="s" s="20" r="C27">
        <v>85</v>
      </c>
      <c s="57" r="D27"/>
      <c s="57" r="E27"/>
      <c s="57" r="F27"/>
      <c s="57" r="G27"/>
      <c s="57" r="H27"/>
      <c s="57" r="I27"/>
    </row>
    <row customHeight="1" r="28" ht="12.0">
      <c s="184" r="A28"/>
      <c s="57" r="B28"/>
      <c t="s" s="20" r="C28">
        <v>86</v>
      </c>
      <c s="57" r="D28"/>
      <c s="57" r="E28"/>
      <c s="57" r="F28"/>
      <c s="57" r="G28"/>
      <c s="57" r="H28"/>
      <c s="57" r="I28"/>
    </row>
    <row customHeight="1" r="29" ht="12.0">
      <c s="184" r="A29"/>
      <c s="57" r="B29"/>
      <c t="s" s="20" r="C29">
        <v>87</v>
      </c>
      <c s="57" r="D29"/>
      <c s="57" r="E29"/>
      <c s="57" r="F29"/>
      <c s="57" r="G29"/>
      <c s="57" r="H29"/>
      <c s="57" r="I29"/>
    </row>
    <row customHeight="1" r="30" ht="12.0">
      <c s="184" r="A30"/>
      <c s="57" r="B30"/>
      <c t="s" s="20" r="C30">
        <v>88</v>
      </c>
      <c s="57" r="D30"/>
      <c s="57" r="E30"/>
      <c s="57" r="F30"/>
      <c s="57" r="G30"/>
      <c s="57" r="H30"/>
      <c s="57" r="I30"/>
    </row>
    <row customHeight="1" r="31" ht="12.0">
      <c s="184" r="A31"/>
      <c s="57" r="B31"/>
      <c t="s" s="20" r="C31">
        <v>89</v>
      </c>
      <c s="57" r="D31"/>
      <c s="57" r="E31"/>
      <c s="57" r="F31"/>
      <c s="57" r="G31"/>
      <c s="57" r="H31"/>
      <c s="57" r="I31"/>
    </row>
    <row customHeight="1" r="32" ht="12.0">
      <c s="184" r="A32"/>
      <c s="57" r="B32"/>
      <c t="s" s="20" r="C32">
        <v>90</v>
      </c>
      <c s="57" r="D32"/>
      <c s="57" r="E32"/>
      <c s="57" r="F32"/>
      <c s="57" r="G32"/>
      <c s="57" r="H32"/>
      <c s="57" r="I32"/>
    </row>
    <row customHeight="1" r="33" ht="12.0">
      <c s="184" r="A33"/>
      <c s="57" r="B33"/>
      <c s="20" r="C33"/>
      <c s="57" r="D33"/>
      <c s="57" r="E33"/>
      <c s="57" r="F33"/>
      <c s="57" r="G33"/>
      <c s="57" r="H33"/>
      <c s="57" r="I33"/>
    </row>
    <row r="34">
      <c s="152" r="A34"/>
      <c s="21" r="B34"/>
      <c s="21" r="C34"/>
      <c s="21" r="D34"/>
      <c s="21" r="E34"/>
      <c s="21" r="F34"/>
      <c s="21" r="G34"/>
      <c s="21" r="H34"/>
      <c s="21" r="I34"/>
    </row>
    <row r="35">
      <c s="152" r="A35"/>
      <c s="152" r="B35"/>
      <c s="152" r="C35"/>
      <c s="152" r="D35"/>
      <c s="152" r="E35"/>
      <c t="s" s="60" r="F35">
        <v>35</v>
      </c>
      <c t="s" s="60" r="G35">
        <v>24</v>
      </c>
      <c s="152" r="H35"/>
      <c s="152" r="I35"/>
    </row>
    <row r="36">
      <c s="152" r="A36"/>
      <c s="152" r="B36"/>
      <c s="152" r="C36"/>
      <c s="152" r="D36"/>
      <c s="152" r="E36"/>
      <c t="s" s="60" r="F36">
        <v>91</v>
      </c>
      <c t="s" s="60" r="G36">
        <v>92</v>
      </c>
      <c s="152" r="H36"/>
      <c s="152" r="I36"/>
    </row>
    <row r="37">
      <c s="152" r="A37"/>
      <c s="152" r="B37"/>
      <c s="152" r="C37"/>
      <c s="152" r="D37"/>
      <c s="152" r="E37"/>
      <c t="s" s="60" r="F37">
        <v>46</v>
      </c>
      <c t="s" s="60" r="G37">
        <v>36</v>
      </c>
      <c s="152" r="H37"/>
      <c s="152" r="I37"/>
    </row>
    <row r="38">
      <c s="152" r="A38"/>
      <c s="152" r="B38"/>
      <c s="152" r="C38"/>
      <c s="152" r="D38"/>
      <c s="152" r="E38"/>
      <c t="s" s="60" r="F38">
        <v>93</v>
      </c>
      <c t="s" s="60" r="G38">
        <v>94</v>
      </c>
      <c s="152" r="H38"/>
      <c s="152" r="I38"/>
    </row>
  </sheetData>
  <dataValidations>
    <dataValidation showErrorMessage="1" sqref="F3:G3" allowBlank="1" type="list">
      <formula1>'Prod Backlog'!F35:F38</formula1>
    </dataValidation>
    <dataValidation showErrorMessage="1" sqref="F4:G4" allowBlank="1" type="list">
      <formula1>'Prod Backlog'!F35:F38</formula1>
    </dataValidation>
    <dataValidation showErrorMessage="1" sqref="F5:G5" allowBlank="1" type="list">
      <formula1>'Prod Backlog'!F35:F38</formula1>
    </dataValidation>
    <dataValidation showErrorMessage="1" sqref="F6:G6" allowBlank="1" type="list">
      <formula1>'Prod Backlog'!F35:F38</formula1>
    </dataValidation>
    <dataValidation showErrorMessage="1" sqref="F7:G7" allowBlank="1" type="list">
      <formula1>'Prod Backlog'!F35:F38</formula1>
    </dataValidation>
    <dataValidation showErrorMessage="1" sqref="F8:G8" allowBlank="1" type="list">
      <formula1>'Prod Backlog'!F35:F38</formula1>
    </dataValidation>
    <dataValidation showErrorMessage="1" sqref="F9:G9" allowBlank="1" type="list">
      <formula1>'Prod Backlog'!F35:F38</formula1>
    </dataValidation>
    <dataValidation showErrorMessage="1" sqref="F10:G10" allowBlank="1" type="list">
      <formula1>'Prod Backlog'!F35:F38</formula1>
    </dataValidation>
    <dataValidation showErrorMessage="1" sqref="F11:G11" allowBlank="1" type="list">
      <formula1>'Prod Backlog'!F35:F38</formula1>
    </dataValidation>
    <dataValidation showErrorMessage="1" sqref="F12:G12" allowBlank="1" type="list">
      <formula1>'Prod Backlog'!F35:F38</formula1>
    </dataValidation>
    <dataValidation showErrorMessage="1" sqref="F13:G13" allowBlank="1" type="list">
      <formula1>'Prod Backlog'!F35:F38</formula1>
    </dataValidation>
    <dataValidation showErrorMessage="1" sqref="F14:G14" allowBlank="1" type="list">
      <formula1>'Prod Backlog'!F35:F38</formula1>
    </dataValidation>
    <dataValidation showErrorMessage="1" sqref="F15:G15" allowBlank="1" type="list">
      <formula1>'Prod Backlog'!F35:F38</formula1>
    </dataValidation>
    <dataValidation showErrorMessage="1" sqref="F16:G16" allowBlank="1" type="list">
      <formula1>'Prod Backlog'!F35:F38</formula1>
    </dataValidation>
    <dataValidation showErrorMessage="1" sqref="F17:G17" allowBlank="1" type="list">
      <formula1>'Prod Backlog'!F35:F38</formula1>
    </dataValidation>
    <dataValidation showErrorMessage="1" sqref="F18:G18" allowBlank="1" type="list">
      <formula1>'Prod Backlog'!F35:F38</formula1>
    </dataValidation>
    <dataValidation showErrorMessage="1" sqref="F19:G19" allowBlank="1" type="list">
      <formula1>'Prod Backlog'!F35:F38</formula1>
    </dataValidation>
    <dataValidation showErrorMessage="1" sqref="F20:G20" allowBlank="1" type="list">
      <formula1>'Prod Backlog'!F35:F38</formula1>
    </dataValidation>
    <dataValidation showErrorMessage="1" sqref="F21:G21" allowBlank="1" type="list">
      <formula1>'Prod Backlog'!F35:F38</formula1>
    </dataValidation>
    <dataValidation showErrorMessage="1" sqref="F22:G22" allowBlank="1" type="list">
      <formula1>'Prod Backlog'!F35:F38</formula1>
    </dataValidation>
    <dataValidation showErrorMessage="1" sqref="F23:G23" allowBlank="1" type="list">
      <formula1>'Prod Backlog'!F35:F38</formula1>
    </dataValidation>
    <dataValidation showErrorMessage="1" sqref="F24:G24" allowBlank="1" type="list">
      <formula1>'Prod Backlog'!F35:F38</formula1>
    </dataValidation>
    <dataValidation showErrorMessage="1" sqref="F25:G25" allowBlank="1" type="list">
      <formula1>'Prod Backlog'!F35:F38</formula1>
    </dataValidation>
    <dataValidation showErrorMessage="1" sqref="F26:G26" allowBlank="1" type="list">
      <formula1>'Prod Backlog'!F35:F38</formula1>
    </dataValidation>
    <dataValidation showErrorMessage="1" sqref="F27:G27" allowBlank="1" type="list">
      <formula1>'Prod Backlog'!F35:F38</formula1>
    </dataValidation>
    <dataValidation showErrorMessage="1" sqref="F28:G28" allowBlank="1" type="list">
      <formula1>'Prod Backlog'!F35:F38</formula1>
    </dataValidation>
    <dataValidation showErrorMessage="1" sqref="F29:G29" allowBlank="1" type="list">
      <formula1>'Prod Backlog'!F35:F38</formula1>
    </dataValidation>
    <dataValidation showErrorMessage="1" sqref="F30:G30" allowBlank="1" type="list">
      <formula1>'Prod Backlog'!F35:F38</formula1>
    </dataValidation>
    <dataValidation showErrorMessage="1" sqref="F31:G31" allowBlank="1" type="list">
      <formula1>'Prod Backlog'!F35:F38</formula1>
    </dataValidation>
    <dataValidation showErrorMessage="1" sqref="F32:G32" allowBlank="1" type="list">
      <formula1>'Prod Backlog'!F35:F38</formula1>
    </dataValidation>
    <dataValidation showErrorMessage="1" sqref="F33:G33" allowBlank="1" type="list">
      <formula1>'Prod Backlog'!F35:F38</formula1>
    </dataValidation>
  </dataValidation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9" ySplit="8.0" activePane="bottomLeft" state="frozen"/>
      <selection sqref="A9" activeCell="A9" pane="bottomLeft"/>
    </sheetView>
  </sheetViews>
  <sheetFormatPr customHeight="1" defaultColWidth="8.71" defaultRowHeight="12.75"/>
  <cols>
    <col min="1" customWidth="1" max="1" width="2.14"/>
  </cols>
  <sheetData>
    <row customHeight="1" r="1" ht="9.0">
      <c s="152" r="A1"/>
      <c s="49" r="B1"/>
      <c s="49" r="C1"/>
      <c s="49" r="D1"/>
      <c s="49" r="E1"/>
      <c s="49" r="F1"/>
      <c s="49" r="G1"/>
      <c s="49" r="H1"/>
      <c s="49" r="I1"/>
      <c s="49" r="J1"/>
      <c s="49" r="K1"/>
      <c s="49" r="L1"/>
      <c s="49" r="M1"/>
      <c s="49" r="N1"/>
      <c s="49" r="O1"/>
      <c s="49" r="P1"/>
    </row>
    <row r="2">
      <c s="56" r="A2"/>
      <c t="s" s="190" r="B2">
        <v>95</v>
      </c>
      <c s="140" r="C2"/>
      <c s="140" r="D2"/>
      <c s="140" r="E2"/>
      <c s="140" r="F2"/>
      <c s="140" r="G2"/>
      <c s="140" r="H2"/>
      <c s="140" r="I2"/>
      <c s="140" r="J2"/>
      <c s="140" r="K2"/>
      <c s="140" r="L2"/>
      <c s="140" r="M2"/>
      <c s="140" r="N2"/>
      <c s="140" r="O2"/>
      <c s="140" r="P2"/>
    </row>
    <row r="3">
      <c s="56" r="A3"/>
      <c t="s" s="102" r="B3">
        <v>96</v>
      </c>
      <c s="102" r="C3"/>
      <c s="102" r="D3"/>
      <c s="102" r="E3"/>
      <c s="102" r="F3"/>
      <c s="102" r="G3"/>
      <c s="102" r="H3"/>
      <c s="102" r="I3"/>
      <c s="102" r="J3"/>
      <c s="102" r="K3"/>
      <c s="102" r="L3"/>
      <c s="102" r="M3"/>
      <c s="102" r="N3"/>
      <c s="102" r="O3"/>
      <c s="102" r="P3"/>
    </row>
    <row r="4">
      <c s="56" r="A4"/>
      <c s="102" r="B4"/>
      <c s="102" r="C4"/>
      <c s="102" r="D4"/>
      <c s="102" r="E4"/>
      <c s="102" r="F4"/>
      <c s="102" r="G4"/>
      <c s="102" r="H4"/>
      <c s="102" r="I4"/>
      <c s="102" r="J4"/>
      <c s="102" r="K4"/>
      <c s="102" r="L4"/>
      <c s="102" r="M4"/>
      <c s="102" r="N4"/>
      <c s="102" r="O4"/>
      <c s="102" r="P4"/>
    </row>
    <row r="5">
      <c s="56" r="A5"/>
      <c s="102" r="B5"/>
      <c s="102" r="C5"/>
      <c s="102" r="D5"/>
      <c s="102" r="E5"/>
      <c s="102" r="F5"/>
      <c s="102" r="G5"/>
      <c s="102" r="H5"/>
      <c s="102" r="I5"/>
      <c s="102" r="J5"/>
      <c s="102" r="K5"/>
      <c s="102" r="L5"/>
      <c s="102" r="M5"/>
      <c s="102" r="N5"/>
      <c s="102" r="O5"/>
      <c s="102" r="P5"/>
    </row>
    <row r="6">
      <c s="56" r="A6"/>
      <c s="102" r="B6"/>
      <c s="102" r="C6"/>
      <c s="102" r="D6"/>
      <c s="102" r="E6"/>
      <c s="102" r="F6"/>
      <c s="102" r="G6"/>
      <c s="102" r="H6"/>
      <c s="102" r="I6"/>
      <c s="102" r="J6"/>
      <c s="102" r="K6"/>
      <c s="102" r="L6"/>
      <c s="102" r="M6"/>
      <c s="102" r="N6"/>
      <c s="102" r="O6"/>
      <c s="102" r="P6"/>
    </row>
    <row r="7">
      <c s="56" r="A7"/>
      <c s="102" r="B7"/>
      <c s="102" r="C7"/>
      <c s="102" r="D7"/>
      <c s="102" r="E7"/>
      <c s="102" r="F7"/>
      <c s="102" r="G7"/>
      <c s="102" r="H7"/>
      <c s="102" r="I7"/>
      <c s="102" r="J7"/>
      <c s="102" r="K7"/>
      <c s="102" r="L7"/>
      <c s="102" r="M7"/>
      <c s="102" r="N7"/>
      <c s="102" r="O7"/>
      <c s="102" r="P7"/>
    </row>
    <row r="8">
      <c s="56" r="A8"/>
      <c s="102" r="B8"/>
      <c s="102" r="C8"/>
      <c s="102" r="D8"/>
      <c s="102" r="E8"/>
      <c s="102" r="F8"/>
      <c s="102" r="G8"/>
      <c s="102" r="H8"/>
      <c s="102" r="I8"/>
      <c s="102" r="J8"/>
      <c s="102" r="K8"/>
      <c s="102" r="L8"/>
      <c s="102" r="M8"/>
      <c s="102" r="N8"/>
      <c s="102" r="O8"/>
      <c s="102" r="P8"/>
    </row>
    <row r="9">
      <c s="152" r="A9"/>
      <c s="114" r="B9"/>
      <c s="114" r="C9"/>
      <c s="114" r="D9"/>
      <c s="114" r="E9"/>
      <c s="114" r="F9"/>
      <c s="114" r="G9"/>
      <c s="114" r="H9"/>
      <c s="114" r="I9"/>
      <c s="114" r="J9"/>
      <c s="114" r="K9"/>
      <c s="114" r="L9"/>
      <c s="114" r="M9"/>
      <c s="114" r="N9"/>
      <c s="114" r="O9"/>
      <c s="114" r="P9"/>
    </row>
    <row customHeight="1" r="10" ht="15.0">
      <c s="56" r="A10"/>
      <c t="s" s="146" r="B10">
        <v>97</v>
      </c>
      <c s="146" r="C10"/>
      <c s="146" r="D10"/>
      <c t="str" s="18" r="E10">
        <f>'Prod Backlog'!C3</f>
        <v>Story01</v>
      </c>
      <c s="132" r="F10"/>
      <c s="132" r="G10"/>
      <c s="132" r="H10"/>
      <c s="132" r="I10"/>
      <c s="132" r="J10"/>
      <c s="132" r="K10"/>
      <c s="132" r="L10"/>
      <c s="132" r="M10"/>
      <c s="132" r="N10"/>
      <c s="132" r="O10"/>
      <c s="26" r="P10"/>
    </row>
    <row customHeight="1" r="11" ht="39.0">
      <c s="56" r="A11"/>
      <c t="s" s="146" r="B11">
        <v>98</v>
      </c>
      <c s="146" r="C11"/>
      <c s="146" r="D11"/>
      <c t="str" s="109" r="E11">
        <f>'Prod Backlog'!D3</f>
        <v>Eu, cliente, quero poder exportar as minhas folhas de cálculo para tabelas em bases de dados.</v>
      </c>
      <c s="109" r="F11"/>
      <c s="109" r="G11"/>
      <c s="109" r="H11"/>
      <c s="109" r="I11"/>
      <c s="109" r="J11"/>
      <c s="109" r="K11"/>
      <c s="109" r="L11"/>
      <c s="109" r="M11"/>
      <c s="109" r="N11"/>
      <c s="109" r="O11"/>
      <c s="109" r="P11"/>
    </row>
    <row customHeight="1" r="12" ht="16.5">
      <c s="56" r="A12"/>
      <c t="s" s="146" r="B12">
        <v>30</v>
      </c>
      <c s="146" r="C12"/>
      <c s="146" r="D12"/>
      <c s="109" r="E12">
        <f>'Prod Backlog'!E3</f>
        <v>6</v>
      </c>
      <c s="109" r="F12"/>
      <c s="109" r="G12"/>
      <c s="109" r="H12"/>
      <c s="109" r="I12"/>
      <c s="109" r="J12"/>
      <c s="109" r="K12"/>
      <c s="109" r="L12"/>
      <c s="109" r="M12"/>
      <c s="109" r="N12"/>
      <c s="109" r="O12"/>
      <c s="109" r="P12"/>
    </row>
    <row customHeight="1" r="13" ht="56.25">
      <c s="56" r="A13"/>
      <c t="s" s="146" r="B13">
        <v>99</v>
      </c>
      <c s="146" r="C13"/>
      <c s="146" r="D13"/>
      <c t="s" s="109" r="E13">
        <v>100</v>
      </c>
      <c s="109" r="F13"/>
      <c s="109" r="G13"/>
      <c s="109" r="H13"/>
      <c s="109" r="I13"/>
      <c s="109" r="J13"/>
      <c s="109" r="K13"/>
      <c s="109" r="L13"/>
      <c s="109" r="M13"/>
      <c s="109" r="N13"/>
      <c s="109" r="O13"/>
      <c s="109" r="P13"/>
    </row>
    <row customHeight="1" r="14" ht="21.75">
      <c s="56" r="A14"/>
      <c t="s" s="146" r="B14">
        <v>101</v>
      </c>
      <c s="146" r="C14"/>
      <c s="146" r="D14"/>
      <c t="s" s="109" r="E14">
        <v>102</v>
      </c>
      <c s="109" r="F14"/>
      <c s="109" r="G14"/>
      <c s="109" r="H14"/>
      <c s="109" r="I14"/>
      <c s="109" r="J14"/>
      <c s="109" r="K14"/>
      <c s="109" r="L14"/>
      <c s="109" r="M14"/>
      <c s="109" r="N14"/>
      <c s="109" r="O14"/>
      <c s="109" r="P14"/>
    </row>
    <row customHeight="1" r="15" ht="50.25">
      <c s="56" r="A15"/>
      <c t="s" s="146" r="B15">
        <v>103</v>
      </c>
      <c s="146" r="C15"/>
      <c s="146" r="D15"/>
      <c t="s" s="109" r="E15">
        <v>104</v>
      </c>
      <c s="109" r="F15"/>
      <c s="109" r="G15"/>
      <c s="109" r="H15"/>
      <c s="109" r="I15"/>
      <c s="109" r="J15"/>
      <c s="109" r="K15"/>
      <c s="109" r="L15"/>
      <c s="109" r="M15"/>
      <c s="109" r="N15"/>
      <c s="109" r="O15"/>
      <c s="109" r="P15"/>
    </row>
    <row r="16">
      <c s="152" r="A16"/>
      <c s="114" r="B16"/>
      <c s="114" r="C16"/>
      <c s="114" r="D16"/>
      <c s="114" r="E16"/>
      <c s="114" r="F16"/>
      <c s="114" r="G16"/>
      <c s="114" r="H16"/>
      <c s="114" r="I16"/>
      <c s="114" r="J16"/>
      <c s="114" r="K16"/>
      <c s="114" r="L16"/>
      <c s="114" r="M16"/>
      <c s="114" r="N16"/>
      <c s="114" r="O16"/>
      <c s="114" r="P16"/>
    </row>
    <row r="17">
      <c s="56" r="A17"/>
      <c t="s" s="146" r="B17">
        <v>97</v>
      </c>
      <c s="146" r="C17"/>
      <c s="146" r="D17"/>
      <c t="str" s="18" r="E17">
        <f>'Prod Backlog'!C4</f>
        <v>Story02</v>
      </c>
      <c s="132" r="F17"/>
      <c s="132" r="G17"/>
      <c s="132" r="H17"/>
      <c s="132" r="I17"/>
      <c s="132" r="J17"/>
      <c s="132" r="K17"/>
      <c s="132" r="L17"/>
      <c s="132" r="M17"/>
      <c s="132" r="N17"/>
      <c s="132" r="O17"/>
      <c s="26" r="P17"/>
    </row>
    <row r="18">
      <c s="56" r="A18"/>
      <c t="s" s="146" r="B18">
        <v>98</v>
      </c>
      <c s="146" r="C18"/>
      <c s="146" r="D18"/>
      <c t="str" s="109" r="E18">
        <f>'Prod Backlog'!D4</f>
        <v>Eu, cliente, quero armazenar dados de forma persistente em formato XML.</v>
      </c>
      <c s="109" r="F18"/>
      <c s="109" r="G18"/>
      <c s="109" r="H18"/>
      <c s="109" r="I18"/>
      <c s="109" r="J18"/>
      <c s="109" r="K18"/>
      <c s="109" r="L18"/>
      <c s="109" r="M18"/>
      <c s="109" r="N18"/>
      <c s="109" r="O18"/>
      <c s="109" r="P18"/>
    </row>
    <row r="19">
      <c s="56" r="A19"/>
      <c t="s" s="146" r="B19">
        <v>30</v>
      </c>
      <c s="146" r="C19"/>
      <c s="146" r="D19"/>
      <c s="109" r="E19">
        <f>'Prod Backlog'!E4</f>
        <v>6</v>
      </c>
      <c s="109" r="F19"/>
      <c s="109" r="G19"/>
      <c s="109" r="H19"/>
      <c s="109" r="I19"/>
      <c s="109" r="J19"/>
      <c s="109" r="K19"/>
      <c s="109" r="L19"/>
      <c s="109" r="M19"/>
      <c s="109" r="N19"/>
      <c s="109" r="O19"/>
      <c s="109" r="P19"/>
    </row>
    <row r="20">
      <c s="56" r="A20"/>
      <c t="s" s="146" r="B20">
        <v>99</v>
      </c>
      <c s="146" r="C20"/>
      <c s="146" r="D20"/>
      <c t="s" s="109" r="E20">
        <v>105</v>
      </c>
      <c s="109" r="F20"/>
      <c s="109" r="G20"/>
      <c s="109" r="H20"/>
      <c s="109" r="I20"/>
      <c s="109" r="J20"/>
      <c s="109" r="K20"/>
      <c s="109" r="L20"/>
      <c s="109" r="M20"/>
      <c s="109" r="N20"/>
      <c s="109" r="O20"/>
      <c s="109" r="P20"/>
    </row>
    <row r="21">
      <c s="56" r="A21"/>
      <c t="s" s="146" r="B21">
        <v>101</v>
      </c>
      <c s="146" r="C21"/>
      <c s="146" r="D21"/>
      <c s="109" r="E21"/>
      <c s="109" r="F21"/>
      <c s="109" r="G21"/>
      <c s="109" r="H21"/>
      <c s="109" r="I21"/>
      <c s="109" r="J21"/>
      <c s="109" r="K21"/>
      <c s="109" r="L21"/>
      <c s="109" r="M21"/>
      <c s="109" r="N21"/>
      <c s="109" r="O21"/>
      <c s="109" r="P21"/>
    </row>
    <row r="22">
      <c s="56" r="A22"/>
      <c t="s" s="146" r="B22">
        <v>103</v>
      </c>
      <c s="146" r="C22"/>
      <c s="146" r="D22"/>
      <c s="109" r="E22"/>
      <c s="109" r="F22"/>
      <c s="109" r="G22"/>
      <c s="109" r="H22"/>
      <c s="109" r="I22"/>
      <c s="109" r="J22"/>
      <c s="109" r="K22"/>
      <c s="109" r="L22"/>
      <c s="109" r="M22"/>
      <c s="109" r="N22"/>
      <c s="109" r="O22"/>
      <c s="109" r="P22"/>
    </row>
    <row r="23">
      <c s="152" r="A23"/>
      <c s="8" r="B23"/>
      <c s="8" r="C23"/>
      <c s="8" r="D23"/>
      <c s="114" r="E23"/>
      <c s="114" r="F23"/>
      <c s="114" r="G23"/>
      <c s="114" r="H23"/>
      <c s="114" r="I23"/>
      <c s="114" r="J23"/>
      <c s="114" r="K23"/>
      <c s="114" r="L23"/>
      <c s="114" r="M23"/>
      <c s="114" r="N23"/>
      <c s="114" r="O23"/>
      <c s="114" r="P23"/>
    </row>
    <row r="24">
      <c s="56" r="A24"/>
      <c t="s" s="146" r="B24">
        <v>97</v>
      </c>
      <c s="146" r="C24"/>
      <c s="146" r="D24"/>
      <c t="str" s="18" r="E24">
        <f>'Prod Backlog'!C5</f>
        <v>Story03</v>
      </c>
      <c s="132" r="F24"/>
      <c s="132" r="G24"/>
      <c s="132" r="H24"/>
      <c s="132" r="I24"/>
      <c s="132" r="J24"/>
      <c s="132" r="K24"/>
      <c s="132" r="L24"/>
      <c s="132" r="M24"/>
      <c s="132" r="N24"/>
      <c s="132" r="O24"/>
      <c s="26" r="P24"/>
    </row>
    <row r="25">
      <c s="56" r="A25"/>
      <c t="s" s="146" r="B25">
        <v>98</v>
      </c>
      <c s="146" r="C25"/>
      <c s="146" r="D25"/>
      <c t="str" s="109" r="E25">
        <f>'Prod Backlog'!D5</f>
        <v>Eu, cliente quero usar uma nova linguagem para fórmulas.</v>
      </c>
      <c s="109" r="F25"/>
      <c s="109" r="G25"/>
      <c s="109" r="H25"/>
      <c s="109" r="I25"/>
      <c s="109" r="J25"/>
      <c s="109" r="K25"/>
      <c s="109" r="L25"/>
      <c s="109" r="M25"/>
      <c s="109" r="N25"/>
      <c s="109" r="O25"/>
      <c s="109" r="P25"/>
    </row>
    <row r="26">
      <c s="56" r="A26"/>
      <c t="s" s="146" r="B26">
        <v>30</v>
      </c>
      <c s="146" r="C26"/>
      <c s="146" r="D26"/>
      <c s="109" r="E26">
        <f>'Prod Backlog'!E5</f>
        <v>2</v>
      </c>
      <c s="109" r="F26"/>
      <c s="109" r="G26"/>
      <c s="109" r="H26"/>
      <c s="109" r="I26"/>
      <c s="109" r="J26"/>
      <c s="109" r="K26"/>
      <c s="109" r="L26"/>
      <c s="109" r="M26"/>
      <c s="109" r="N26"/>
      <c s="109" r="O26"/>
      <c s="109" r="P26"/>
    </row>
    <row r="27">
      <c s="56" r="A27"/>
      <c t="s" s="146" r="B27">
        <v>99</v>
      </c>
      <c s="146" r="C27"/>
      <c s="146" r="D27"/>
      <c t="s" s="109" r="E27">
        <v>106</v>
      </c>
      <c s="109" r="F27"/>
      <c s="109" r="G27"/>
      <c s="109" r="H27"/>
      <c s="109" r="I27"/>
      <c s="109" r="J27"/>
      <c s="109" r="K27"/>
      <c s="109" r="L27"/>
      <c s="109" r="M27"/>
      <c s="109" r="N27"/>
      <c s="109" r="O27"/>
      <c s="109" r="P27"/>
    </row>
    <row r="28">
      <c s="56" r="A28"/>
      <c t="s" s="146" r="B28">
        <v>101</v>
      </c>
      <c s="146" r="C28"/>
      <c s="146" r="D28"/>
      <c t="s" s="109" r="E28">
        <v>107</v>
      </c>
      <c s="109" r="F28"/>
      <c s="109" r="G28"/>
      <c s="109" r="H28"/>
      <c s="109" r="I28"/>
      <c s="109" r="J28"/>
      <c s="109" r="K28"/>
      <c s="109" r="L28"/>
      <c s="109" r="M28"/>
      <c s="109" r="N28"/>
      <c s="109" r="O28"/>
      <c s="109" r="P28"/>
    </row>
    <row r="29">
      <c s="56" r="A29"/>
      <c t="s" s="146" r="B29">
        <v>103</v>
      </c>
      <c s="146" r="C29"/>
      <c s="146" r="D29"/>
      <c t="s" s="109" r="E29">
        <v>108</v>
      </c>
      <c s="109" r="F29"/>
      <c s="109" r="G29"/>
      <c s="109" r="H29"/>
      <c s="109" r="I29"/>
      <c s="109" r="J29"/>
      <c s="109" r="K29"/>
      <c s="109" r="L29"/>
      <c s="109" r="M29"/>
      <c s="109" r="N29"/>
      <c s="109" r="O29"/>
      <c s="109" r="P29"/>
    </row>
    <row r="30">
      <c s="152" r="A30"/>
      <c s="8" r="B30"/>
      <c s="8" r="C30"/>
      <c s="8" r="D30"/>
      <c s="114" r="E30"/>
      <c s="114" r="F30"/>
      <c s="114" r="G30"/>
      <c s="114" r="H30"/>
      <c s="114" r="I30"/>
      <c s="114" r="J30"/>
      <c s="114" r="K30"/>
      <c s="114" r="L30"/>
      <c s="114" r="M30"/>
      <c s="114" r="N30"/>
      <c s="114" r="O30"/>
      <c s="114" r="P30"/>
    </row>
    <row r="31">
      <c s="56" r="A31"/>
      <c t="s" s="146" r="B31">
        <v>97</v>
      </c>
      <c s="146" r="C31"/>
      <c s="146" r="D31"/>
      <c t="str" s="18" r="E31">
        <f>'Prod Backlog'!C6</f>
        <v>Story04</v>
      </c>
      <c s="132" r="F31"/>
      <c s="132" r="G31"/>
      <c s="132" r="H31"/>
      <c s="132" r="I31"/>
      <c s="132" r="J31"/>
      <c s="132" r="K31"/>
      <c s="132" r="L31"/>
      <c s="132" r="M31"/>
      <c s="132" r="N31"/>
      <c s="132" r="O31"/>
      <c s="26" r="P31"/>
    </row>
    <row r="32">
      <c s="56" r="A32"/>
      <c t="s" s="146" r="B32">
        <v>98</v>
      </c>
      <c s="146" r="C32"/>
      <c s="146" r="D32"/>
      <c t="str" s="109" r="E32">
        <f>'Prod Backlog'!D6</f>
        <v>Eu, cliente, quero criar macros de forma a personalizar melhor o CleanSheets.</v>
      </c>
      <c s="109" r="F32"/>
      <c s="109" r="G32"/>
      <c s="109" r="H32"/>
      <c s="109" r="I32"/>
      <c s="109" r="J32"/>
      <c s="109" r="K32"/>
      <c s="109" r="L32"/>
      <c s="109" r="M32"/>
      <c s="109" r="N32"/>
      <c s="109" r="O32"/>
      <c s="109" r="P32"/>
    </row>
    <row r="33">
      <c s="56" r="A33"/>
      <c t="s" s="146" r="B33">
        <v>30</v>
      </c>
      <c s="146" r="C33"/>
      <c s="146" r="D33"/>
      <c s="109" r="E33">
        <f>'Prod Backlog'!E6</f>
        <v>5</v>
      </c>
      <c s="109" r="F33"/>
      <c s="109" r="G33"/>
      <c s="109" r="H33"/>
      <c s="109" r="I33"/>
      <c s="109" r="J33"/>
      <c s="109" r="K33"/>
      <c s="109" r="L33"/>
      <c s="109" r="M33"/>
      <c s="109" r="N33"/>
      <c s="109" r="O33"/>
      <c s="109" r="P33"/>
    </row>
    <row r="34">
      <c s="56" r="A34"/>
      <c t="s" s="146" r="B34">
        <v>99</v>
      </c>
      <c s="146" r="C34"/>
      <c s="146" r="D34"/>
      <c t="s" s="109" r="E34">
        <v>109</v>
      </c>
      <c s="109" r="F34"/>
      <c s="109" r="G34"/>
      <c s="109" r="H34"/>
      <c s="109" r="I34"/>
      <c s="109" r="J34"/>
      <c s="109" r="K34"/>
      <c s="109" r="L34"/>
      <c s="109" r="M34"/>
      <c s="109" r="N34"/>
      <c s="109" r="O34"/>
      <c s="109" r="P34"/>
    </row>
    <row r="35">
      <c s="56" r="A35"/>
      <c t="s" s="146" r="B35">
        <v>101</v>
      </c>
      <c s="146" r="C35"/>
      <c s="146" r="D35"/>
      <c t="s" s="109" r="E35">
        <v>110</v>
      </c>
      <c s="109" r="F35"/>
      <c s="109" r="G35"/>
      <c s="109" r="H35"/>
      <c s="109" r="I35"/>
      <c s="109" r="J35"/>
      <c s="109" r="K35"/>
      <c s="109" r="L35"/>
      <c s="109" r="M35"/>
      <c s="109" r="N35"/>
      <c s="109" r="O35"/>
      <c s="109" r="P35"/>
    </row>
    <row r="36">
      <c s="56" r="A36"/>
      <c t="s" s="146" r="B36">
        <v>103</v>
      </c>
      <c s="146" r="C36"/>
      <c s="146" r="D36"/>
      <c t="s" s="109" r="E36">
        <v>111</v>
      </c>
      <c s="109" r="F36"/>
      <c s="109" r="G36"/>
      <c s="109" r="H36"/>
      <c s="109" r="I36"/>
      <c s="109" r="J36"/>
      <c s="109" r="K36"/>
      <c s="109" r="L36"/>
      <c s="109" r="M36"/>
      <c s="109" r="N36"/>
      <c s="109" r="O36"/>
      <c s="109" r="P36"/>
    </row>
    <row r="37">
      <c s="152" r="A37"/>
      <c s="8" r="B37"/>
      <c s="8" r="C37"/>
      <c s="8" r="D37"/>
      <c s="114" r="E37"/>
      <c s="114" r="F37"/>
      <c s="114" r="G37"/>
      <c s="114" r="H37"/>
      <c s="114" r="I37"/>
      <c s="114" r="J37"/>
      <c s="114" r="K37"/>
      <c s="114" r="L37"/>
      <c s="114" r="M37"/>
      <c s="114" r="N37"/>
      <c s="114" r="O37"/>
      <c s="114" r="P37"/>
    </row>
    <row r="38">
      <c s="56" r="A38"/>
      <c t="s" s="146" r="B38">
        <v>97</v>
      </c>
      <c s="146" r="C38"/>
      <c s="146" r="D38"/>
      <c t="str" s="18" r="E38">
        <f>'Prod Backlog'!C7</f>
        <v>Story05</v>
      </c>
      <c s="132" r="F38"/>
      <c s="132" r="G38"/>
      <c s="132" r="H38"/>
      <c s="132" r="I38"/>
      <c s="132" r="J38"/>
      <c s="132" r="K38"/>
      <c s="132" r="L38"/>
      <c s="132" r="M38"/>
      <c s="132" r="N38"/>
      <c s="132" r="O38"/>
      <c s="26" r="P38"/>
    </row>
    <row r="39">
      <c s="56" r="A39"/>
      <c t="s" s="146" r="B39">
        <v>98</v>
      </c>
      <c s="146" r="C39"/>
      <c s="146" r="D39"/>
      <c t="str" s="109" r="E39">
        <f>'Prod Backlog'!D7</f>
        <v>Eu cliente, quero poder partilhar qualquer instância de uma folha de cálculo.</v>
      </c>
      <c s="109" r="F39"/>
      <c s="109" r="G39"/>
      <c s="109" r="H39"/>
      <c s="109" r="I39"/>
      <c s="109" r="J39"/>
      <c s="109" r="K39"/>
      <c s="109" r="L39"/>
      <c s="109" r="M39"/>
      <c s="109" r="N39"/>
      <c s="109" r="O39"/>
      <c s="109" r="P39"/>
    </row>
    <row r="40">
      <c s="56" r="A40"/>
      <c t="s" s="146" r="B40">
        <v>30</v>
      </c>
      <c s="146" r="C40"/>
      <c s="146" r="D40"/>
      <c s="109" r="E40">
        <f>'Prod Backlog'!E7</f>
        <v>6</v>
      </c>
      <c s="109" r="F40"/>
      <c s="109" r="G40"/>
      <c s="109" r="H40"/>
      <c s="109" r="I40"/>
      <c s="109" r="J40"/>
      <c s="109" r="K40"/>
      <c s="109" r="L40"/>
      <c s="109" r="M40"/>
      <c s="109" r="N40"/>
      <c s="109" r="O40"/>
      <c s="109" r="P40"/>
    </row>
    <row r="41">
      <c s="56" r="A41"/>
      <c t="s" s="146" r="B41">
        <v>99</v>
      </c>
      <c s="146" r="C41"/>
      <c s="146" r="D41"/>
      <c t="s" s="109" r="E41">
        <v>112</v>
      </c>
      <c s="109" r="F41"/>
      <c s="109" r="G41"/>
      <c s="109" r="H41"/>
      <c s="109" r="I41"/>
      <c s="109" r="J41"/>
      <c s="109" r="K41"/>
      <c s="109" r="L41"/>
      <c s="109" r="M41"/>
      <c s="109" r="N41"/>
      <c s="109" r="O41"/>
      <c s="109" r="P41"/>
    </row>
    <row r="42">
      <c s="56" r="A42"/>
      <c t="s" s="146" r="B42">
        <v>101</v>
      </c>
      <c s="146" r="C42"/>
      <c s="146" r="D42"/>
      <c t="s" s="109" r="E42">
        <v>113</v>
      </c>
      <c s="109" r="F42"/>
      <c s="109" r="G42"/>
      <c s="109" r="H42"/>
      <c s="109" r="I42"/>
      <c s="109" r="J42"/>
      <c s="109" r="K42"/>
      <c s="109" r="L42"/>
      <c s="109" r="M42"/>
      <c s="109" r="N42"/>
      <c s="109" r="O42"/>
      <c s="109" r="P42"/>
    </row>
    <row r="43">
      <c s="56" r="A43"/>
      <c t="s" s="146" r="B43">
        <v>103</v>
      </c>
      <c s="146" r="C43"/>
      <c s="146" r="D43"/>
      <c t="s" s="109" r="E43">
        <v>114</v>
      </c>
      <c s="109" r="F43"/>
      <c s="109" r="G43"/>
      <c s="109" r="H43"/>
      <c s="109" r="I43"/>
      <c s="109" r="J43"/>
      <c s="109" r="K43"/>
      <c s="109" r="L43"/>
      <c s="109" r="M43"/>
      <c s="109" r="N43"/>
      <c s="109" r="O43"/>
      <c s="109" r="P43"/>
    </row>
    <row r="44">
      <c s="152" r="A44"/>
      <c s="8" r="B44"/>
      <c s="8" r="C44"/>
      <c s="8" r="D44"/>
      <c s="114" r="E44"/>
      <c s="114" r="F44"/>
      <c s="114" r="G44"/>
      <c s="114" r="H44"/>
      <c s="114" r="I44"/>
      <c s="114" r="J44"/>
      <c s="114" r="K44"/>
      <c s="114" r="L44"/>
      <c s="114" r="M44"/>
      <c s="114" r="N44"/>
      <c s="114" r="O44"/>
      <c s="114" r="P44"/>
    </row>
    <row r="45">
      <c s="56" r="A45"/>
      <c t="s" s="146" r="B45">
        <v>97</v>
      </c>
      <c s="146" r="C45"/>
      <c s="146" r="D45"/>
      <c t="str" s="18" r="E45">
        <f>'Prod Backlog'!C8</f>
        <v>Story06</v>
      </c>
      <c s="132" r="F45"/>
      <c s="132" r="G45"/>
      <c s="132" r="H45"/>
      <c s="132" r="I45"/>
      <c s="132" r="J45"/>
      <c s="132" r="K45"/>
      <c s="132" r="L45"/>
      <c s="132" r="M45"/>
      <c s="132" r="N45"/>
      <c s="132" r="O45"/>
      <c s="26" r="P45"/>
    </row>
    <row r="46">
      <c s="56" r="A46"/>
      <c t="s" s="146" r="B46">
        <v>98</v>
      </c>
      <c s="146" r="C46"/>
      <c s="146" r="D46"/>
      <c t="str" s="109" r="E46">
        <f>'Prod Backlog'!D8</f>
        <v>Eu, cliente, quero importar folhas folhas de cálculo a partir de bases de dados.</v>
      </c>
      <c s="109" r="F46"/>
      <c s="109" r="G46"/>
      <c s="109" r="H46"/>
      <c s="109" r="I46"/>
      <c s="109" r="J46"/>
      <c s="109" r="K46"/>
      <c s="109" r="L46"/>
      <c s="109" r="M46"/>
      <c s="109" r="N46"/>
      <c s="109" r="O46"/>
      <c s="109" r="P46"/>
    </row>
    <row r="47">
      <c s="56" r="A47"/>
      <c t="s" s="146" r="B47">
        <v>30</v>
      </c>
      <c s="146" r="C47"/>
      <c s="146" r="D47"/>
      <c s="109" r="E47">
        <f>'Prod Backlog'!E8</f>
        <v>3</v>
      </c>
      <c s="109" r="F47"/>
      <c s="109" r="G47"/>
      <c s="109" r="H47"/>
      <c s="109" r="I47"/>
      <c s="109" r="J47"/>
      <c s="109" r="K47"/>
      <c s="109" r="L47"/>
      <c s="109" r="M47"/>
      <c s="109" r="N47"/>
      <c s="109" r="O47"/>
      <c s="109" r="P47"/>
    </row>
    <row r="48">
      <c s="56" r="A48"/>
      <c t="s" s="146" r="B48">
        <v>99</v>
      </c>
      <c s="146" r="C48"/>
      <c s="146" r="D48"/>
      <c t="s" s="109" r="E48">
        <v>115</v>
      </c>
      <c s="109" r="F48"/>
      <c s="109" r="G48"/>
      <c s="109" r="H48"/>
      <c s="109" r="I48"/>
      <c s="109" r="J48"/>
      <c s="109" r="K48"/>
      <c s="109" r="L48"/>
      <c s="109" r="M48"/>
      <c s="109" r="N48"/>
      <c s="109" r="O48"/>
      <c s="109" r="P48"/>
    </row>
    <row r="49">
      <c s="56" r="A49"/>
      <c t="s" s="146" r="B49">
        <v>101</v>
      </c>
      <c s="146" r="C49"/>
      <c s="146" r="D49"/>
      <c s="109" r="E49"/>
      <c s="109" r="F49"/>
      <c s="109" r="G49"/>
      <c s="109" r="H49"/>
      <c s="109" r="I49"/>
      <c s="109" r="J49"/>
      <c s="109" r="K49"/>
      <c s="109" r="L49"/>
      <c s="109" r="M49"/>
      <c s="109" r="N49"/>
      <c s="109" r="O49"/>
      <c s="109" r="P49"/>
    </row>
    <row r="50">
      <c s="56" r="A50"/>
      <c t="s" s="146" r="B50">
        <v>103</v>
      </c>
      <c s="146" r="C50"/>
      <c s="146" r="D50"/>
      <c t="s" s="109" r="E50">
        <v>116</v>
      </c>
      <c s="109" r="F50"/>
      <c s="109" r="G50"/>
      <c s="109" r="H50"/>
      <c s="109" r="I50"/>
      <c s="109" r="J50"/>
      <c s="109" r="K50"/>
      <c s="109" r="L50"/>
      <c s="109" r="M50"/>
      <c s="109" r="N50"/>
      <c s="109" r="O50"/>
      <c s="109" r="P50"/>
    </row>
    <row r="51">
      <c s="152" r="A51"/>
      <c s="8" r="B51"/>
      <c s="8" r="C51"/>
      <c s="8" r="D51"/>
      <c s="114" r="E51"/>
      <c s="114" r="F51"/>
      <c s="114" r="G51"/>
      <c s="114" r="H51"/>
      <c s="114" r="I51"/>
      <c s="114" r="J51"/>
      <c s="114" r="K51"/>
      <c s="114" r="L51"/>
      <c s="114" r="M51"/>
      <c s="114" r="N51"/>
      <c s="114" r="O51"/>
      <c s="114" r="P51"/>
    </row>
    <row r="52">
      <c s="56" r="A52"/>
      <c t="s" s="146" r="B52">
        <v>97</v>
      </c>
      <c s="146" r="C52"/>
      <c s="146" r="D52"/>
      <c t="str" s="18" r="E52">
        <f>'Prod Backlog'!C9</f>
        <v>Story07</v>
      </c>
      <c s="132" r="F52"/>
      <c s="132" r="G52"/>
      <c s="132" r="H52"/>
      <c s="132" r="I52"/>
      <c s="132" r="J52"/>
      <c s="132" r="K52"/>
      <c s="132" r="L52"/>
      <c s="132" r="M52"/>
      <c s="132" r="N52"/>
      <c s="132" r="O52"/>
      <c s="26" r="P52"/>
    </row>
    <row r="53">
      <c s="56" r="A53"/>
      <c t="s" s="146" r="B53">
        <v>98</v>
      </c>
      <c s="146" r="C53"/>
      <c s="146" r="D53"/>
      <c t="str" s="109" r="E53">
        <f>'Prod Backlog'!D9</f>
        <v>Eu, cliente, quero definir chaves primárias nas tabelas de bases de dados e editar tabelas existentes.</v>
      </c>
      <c s="109" r="F53"/>
      <c s="109" r="G53"/>
      <c s="109" r="H53"/>
      <c s="109" r="I53"/>
      <c s="109" r="J53"/>
      <c s="109" r="K53"/>
      <c s="109" r="L53"/>
      <c s="109" r="M53"/>
      <c s="109" r="N53"/>
      <c s="109" r="O53"/>
      <c s="109" r="P53"/>
    </row>
    <row r="54">
      <c s="56" r="A54"/>
      <c t="s" s="146" r="B54">
        <v>30</v>
      </c>
      <c s="146" r="C54"/>
      <c s="146" r="D54"/>
      <c s="109" r="E54">
        <f>'Prod Backlog'!E9</f>
        <v>2</v>
      </c>
      <c s="109" r="F54"/>
      <c s="109" r="G54"/>
      <c s="109" r="H54"/>
      <c s="109" r="I54"/>
      <c s="109" r="J54"/>
      <c s="109" r="K54"/>
      <c s="109" r="L54"/>
      <c s="109" r="M54"/>
      <c s="109" r="N54"/>
      <c s="109" r="O54"/>
      <c s="109" r="P54"/>
    </row>
    <row r="55">
      <c s="56" r="A55"/>
      <c t="s" s="146" r="B55">
        <v>99</v>
      </c>
      <c s="146" r="C55"/>
      <c s="146" r="D55"/>
      <c t="s" s="109" r="E55">
        <v>117</v>
      </c>
      <c s="109" r="F55"/>
      <c s="109" r="G55"/>
      <c s="109" r="H55"/>
      <c s="109" r="I55"/>
      <c s="109" r="J55"/>
      <c s="109" r="K55"/>
      <c s="109" r="L55"/>
      <c s="109" r="M55"/>
      <c s="109" r="N55"/>
      <c s="109" r="O55"/>
      <c s="109" r="P55"/>
    </row>
    <row r="56">
      <c s="56" r="A56"/>
      <c t="s" s="146" r="B56">
        <v>101</v>
      </c>
      <c s="146" r="C56"/>
      <c s="146" r="D56"/>
      <c s="109" r="E56"/>
      <c s="109" r="F56"/>
      <c s="109" r="G56"/>
      <c s="109" r="H56"/>
      <c s="109" r="I56"/>
      <c s="109" r="J56"/>
      <c s="109" r="K56"/>
      <c s="109" r="L56"/>
      <c s="109" r="M56"/>
      <c s="109" r="N56"/>
      <c s="109" r="O56"/>
      <c s="109" r="P56"/>
    </row>
    <row r="57">
      <c s="56" r="A57"/>
      <c t="s" s="146" r="B57">
        <v>103</v>
      </c>
      <c s="146" r="C57"/>
      <c s="146" r="D57"/>
      <c t="s" s="109" r="E57">
        <v>118</v>
      </c>
      <c s="109" r="F57"/>
      <c s="109" r="G57"/>
      <c s="109" r="H57"/>
      <c s="109" r="I57"/>
      <c s="109" r="J57"/>
      <c s="109" r="K57"/>
      <c s="109" r="L57"/>
      <c s="109" r="M57"/>
      <c s="109" r="N57"/>
      <c s="109" r="O57"/>
      <c s="109" r="P57"/>
    </row>
    <row r="58">
      <c s="152" r="A58"/>
      <c s="8" r="B58"/>
      <c s="8" r="C58"/>
      <c s="8" r="D58"/>
      <c s="114" r="E58"/>
      <c s="114" r="F58"/>
      <c s="114" r="G58"/>
      <c s="114" r="H58"/>
      <c s="114" r="I58"/>
      <c s="114" r="J58"/>
      <c s="114" r="K58"/>
      <c s="114" r="L58"/>
      <c s="114" r="M58"/>
      <c s="114" r="N58"/>
      <c s="114" r="O58"/>
      <c s="114" r="P58"/>
    </row>
    <row r="59">
      <c s="56" r="A59"/>
      <c t="s" s="146" r="B59">
        <v>97</v>
      </c>
      <c s="146" r="C59"/>
      <c s="146" r="D59"/>
      <c t="str" s="18" r="E59">
        <f>'Prod Backlog'!C10</f>
        <v>Story08</v>
      </c>
      <c s="132" r="F59"/>
      <c s="132" r="G59"/>
      <c s="132" r="H59"/>
      <c s="132" r="I59"/>
      <c s="132" r="J59"/>
      <c s="132" r="K59"/>
      <c s="132" r="L59"/>
      <c s="132" r="M59"/>
      <c s="132" r="N59"/>
      <c s="132" r="O59"/>
      <c s="26" r="P59"/>
    </row>
    <row r="60">
      <c s="56" r="A60"/>
      <c t="s" s="146" r="B60">
        <v>98</v>
      </c>
      <c s="146" r="C60"/>
      <c s="146" r="D60"/>
      <c t="str" s="109" r="E60">
        <f>'Prod Backlog'!D10</f>
        <v>Eu, cliente, quero utilizar o SGBD Derby.</v>
      </c>
      <c s="109" r="F60"/>
      <c s="109" r="G60"/>
      <c s="109" r="H60"/>
      <c s="109" r="I60"/>
      <c s="109" r="J60"/>
      <c s="109" r="K60"/>
      <c s="109" r="L60"/>
      <c s="109" r="M60"/>
      <c s="109" r="N60"/>
      <c s="109" r="O60"/>
      <c s="109" r="P60"/>
    </row>
    <row r="61">
      <c s="56" r="A61"/>
      <c t="s" s="146" r="B61">
        <v>30</v>
      </c>
      <c s="146" r="C61"/>
      <c s="146" r="D61"/>
      <c s="109" r="E61">
        <f>'Prod Backlog'!E10</f>
        <v>2</v>
      </c>
      <c s="109" r="F61"/>
      <c s="109" r="G61"/>
      <c s="109" r="H61"/>
      <c s="109" r="I61"/>
      <c s="109" r="J61"/>
      <c s="109" r="K61"/>
      <c s="109" r="L61"/>
      <c s="109" r="M61"/>
      <c s="109" r="N61"/>
      <c s="109" r="O61"/>
      <c s="109" r="P61"/>
    </row>
    <row r="62">
      <c s="56" r="A62"/>
      <c t="s" s="146" r="B62">
        <v>99</v>
      </c>
      <c s="146" r="C62"/>
      <c s="146" r="D62"/>
      <c t="s" s="109" r="E62">
        <v>119</v>
      </c>
      <c s="109" r="F62"/>
      <c s="109" r="G62"/>
      <c s="109" r="H62"/>
      <c s="109" r="I62"/>
      <c s="109" r="J62"/>
      <c s="109" r="K62"/>
      <c s="109" r="L62"/>
      <c s="109" r="M62"/>
      <c s="109" r="N62"/>
      <c s="109" r="O62"/>
      <c s="109" r="P62"/>
    </row>
    <row r="63">
      <c s="56" r="A63"/>
      <c t="s" s="146" r="B63">
        <v>101</v>
      </c>
      <c s="146" r="C63"/>
      <c s="146" r="D63"/>
      <c s="109" r="E63"/>
      <c s="109" r="F63"/>
      <c s="109" r="G63"/>
      <c s="109" r="H63"/>
      <c s="109" r="I63"/>
      <c s="109" r="J63"/>
      <c s="109" r="K63"/>
      <c s="109" r="L63"/>
      <c s="109" r="M63"/>
      <c s="109" r="N63"/>
      <c s="109" r="O63"/>
      <c s="109" r="P63"/>
    </row>
    <row r="64">
      <c s="56" r="A64"/>
      <c t="s" s="146" r="B64">
        <v>103</v>
      </c>
      <c s="146" r="C64"/>
      <c s="146" r="D64"/>
      <c t="s" s="109" r="E64">
        <v>120</v>
      </c>
      <c s="109" r="F64"/>
      <c s="109" r="G64"/>
      <c s="109" r="H64"/>
      <c s="109" r="I64"/>
      <c s="109" r="J64"/>
      <c s="109" r="K64"/>
      <c s="109" r="L64"/>
      <c s="109" r="M64"/>
      <c s="109" r="N64"/>
      <c s="109" r="O64"/>
      <c s="109" r="P64"/>
    </row>
    <row r="65">
      <c s="152" r="A65"/>
      <c s="8" r="B65"/>
      <c s="8" r="C65"/>
      <c s="8" r="D65"/>
      <c s="114" r="E65"/>
      <c s="114" r="F65"/>
      <c s="114" r="G65"/>
      <c s="114" r="H65"/>
      <c s="114" r="I65"/>
      <c s="114" r="J65"/>
      <c s="114" r="K65"/>
      <c s="114" r="L65"/>
      <c s="114" r="M65"/>
      <c s="114" r="N65"/>
      <c s="114" r="O65"/>
      <c s="114" r="P65"/>
    </row>
    <row r="66">
      <c s="56" r="A66"/>
      <c t="s" s="146" r="B66">
        <v>97</v>
      </c>
      <c s="146" r="C66"/>
      <c s="146" r="D66"/>
      <c t="str" s="18" r="E66">
        <f>'Prod Backlog'!C11</f>
        <v>Story09</v>
      </c>
      <c s="132" r="F66"/>
      <c s="132" r="G66"/>
      <c s="132" r="H66"/>
      <c s="132" r="I66"/>
      <c s="132" r="J66"/>
      <c s="132" r="K66"/>
      <c s="132" r="L66"/>
      <c s="132" r="M66"/>
      <c s="132" r="N66"/>
      <c s="132" r="O66"/>
      <c s="26" r="P66"/>
    </row>
    <row r="67">
      <c s="56" r="A67"/>
      <c t="s" s="146" r="B67">
        <v>98</v>
      </c>
      <c s="146" r="C67"/>
      <c s="146" r="D67"/>
      <c t="str" s="109" r="E67">
        <f>'Prod Backlog'!D11</f>
        <v>Eu, cliente quero poder ter várias versões de um documento no mesmo ficheiro XML e carregá-las para o programa.</v>
      </c>
      <c s="109" r="F67"/>
      <c s="109" r="G67"/>
      <c s="109" r="H67"/>
      <c s="109" r="I67"/>
      <c s="109" r="J67"/>
      <c s="109" r="K67"/>
      <c s="109" r="L67"/>
      <c s="109" r="M67"/>
      <c s="109" r="N67"/>
      <c s="109" r="O67"/>
      <c s="109" r="P67"/>
    </row>
    <row r="68">
      <c s="56" r="A68"/>
      <c t="s" s="146" r="B68">
        <v>30</v>
      </c>
      <c s="146" r="C68"/>
      <c s="146" r="D68"/>
      <c s="109" r="E68">
        <f>'Prod Backlog'!E11</f>
        <v>2</v>
      </c>
      <c s="109" r="F68"/>
      <c s="109" r="G68"/>
      <c s="109" r="H68"/>
      <c s="109" r="I68"/>
      <c s="109" r="J68"/>
      <c s="109" r="K68"/>
      <c s="109" r="L68"/>
      <c s="109" r="M68"/>
      <c s="109" r="N68"/>
      <c s="109" r="O68"/>
      <c s="109" r="P68"/>
    </row>
    <row r="69">
      <c s="56" r="A69"/>
      <c t="s" s="146" r="B69">
        <v>99</v>
      </c>
      <c s="146" r="C69"/>
      <c s="146" r="D69"/>
      <c t="s" s="109" r="E69">
        <v>121</v>
      </c>
      <c s="109" r="F69"/>
      <c s="109" r="G69"/>
      <c s="109" r="H69"/>
      <c s="109" r="I69"/>
      <c s="109" r="J69"/>
      <c s="109" r="K69"/>
      <c s="109" r="L69"/>
      <c s="109" r="M69"/>
      <c s="109" r="N69"/>
      <c s="109" r="O69"/>
      <c s="109" r="P69"/>
    </row>
    <row r="70">
      <c s="56" r="A70"/>
      <c t="s" s="146" r="B70">
        <v>101</v>
      </c>
      <c s="146" r="C70"/>
      <c s="146" r="D70"/>
      <c s="109" r="E70"/>
      <c s="109" r="F70"/>
      <c s="109" r="G70"/>
      <c s="109" r="H70"/>
      <c s="109" r="I70"/>
      <c s="109" r="J70"/>
      <c s="109" r="K70"/>
      <c s="109" r="L70"/>
      <c s="109" r="M70"/>
      <c s="109" r="N70"/>
      <c s="109" r="O70"/>
      <c s="109" r="P70"/>
    </row>
    <row r="71">
      <c s="56" r="A71"/>
      <c t="s" s="146" r="B71">
        <v>103</v>
      </c>
      <c s="146" r="C71"/>
      <c s="146" r="D71"/>
      <c t="s" s="109" r="E71">
        <v>122</v>
      </c>
      <c s="109" r="F71"/>
      <c s="109" r="G71"/>
      <c s="109" r="H71"/>
      <c s="109" r="I71"/>
      <c s="109" r="J71"/>
      <c s="109" r="K71"/>
      <c s="109" r="L71"/>
      <c s="109" r="M71"/>
      <c s="109" r="N71"/>
      <c s="109" r="O71"/>
      <c s="109" r="P71"/>
    </row>
    <row r="72">
      <c s="152" r="A72"/>
      <c s="8" r="B72"/>
      <c s="8" r="C72"/>
      <c s="8" r="D72"/>
      <c s="114" r="E72"/>
      <c s="114" r="F72"/>
      <c s="114" r="G72"/>
      <c s="114" r="H72"/>
      <c s="114" r="I72"/>
      <c s="114" r="J72"/>
      <c s="114" r="K72"/>
      <c s="114" r="L72"/>
      <c s="114" r="M72"/>
      <c s="114" r="N72"/>
      <c s="114" r="O72"/>
      <c s="114" r="P72"/>
    </row>
    <row r="73">
      <c s="56" r="A73"/>
      <c t="s" s="146" r="B73">
        <v>97</v>
      </c>
      <c s="146" r="C73"/>
      <c s="146" r="D73"/>
      <c t="str" s="18" r="E73">
        <f>'Prod Backlog'!C12</f>
        <v>Story10</v>
      </c>
      <c s="132" r="F73"/>
      <c s="132" r="G73"/>
      <c s="132" r="H73"/>
      <c s="132" r="I73"/>
      <c s="132" r="J73"/>
      <c s="132" r="K73"/>
      <c s="132" r="L73"/>
      <c s="132" r="M73"/>
      <c s="132" r="N73"/>
      <c s="132" r="O73"/>
      <c s="26" r="P73"/>
    </row>
    <row r="74">
      <c s="56" r="A74"/>
      <c t="s" s="146" r="B74">
        <v>98</v>
      </c>
      <c s="146" r="C74"/>
      <c s="146" r="D74"/>
      <c t="str" s="109" r="E74">
        <f>'Prod Backlog'!D12</f>
        <v>Eu, cliente, quero poder escrever várias expressões numa única fórmula.</v>
      </c>
      <c s="109" r="F74"/>
      <c s="109" r="G74"/>
      <c s="109" r="H74"/>
      <c s="109" r="I74"/>
      <c s="109" r="J74"/>
      <c s="109" r="K74"/>
      <c s="109" r="L74"/>
      <c s="109" r="M74"/>
      <c s="109" r="N74"/>
      <c s="109" r="O74"/>
      <c s="109" r="P74"/>
    </row>
    <row r="75">
      <c s="56" r="A75"/>
      <c t="s" s="146" r="B75">
        <v>30</v>
      </c>
      <c s="146" r="C75"/>
      <c s="146" r="D75"/>
      <c s="109" r="E75">
        <f>'Prod Backlog'!E12</f>
        <v>3</v>
      </c>
      <c s="109" r="F75"/>
      <c s="109" r="G75"/>
      <c s="109" r="H75"/>
      <c s="109" r="I75"/>
      <c s="109" r="J75"/>
      <c s="109" r="K75"/>
      <c s="109" r="L75"/>
      <c s="109" r="M75"/>
      <c s="109" r="N75"/>
      <c s="109" r="O75"/>
      <c s="109" r="P75"/>
    </row>
    <row r="76">
      <c s="56" r="A76"/>
      <c t="s" s="146" r="B76">
        <v>99</v>
      </c>
      <c s="146" r="C76"/>
      <c s="146" r="D76"/>
      <c t="s" s="109" r="E76">
        <v>123</v>
      </c>
      <c s="109" r="F76"/>
      <c s="109" r="G76"/>
      <c s="109" r="H76"/>
      <c s="109" r="I76"/>
      <c s="109" r="J76"/>
      <c s="109" r="K76"/>
      <c s="109" r="L76"/>
      <c s="109" r="M76"/>
      <c s="109" r="N76"/>
      <c s="109" r="O76"/>
      <c s="109" r="P76"/>
    </row>
    <row r="77">
      <c s="56" r="A77"/>
      <c t="s" s="146" r="B77">
        <v>101</v>
      </c>
      <c s="146" r="C77"/>
      <c s="146" r="D77"/>
      <c s="109" r="E77"/>
      <c s="109" r="F77"/>
      <c s="109" r="G77"/>
      <c s="109" r="H77"/>
      <c s="109" r="I77"/>
      <c s="109" r="J77"/>
      <c s="109" r="K77"/>
      <c s="109" r="L77"/>
      <c s="109" r="M77"/>
      <c s="109" r="N77"/>
      <c s="109" r="O77"/>
      <c s="109" r="P77"/>
    </row>
    <row r="78">
      <c s="56" r="A78"/>
      <c t="s" s="146" r="B78">
        <v>103</v>
      </c>
      <c s="146" r="C78"/>
      <c s="146" r="D78"/>
      <c t="s" s="109" r="E78">
        <v>124</v>
      </c>
      <c s="109" r="F78"/>
      <c s="109" r="G78"/>
      <c s="109" r="H78"/>
      <c s="109" r="I78"/>
      <c s="109" r="J78"/>
      <c s="109" r="K78"/>
      <c s="109" r="L78"/>
      <c s="109" r="M78"/>
      <c s="109" r="N78"/>
      <c s="109" r="O78"/>
      <c s="109" r="P78"/>
    </row>
    <row r="79">
      <c s="152" r="A79"/>
      <c s="8" r="B79"/>
      <c s="8" r="C79"/>
      <c s="8" r="D79"/>
      <c s="114" r="E79"/>
      <c s="114" r="F79"/>
      <c s="114" r="G79"/>
      <c s="114" r="H79"/>
      <c s="114" r="I79"/>
      <c s="114" r="J79"/>
      <c s="114" r="K79"/>
      <c s="114" r="L79"/>
      <c s="114" r="M79"/>
      <c s="114" r="N79"/>
      <c s="114" r="O79"/>
      <c s="114" r="P79"/>
    </row>
    <row r="80">
      <c s="56" r="A80"/>
      <c t="s" s="146" r="B80">
        <v>97</v>
      </c>
      <c s="146" r="C80"/>
      <c s="146" r="D80"/>
      <c t="str" s="18" r="E80">
        <f>'Prod Backlog'!C13</f>
        <v>Story11</v>
      </c>
      <c s="132" r="F80"/>
      <c s="132" r="G80"/>
      <c s="132" r="H80"/>
      <c s="132" r="I80"/>
      <c s="132" r="J80"/>
      <c s="132" r="K80"/>
      <c s="132" r="L80"/>
      <c s="132" r="M80"/>
      <c s="132" r="N80"/>
      <c s="132" r="O80"/>
      <c s="26" r="P80"/>
    </row>
    <row r="81">
      <c s="56" r="A81"/>
      <c t="s" s="146" r="B81">
        <v>98</v>
      </c>
      <c s="146" r="C81"/>
      <c s="146" r="D81"/>
      <c t="str" s="109" r="E81">
        <f>'Prod Backlog'!D13</f>
        <v>Eu, cliente, quero poder usar ciclos while.</v>
      </c>
      <c s="109" r="F81"/>
      <c s="109" r="G81"/>
      <c s="109" r="H81"/>
      <c s="109" r="I81"/>
      <c s="109" r="J81"/>
      <c s="109" r="K81"/>
      <c s="109" r="L81"/>
      <c s="109" r="M81"/>
      <c s="109" r="N81"/>
      <c s="109" r="O81"/>
      <c s="109" r="P81"/>
    </row>
    <row r="82">
      <c s="56" r="A82"/>
      <c t="s" s="146" r="B82">
        <v>30</v>
      </c>
      <c s="146" r="C82"/>
      <c s="146" r="D82"/>
      <c s="109" r="E82">
        <f>'Prod Backlog'!E13</f>
        <v>2</v>
      </c>
      <c s="109" r="F82"/>
      <c s="109" r="G82"/>
      <c s="109" r="H82"/>
      <c s="109" r="I82"/>
      <c s="109" r="J82"/>
      <c s="109" r="K82"/>
      <c s="109" r="L82"/>
      <c s="109" r="M82"/>
      <c s="109" r="N82"/>
      <c s="109" r="O82"/>
      <c s="109" r="P82"/>
    </row>
    <row r="83">
      <c s="56" r="A83"/>
      <c t="s" s="146" r="B83">
        <v>99</v>
      </c>
      <c s="146" r="C83"/>
      <c s="146" r="D83"/>
      <c t="s" s="109" r="E83">
        <v>125</v>
      </c>
      <c s="109" r="F83"/>
      <c s="109" r="G83"/>
      <c s="109" r="H83"/>
      <c s="109" r="I83"/>
      <c s="109" r="J83"/>
      <c s="109" r="K83"/>
      <c s="109" r="L83"/>
      <c s="109" r="M83"/>
      <c s="109" r="N83"/>
      <c s="109" r="O83"/>
      <c s="109" r="P83"/>
    </row>
    <row r="84">
      <c s="56" r="A84"/>
      <c t="s" s="146" r="B84">
        <v>101</v>
      </c>
      <c s="146" r="C84"/>
      <c s="146" r="D84"/>
      <c s="109" r="E84"/>
      <c s="109" r="F84"/>
      <c s="109" r="G84"/>
      <c s="109" r="H84"/>
      <c s="109" r="I84"/>
      <c s="109" r="J84"/>
      <c s="109" r="K84"/>
      <c s="109" r="L84"/>
      <c s="109" r="M84"/>
      <c s="109" r="N84"/>
      <c s="109" r="O84"/>
      <c s="109" r="P84"/>
    </row>
    <row r="85">
      <c s="56" r="A85"/>
      <c t="s" s="146" r="B85">
        <v>103</v>
      </c>
      <c s="146" r="C85"/>
      <c s="146" r="D85"/>
      <c t="s" s="109" r="E85">
        <v>126</v>
      </c>
      <c s="109" r="F85"/>
      <c s="109" r="G85"/>
      <c s="109" r="H85"/>
      <c s="109" r="I85"/>
      <c s="109" r="J85"/>
      <c s="109" r="K85"/>
      <c s="109" r="L85"/>
      <c s="109" r="M85"/>
      <c s="109" r="N85"/>
      <c s="109" r="O85"/>
      <c s="109" r="P85"/>
    </row>
    <row r="86">
      <c s="152" r="A86"/>
      <c s="8" r="B86"/>
      <c s="8" r="C86"/>
      <c s="8" r="D86"/>
      <c s="114" r="E86"/>
      <c s="114" r="F86"/>
      <c s="114" r="G86"/>
      <c s="114" r="H86"/>
      <c s="114" r="I86"/>
      <c s="114" r="J86"/>
      <c s="114" r="K86"/>
      <c s="114" r="L86"/>
      <c s="114" r="M86"/>
      <c s="114" r="N86"/>
      <c s="114" r="O86"/>
      <c s="114" r="P86"/>
    </row>
    <row r="87">
      <c s="56" r="A87"/>
      <c t="s" s="146" r="B87">
        <v>97</v>
      </c>
      <c s="146" r="C87"/>
      <c s="146" r="D87"/>
      <c t="str" s="18" r="E87">
        <f>'Prod Backlog'!C14</f>
        <v>Story12</v>
      </c>
      <c s="132" r="F87"/>
      <c s="132" r="G87"/>
      <c s="132" r="H87"/>
      <c s="132" r="I87"/>
      <c s="132" r="J87"/>
      <c s="132" r="K87"/>
      <c s="132" r="L87"/>
      <c s="132" r="M87"/>
      <c s="132" r="N87"/>
      <c s="132" r="O87"/>
      <c s="26" r="P87"/>
    </row>
    <row r="88">
      <c s="56" r="A88"/>
      <c t="s" s="146" r="B88">
        <v>98</v>
      </c>
      <c s="146" r="C88"/>
      <c s="146" r="D88"/>
      <c t="str" s="109" r="E88">
        <f>'Prod Backlog'!D14</f>
        <v>Eu, cliente, quero poder partilhar em tempo real qualquer instância de uma folha de cálculo.</v>
      </c>
      <c s="109" r="F88"/>
      <c s="109" r="G88"/>
      <c s="109" r="H88"/>
      <c s="109" r="I88"/>
      <c s="109" r="J88"/>
      <c s="109" r="K88"/>
      <c s="109" r="L88"/>
      <c s="109" r="M88"/>
      <c s="109" r="N88"/>
      <c s="109" r="O88"/>
      <c s="109" r="P88"/>
    </row>
    <row r="89">
      <c s="56" r="A89"/>
      <c t="s" s="146" r="B89">
        <v>30</v>
      </c>
      <c s="146" r="C89"/>
      <c s="146" r="D89"/>
      <c s="109" r="E89">
        <f>'Prod Backlog'!E14</f>
        <v>3</v>
      </c>
      <c s="109" r="F89"/>
      <c s="109" r="G89"/>
      <c s="109" r="H89"/>
      <c s="109" r="I89"/>
      <c s="109" r="J89"/>
      <c s="109" r="K89"/>
      <c s="109" r="L89"/>
      <c s="109" r="M89"/>
      <c s="109" r="N89"/>
      <c s="109" r="O89"/>
      <c s="109" r="P89"/>
    </row>
    <row r="90">
      <c s="56" r="A90"/>
      <c t="s" s="146" r="B90">
        <v>99</v>
      </c>
      <c s="146" r="C90"/>
      <c s="146" r="D90"/>
      <c t="str" s="109" r="E90">
        <f>E41</f>
        <v>Deve ser possível seleccionar uma área da folha a partilhar. É preferível ser possível a edição em tempo real por vários utilizadores da aplicação.</v>
      </c>
      <c s="109" r="F90"/>
      <c s="109" r="G90"/>
      <c s="109" r="H90"/>
      <c s="109" r="I90"/>
      <c s="109" r="J90"/>
      <c s="109" r="K90"/>
      <c s="109" r="L90"/>
      <c s="109" r="M90"/>
      <c s="109" r="N90"/>
      <c s="109" r="O90"/>
      <c s="109" r="P90"/>
    </row>
    <row r="91">
      <c s="56" r="A91"/>
      <c t="s" s="146" r="B91">
        <v>101</v>
      </c>
      <c s="146" r="C91"/>
      <c s="146" r="D91"/>
      <c t="s" s="109" r="E91">
        <v>113</v>
      </c>
      <c s="109" r="F91"/>
      <c s="109" r="G91"/>
      <c s="109" r="H91"/>
      <c s="109" r="I91"/>
      <c s="109" r="J91"/>
      <c s="109" r="K91"/>
      <c s="109" r="L91"/>
      <c s="109" r="M91"/>
      <c s="109" r="N91"/>
      <c s="109" r="O91"/>
      <c s="109" r="P91"/>
    </row>
    <row r="92">
      <c s="56" r="A92"/>
      <c t="s" s="146" r="B92">
        <v>103</v>
      </c>
      <c s="146" r="C92"/>
      <c s="146" r="D92"/>
      <c t="str" s="109" r="E92">
        <f>E43</f>
        <v>Deve ser possível visualizar a folha de cálculo do "servidor" nos "clientes". As alterações feitas por um utilizador devem ser visualizadas por todos os utilizadores com o documento.</v>
      </c>
      <c s="109" r="F92"/>
      <c s="109" r="G92"/>
      <c s="109" r="H92"/>
      <c s="109" r="I92"/>
      <c s="109" r="J92"/>
      <c s="109" r="K92"/>
      <c s="109" r="L92"/>
      <c s="109" r="M92"/>
      <c s="109" r="N92"/>
      <c s="109" r="O92"/>
      <c s="109" r="P92"/>
    </row>
    <row r="93">
      <c s="152" r="A93"/>
      <c s="8" r="B93"/>
      <c s="8" r="C93"/>
      <c s="8" r="D93"/>
      <c s="114" r="E93"/>
      <c s="114" r="F93"/>
      <c s="114" r="G93"/>
      <c s="114" r="H93"/>
      <c s="114" r="I93"/>
      <c s="114" r="J93"/>
      <c s="114" r="K93"/>
      <c s="114" r="L93"/>
      <c s="114" r="M93"/>
      <c s="114" r="N93"/>
      <c s="114" r="O93"/>
      <c s="114" r="P93"/>
    </row>
    <row r="94">
      <c s="56" r="A94"/>
      <c t="s" s="146" r="B94">
        <v>97</v>
      </c>
      <c s="146" r="C94"/>
      <c s="146" r="D94"/>
      <c t="str" s="18" r="E94">
        <f>'Prod Backlog'!C15</f>
        <v>Story13</v>
      </c>
      <c s="132" r="F94"/>
      <c s="132" r="G94"/>
      <c s="132" r="H94"/>
      <c s="132" r="I94"/>
      <c s="132" r="J94"/>
      <c s="132" r="K94"/>
      <c s="132" r="L94"/>
      <c s="132" r="M94"/>
      <c s="132" r="N94"/>
      <c s="132" r="O94"/>
      <c s="26" r="P94"/>
    </row>
    <row r="95">
      <c s="56" r="A95"/>
      <c t="s" s="146" r="B95">
        <v>98</v>
      </c>
      <c s="146" r="C95"/>
      <c s="146" r="D95"/>
      <c t="str" s="109" r="E95">
        <f>'Prod Backlog'!D15</f>
        <v>Eu, cliente, quero encontrar redes activas de partilha de cleansheets.</v>
      </c>
      <c s="109" r="F95"/>
      <c s="109" r="G95"/>
      <c s="109" r="H95"/>
      <c s="109" r="I95"/>
      <c s="109" r="J95"/>
      <c s="109" r="K95"/>
      <c s="109" r="L95"/>
      <c s="109" r="M95"/>
      <c s="109" r="N95"/>
      <c s="109" r="O95"/>
      <c s="109" r="P95"/>
    </row>
    <row r="96">
      <c s="56" r="A96"/>
      <c t="s" s="146" r="B96">
        <v>30</v>
      </c>
      <c s="146" r="C96"/>
      <c s="146" r="D96"/>
      <c s="109" r="E96">
        <f>'Prod Backlog'!E15</f>
        <v>3</v>
      </c>
      <c s="109" r="F96"/>
      <c s="109" r="G96"/>
      <c s="109" r="H96"/>
      <c s="109" r="I96"/>
      <c s="109" r="J96"/>
      <c s="109" r="K96"/>
      <c s="109" r="L96"/>
      <c s="109" r="M96"/>
      <c s="109" r="N96"/>
      <c s="109" r="O96"/>
      <c s="109" r="P96"/>
    </row>
    <row r="97">
      <c s="56" r="A97"/>
      <c t="s" s="146" r="B97">
        <v>99</v>
      </c>
      <c s="146" r="C97"/>
      <c s="146" r="D97"/>
      <c t="s" s="109" r="E97">
        <v>127</v>
      </c>
      <c s="109" r="F97"/>
      <c s="109" r="G97"/>
      <c s="109" r="H97"/>
      <c s="109" r="I97"/>
      <c s="109" r="J97"/>
      <c s="109" r="K97"/>
      <c s="109" r="L97"/>
      <c s="109" r="M97"/>
      <c s="109" r="N97"/>
      <c s="109" r="O97"/>
      <c s="109" r="P97"/>
    </row>
    <row r="98">
      <c s="56" r="A98"/>
      <c t="s" s="146" r="B98">
        <v>101</v>
      </c>
      <c s="146" r="C98"/>
      <c s="146" r="D98"/>
      <c s="109" r="E98"/>
      <c s="109" r="F98"/>
      <c s="109" r="G98"/>
      <c s="109" r="H98"/>
      <c s="109" r="I98"/>
      <c s="109" r="J98"/>
      <c s="109" r="K98"/>
      <c s="109" r="L98"/>
      <c s="109" r="M98"/>
      <c s="109" r="N98"/>
      <c s="109" r="O98"/>
      <c s="109" r="P98"/>
    </row>
    <row r="99">
      <c s="56" r="A99"/>
      <c t="s" s="146" r="B99">
        <v>103</v>
      </c>
      <c s="146" r="C99"/>
      <c s="146" r="D99"/>
      <c t="s" s="109" r="E99">
        <v>128</v>
      </c>
      <c s="109" r="F99"/>
      <c s="109" r="G99"/>
      <c s="109" r="H99"/>
      <c s="109" r="I99"/>
      <c s="109" r="J99"/>
      <c s="109" r="K99"/>
      <c s="109" r="L99"/>
      <c s="109" r="M99"/>
      <c s="109" r="N99"/>
      <c s="109" r="O99"/>
      <c s="109" r="P99"/>
    </row>
    <row r="100">
      <c s="152" r="A100"/>
      <c s="8" r="B100"/>
      <c s="8" r="C100"/>
      <c s="8" r="D100"/>
      <c s="114" r="E100"/>
      <c s="114" r="F100"/>
      <c s="114" r="G100"/>
      <c s="114" r="H100"/>
      <c s="114" r="I100"/>
      <c s="114" r="J100"/>
      <c s="114" r="K100"/>
      <c s="114" r="L100"/>
      <c s="114" r="M100"/>
      <c s="114" r="N100"/>
      <c s="114" r="O100"/>
      <c s="114" r="P100"/>
    </row>
    <row r="101">
      <c s="56" r="A101"/>
      <c t="s" s="146" r="B101">
        <v>97</v>
      </c>
      <c s="146" r="C101"/>
      <c s="146" r="D101"/>
      <c t="str" s="18" r="E101">
        <f>'Prod Backlog'!C16</f>
        <v>Story14</v>
      </c>
      <c s="132" r="F101"/>
      <c s="132" r="G101"/>
      <c s="132" r="H101"/>
      <c s="132" r="I101"/>
      <c s="132" r="J101"/>
      <c s="132" r="K101"/>
      <c s="132" r="L101"/>
      <c s="132" r="M101"/>
      <c s="132" r="N101"/>
      <c s="132" r="O101"/>
      <c s="26" r="P101"/>
    </row>
    <row r="102">
      <c s="56" r="A102"/>
      <c t="s" s="146" r="B102">
        <v>98</v>
      </c>
      <c s="146" r="C102"/>
      <c s="146" r="D102"/>
      <c t="str" s="109" r="E102">
        <f>'Prod Backlog'!D16</f>
        <v>Eu, cliente, quero poder definir variáveis nas macros.</v>
      </c>
      <c s="109" r="F102"/>
      <c s="109" r="G102"/>
      <c s="109" r="H102"/>
      <c s="109" r="I102"/>
      <c s="109" r="J102"/>
      <c s="109" r="K102"/>
      <c s="109" r="L102"/>
      <c s="109" r="M102"/>
      <c s="109" r="N102"/>
      <c s="109" r="O102"/>
      <c s="109" r="P102"/>
    </row>
    <row r="103">
      <c s="56" r="A103"/>
      <c t="s" s="146" r="B103">
        <v>30</v>
      </c>
      <c s="146" r="C103"/>
      <c s="146" r="D103"/>
      <c s="109" r="E103"/>
      <c s="109" r="F103"/>
      <c s="109" r="G103"/>
      <c s="109" r="H103"/>
      <c s="109" r="I103"/>
      <c s="109" r="J103"/>
      <c s="109" r="K103"/>
      <c s="109" r="L103"/>
      <c s="109" r="M103"/>
      <c s="109" r="N103"/>
      <c s="109" r="O103"/>
      <c s="109" r="P103"/>
    </row>
    <row r="104">
      <c s="56" r="A104"/>
      <c t="s" s="146" r="B104">
        <v>99</v>
      </c>
      <c s="146" r="C104"/>
      <c s="146" r="D104"/>
      <c s="109" r="E104"/>
      <c s="109" r="F104"/>
      <c s="109" r="G104"/>
      <c s="109" r="H104"/>
      <c s="109" r="I104"/>
      <c s="109" r="J104"/>
      <c s="109" r="K104"/>
      <c s="109" r="L104"/>
      <c s="109" r="M104"/>
      <c s="109" r="N104"/>
      <c s="109" r="O104"/>
      <c s="109" r="P104"/>
    </row>
    <row r="105">
      <c s="56" r="A105"/>
      <c t="s" s="146" r="B105">
        <v>101</v>
      </c>
      <c s="146" r="C105"/>
      <c s="146" r="D105"/>
      <c s="109" r="E105"/>
      <c s="109" r="F105"/>
      <c s="109" r="G105"/>
      <c s="109" r="H105"/>
      <c s="109" r="I105"/>
      <c s="109" r="J105"/>
      <c s="109" r="K105"/>
      <c s="109" r="L105"/>
      <c s="109" r="M105"/>
      <c s="109" r="N105"/>
      <c s="109" r="O105"/>
      <c s="109" r="P105"/>
    </row>
    <row r="106">
      <c s="56" r="A106"/>
      <c t="s" s="146" r="B106">
        <v>103</v>
      </c>
      <c s="146" r="C106"/>
      <c s="146" r="D106"/>
      <c s="109" r="E106"/>
      <c s="109" r="F106"/>
      <c s="109" r="G106"/>
      <c s="109" r="H106"/>
      <c s="109" r="I106"/>
      <c s="109" r="J106"/>
      <c s="109" r="K106"/>
      <c s="109" r="L106"/>
      <c s="109" r="M106"/>
      <c s="109" r="N106"/>
      <c s="109" r="O106"/>
      <c s="109" r="P106"/>
    </row>
    <row r="107">
      <c s="152" r="A107"/>
      <c s="8" r="B107"/>
      <c s="8" r="C107"/>
      <c s="8" r="D107"/>
      <c s="114" r="E107"/>
      <c s="114" r="F107"/>
      <c s="114" r="G107"/>
      <c s="114" r="H107"/>
      <c s="114" r="I107"/>
      <c s="114" r="J107"/>
      <c s="114" r="K107"/>
      <c s="114" r="L107"/>
      <c s="114" r="M107"/>
      <c s="114" r="N107"/>
      <c s="114" r="O107"/>
      <c s="114" r="P107"/>
    </row>
    <row r="108">
      <c s="56" r="A108"/>
      <c t="s" s="146" r="B108">
        <v>97</v>
      </c>
      <c s="146" r="C108"/>
      <c s="146" r="D108"/>
      <c s="18" r="E108"/>
      <c s="132" r="F108"/>
      <c s="132" r="G108"/>
      <c s="132" r="H108"/>
      <c s="132" r="I108"/>
      <c s="132" r="J108"/>
      <c s="132" r="K108"/>
      <c s="132" r="L108"/>
      <c s="132" r="M108"/>
      <c s="132" r="N108"/>
      <c s="132" r="O108"/>
      <c s="26" r="P108"/>
    </row>
    <row r="109">
      <c s="56" r="A109"/>
      <c t="s" s="146" r="B109">
        <v>98</v>
      </c>
      <c s="146" r="C109"/>
      <c s="146" r="D109"/>
      <c s="109" r="E109"/>
      <c s="109" r="F109"/>
      <c s="109" r="G109"/>
      <c s="109" r="H109"/>
      <c s="109" r="I109"/>
      <c s="109" r="J109"/>
      <c s="109" r="K109"/>
      <c s="109" r="L109"/>
      <c s="109" r="M109"/>
      <c s="109" r="N109"/>
      <c s="109" r="O109"/>
      <c s="109" r="P109"/>
    </row>
    <row r="110">
      <c s="56" r="A110"/>
      <c t="s" s="146" r="B110">
        <v>30</v>
      </c>
      <c s="146" r="C110"/>
      <c s="146" r="D110"/>
      <c s="109" r="E110"/>
      <c s="109" r="F110"/>
      <c s="109" r="G110"/>
      <c s="109" r="H110"/>
      <c s="109" r="I110"/>
      <c s="109" r="J110"/>
      <c s="109" r="K110"/>
      <c s="109" r="L110"/>
      <c s="109" r="M110"/>
      <c s="109" r="N110"/>
      <c s="109" r="O110"/>
      <c s="109" r="P110"/>
    </row>
    <row r="111">
      <c s="56" r="A111"/>
      <c t="s" s="146" r="B111">
        <v>99</v>
      </c>
      <c s="146" r="C111"/>
      <c s="146" r="D111"/>
      <c s="109" r="E111"/>
      <c s="109" r="F111"/>
      <c s="109" r="G111"/>
      <c s="109" r="H111"/>
      <c s="109" r="I111"/>
      <c s="109" r="J111"/>
      <c s="109" r="K111"/>
      <c s="109" r="L111"/>
      <c s="109" r="M111"/>
      <c s="109" r="N111"/>
      <c s="109" r="O111"/>
      <c s="109" r="P111"/>
    </row>
    <row r="112">
      <c s="56" r="A112"/>
      <c t="s" s="146" r="B112">
        <v>101</v>
      </c>
      <c s="146" r="C112"/>
      <c s="146" r="D112"/>
      <c s="109" r="E112"/>
      <c s="109" r="F112"/>
      <c s="109" r="G112"/>
      <c s="109" r="H112"/>
      <c s="109" r="I112"/>
      <c s="109" r="J112"/>
      <c s="109" r="K112"/>
      <c s="109" r="L112"/>
      <c s="109" r="M112"/>
      <c s="109" r="N112"/>
      <c s="109" r="O112"/>
      <c s="109" r="P112"/>
    </row>
    <row r="113">
      <c s="56" r="A113"/>
      <c t="s" s="146" r="B113">
        <v>103</v>
      </c>
      <c s="146" r="C113"/>
      <c s="146" r="D113"/>
      <c s="109" r="E113"/>
      <c s="109" r="F113"/>
      <c s="109" r="G113"/>
      <c s="109" r="H113"/>
      <c s="109" r="I113"/>
      <c s="109" r="J113"/>
      <c s="109" r="K113"/>
      <c s="109" r="L113"/>
      <c s="109" r="M113"/>
      <c s="109" r="N113"/>
      <c s="109" r="O113"/>
      <c s="109" r="P113"/>
    </row>
    <row r="114">
      <c s="152" r="A114"/>
      <c s="8" r="B114"/>
      <c s="8" r="C114"/>
      <c s="8" r="D114"/>
      <c s="114" r="E114"/>
      <c s="114" r="F114"/>
      <c s="114" r="G114"/>
      <c s="114" r="H114"/>
      <c s="114" r="I114"/>
      <c s="114" r="J114"/>
      <c s="114" r="K114"/>
      <c s="114" r="L114"/>
      <c s="114" r="M114"/>
      <c s="114" r="N114"/>
      <c s="114" r="O114"/>
      <c s="114" r="P114"/>
    </row>
    <row r="115">
      <c s="56" r="A115"/>
      <c t="s" s="146" r="B115">
        <v>97</v>
      </c>
      <c s="146" r="C115"/>
      <c s="146" r="D115"/>
      <c s="18" r="E115"/>
      <c s="132" r="F115"/>
      <c s="132" r="G115"/>
      <c s="132" r="H115"/>
      <c s="132" r="I115"/>
      <c s="132" r="J115"/>
      <c s="132" r="K115"/>
      <c s="132" r="L115"/>
      <c s="132" r="M115"/>
      <c s="132" r="N115"/>
      <c s="132" r="O115"/>
      <c s="26" r="P115"/>
    </row>
    <row r="116">
      <c s="56" r="A116"/>
      <c t="s" s="146" r="B116">
        <v>98</v>
      </c>
      <c s="146" r="C116"/>
      <c s="146" r="D116"/>
      <c s="109" r="E116"/>
      <c s="109" r="F116"/>
      <c s="109" r="G116"/>
      <c s="109" r="H116"/>
      <c s="109" r="I116"/>
      <c s="109" r="J116"/>
      <c s="109" r="K116"/>
      <c s="109" r="L116"/>
      <c s="109" r="M116"/>
      <c s="109" r="N116"/>
      <c s="109" r="O116"/>
      <c s="109" r="P116"/>
    </row>
    <row r="117">
      <c s="56" r="A117"/>
      <c t="s" s="146" r="B117">
        <v>30</v>
      </c>
      <c s="146" r="C117"/>
      <c s="146" r="D117"/>
      <c s="109" r="E117"/>
      <c s="109" r="F117"/>
      <c s="109" r="G117"/>
      <c s="109" r="H117"/>
      <c s="109" r="I117"/>
      <c s="109" r="J117"/>
      <c s="109" r="K117"/>
      <c s="109" r="L117"/>
      <c s="109" r="M117"/>
      <c s="109" r="N117"/>
      <c s="109" r="O117"/>
      <c s="109" r="P117"/>
    </row>
    <row r="118">
      <c s="56" r="A118"/>
      <c t="s" s="146" r="B118">
        <v>99</v>
      </c>
      <c s="146" r="C118"/>
      <c s="146" r="D118"/>
      <c s="109" r="E118"/>
      <c s="109" r="F118"/>
      <c s="109" r="G118"/>
      <c s="109" r="H118"/>
      <c s="109" r="I118"/>
      <c s="109" r="J118"/>
      <c s="109" r="K118"/>
      <c s="109" r="L118"/>
      <c s="109" r="M118"/>
      <c s="109" r="N118"/>
      <c s="109" r="O118"/>
      <c s="109" r="P118"/>
    </row>
    <row r="119">
      <c s="56" r="A119"/>
      <c t="s" s="146" r="B119">
        <v>101</v>
      </c>
      <c s="146" r="C119"/>
      <c s="146" r="D119"/>
      <c s="109" r="E119"/>
      <c s="109" r="F119"/>
      <c s="109" r="G119"/>
      <c s="109" r="H119"/>
      <c s="109" r="I119"/>
      <c s="109" r="J119"/>
      <c s="109" r="K119"/>
      <c s="109" r="L119"/>
      <c s="109" r="M119"/>
      <c s="109" r="N119"/>
      <c s="109" r="O119"/>
      <c s="109" r="P119"/>
    </row>
    <row r="120">
      <c s="56" r="A120"/>
      <c t="s" s="146" r="B120">
        <v>103</v>
      </c>
      <c s="146" r="C120"/>
      <c s="146" r="D120"/>
      <c s="109" r="E120"/>
      <c s="109" r="F120"/>
      <c s="109" r="G120"/>
      <c s="109" r="H120"/>
      <c s="109" r="I120"/>
      <c s="109" r="J120"/>
      <c s="109" r="K120"/>
      <c s="109" r="L120"/>
      <c s="109" r="M120"/>
      <c s="109" r="N120"/>
      <c s="109" r="O120"/>
      <c s="109" r="P120"/>
    </row>
    <row r="121">
      <c s="152" r="A121"/>
      <c s="8" r="B121"/>
      <c s="8" r="C121"/>
      <c s="8" r="D121"/>
      <c s="114" r="E121"/>
      <c s="114" r="F121"/>
      <c s="114" r="G121"/>
      <c s="114" r="H121"/>
      <c s="114" r="I121"/>
      <c s="114" r="J121"/>
      <c s="114" r="K121"/>
      <c s="114" r="L121"/>
      <c s="114" r="M121"/>
      <c s="114" r="N121"/>
      <c s="114" r="O121"/>
      <c s="114" r="P121"/>
    </row>
    <row r="122">
      <c s="56" r="A122"/>
      <c t="s" s="146" r="B122">
        <v>97</v>
      </c>
      <c s="146" r="C122"/>
      <c s="146" r="D122"/>
      <c s="18" r="E122"/>
      <c s="132" r="F122"/>
      <c s="132" r="G122"/>
      <c s="132" r="H122"/>
      <c s="132" r="I122"/>
      <c s="132" r="J122"/>
      <c s="132" r="K122"/>
      <c s="132" r="L122"/>
      <c s="132" r="M122"/>
      <c s="132" r="N122"/>
      <c s="132" r="O122"/>
      <c s="26" r="P122"/>
    </row>
    <row r="123">
      <c s="56" r="A123"/>
      <c t="s" s="146" r="B123">
        <v>98</v>
      </c>
      <c s="146" r="C123"/>
      <c s="146" r="D123"/>
      <c s="109" r="E123"/>
      <c s="109" r="F123"/>
      <c s="109" r="G123"/>
      <c s="109" r="H123"/>
      <c s="109" r="I123"/>
      <c s="109" r="J123"/>
      <c s="109" r="K123"/>
      <c s="109" r="L123"/>
      <c s="109" r="M123"/>
      <c s="109" r="N123"/>
      <c s="109" r="O123"/>
      <c s="109" r="P123"/>
    </row>
    <row r="124">
      <c s="56" r="A124"/>
      <c t="s" s="146" r="B124">
        <v>30</v>
      </c>
      <c s="146" r="C124"/>
      <c s="146" r="D124"/>
      <c s="109" r="E124"/>
      <c s="109" r="F124"/>
      <c s="109" r="G124"/>
      <c s="109" r="H124"/>
      <c s="109" r="I124"/>
      <c s="109" r="J124"/>
      <c s="109" r="K124"/>
      <c s="109" r="L124"/>
      <c s="109" r="M124"/>
      <c s="109" r="N124"/>
      <c s="109" r="O124"/>
      <c s="109" r="P124"/>
    </row>
    <row r="125">
      <c s="56" r="A125"/>
      <c t="s" s="146" r="B125">
        <v>99</v>
      </c>
      <c s="146" r="C125"/>
      <c s="146" r="D125"/>
      <c s="109" r="E125"/>
      <c s="109" r="F125"/>
      <c s="109" r="G125"/>
      <c s="109" r="H125"/>
      <c s="109" r="I125"/>
      <c s="109" r="J125"/>
      <c s="109" r="K125"/>
      <c s="109" r="L125"/>
      <c s="109" r="M125"/>
      <c s="109" r="N125"/>
      <c s="109" r="O125"/>
      <c s="109" r="P125"/>
    </row>
    <row r="126">
      <c s="56" r="A126"/>
      <c t="s" s="146" r="B126">
        <v>101</v>
      </c>
      <c s="146" r="C126"/>
      <c s="146" r="D126"/>
      <c s="109" r="E126"/>
      <c s="109" r="F126"/>
      <c s="109" r="G126"/>
      <c s="109" r="H126"/>
      <c s="109" r="I126"/>
      <c s="109" r="J126"/>
      <c s="109" r="K126"/>
      <c s="109" r="L126"/>
      <c s="109" r="M126"/>
      <c s="109" r="N126"/>
      <c s="109" r="O126"/>
      <c s="109" r="P126"/>
    </row>
    <row r="127">
      <c s="56" r="A127"/>
      <c t="s" s="146" r="B127">
        <v>103</v>
      </c>
      <c s="146" r="C127"/>
      <c s="146" r="D127"/>
      <c s="109" r="E127"/>
      <c s="109" r="F127"/>
      <c s="109" r="G127"/>
      <c s="109" r="H127"/>
      <c s="109" r="I127"/>
      <c s="109" r="J127"/>
      <c s="109" r="K127"/>
      <c s="109" r="L127"/>
      <c s="109" r="M127"/>
      <c s="109" r="N127"/>
      <c s="109" r="O127"/>
      <c s="109" r="P127"/>
    </row>
    <row r="128">
      <c s="152" r="A128"/>
      <c s="8" r="B128"/>
      <c s="8" r="C128"/>
      <c s="8" r="D128"/>
      <c t="s" s="114" r="E128">
        <v>129</v>
      </c>
      <c s="114" r="F128"/>
      <c s="114" r="G128"/>
      <c s="114" r="H128"/>
      <c s="114" r="I128"/>
      <c s="114" r="J128"/>
      <c s="114" r="K128"/>
      <c s="114" r="L128"/>
      <c s="114" r="M128"/>
      <c s="114" r="N128"/>
      <c s="114" r="O128"/>
      <c s="114" r="P128"/>
    </row>
    <row r="129">
      <c s="56" r="A129"/>
      <c t="s" s="146" r="B129">
        <v>97</v>
      </c>
      <c s="146" r="C129"/>
      <c s="146" r="D129"/>
      <c s="18" r="E129"/>
      <c s="132" r="F129"/>
      <c s="132" r="G129"/>
      <c s="132" r="H129"/>
      <c s="132" r="I129"/>
      <c s="132" r="J129"/>
      <c s="132" r="K129"/>
      <c s="132" r="L129"/>
      <c s="132" r="M129"/>
      <c s="132" r="N129"/>
      <c s="132" r="O129"/>
      <c s="26" r="P129"/>
    </row>
    <row r="130">
      <c s="56" r="A130"/>
      <c t="s" s="146" r="B130">
        <v>98</v>
      </c>
      <c s="146" r="C130"/>
      <c s="146" r="D130"/>
      <c s="109" r="E130"/>
      <c s="109" r="F130"/>
      <c s="109" r="G130"/>
      <c s="109" r="H130"/>
      <c s="109" r="I130"/>
      <c s="109" r="J130"/>
      <c s="109" r="K130"/>
      <c s="109" r="L130"/>
      <c s="109" r="M130"/>
      <c s="109" r="N130"/>
      <c s="109" r="O130"/>
      <c s="109" r="P130"/>
    </row>
    <row r="131">
      <c s="56" r="A131"/>
      <c t="s" s="146" r="B131">
        <v>30</v>
      </c>
      <c s="146" r="C131"/>
      <c s="146" r="D131"/>
      <c s="109" r="E131"/>
      <c s="109" r="F131"/>
      <c s="109" r="G131"/>
      <c s="109" r="H131"/>
      <c s="109" r="I131"/>
      <c s="109" r="J131"/>
      <c s="109" r="K131"/>
      <c s="109" r="L131"/>
      <c s="109" r="M131"/>
      <c s="109" r="N131"/>
      <c s="109" r="O131"/>
      <c s="109" r="P131"/>
    </row>
    <row r="132">
      <c s="56" r="A132"/>
      <c t="s" s="146" r="B132">
        <v>99</v>
      </c>
      <c s="146" r="C132"/>
      <c s="146" r="D132"/>
      <c s="109" r="E132"/>
      <c s="109" r="F132"/>
      <c s="109" r="G132"/>
      <c s="109" r="H132"/>
      <c s="109" r="I132"/>
      <c s="109" r="J132"/>
      <c s="109" r="K132"/>
      <c s="109" r="L132"/>
      <c s="109" r="M132"/>
      <c s="109" r="N132"/>
      <c s="109" r="O132"/>
      <c s="109" r="P132"/>
    </row>
    <row r="133">
      <c s="56" r="A133"/>
      <c t="s" s="146" r="B133">
        <v>101</v>
      </c>
      <c s="146" r="C133"/>
      <c s="146" r="D133"/>
      <c s="109" r="E133"/>
      <c s="109" r="F133"/>
      <c s="109" r="G133"/>
      <c s="109" r="H133"/>
      <c s="109" r="I133"/>
      <c s="109" r="J133"/>
      <c s="109" r="K133"/>
      <c s="109" r="L133"/>
      <c s="109" r="M133"/>
      <c s="109" r="N133"/>
      <c s="109" r="O133"/>
      <c s="109" r="P133"/>
    </row>
    <row r="134">
      <c s="56" r="A134"/>
      <c t="s" s="146" r="B134">
        <v>103</v>
      </c>
      <c s="146" r="C134"/>
      <c s="146" r="D134"/>
      <c s="109" r="E134"/>
      <c s="109" r="F134"/>
      <c s="109" r="G134"/>
      <c s="109" r="H134"/>
      <c s="109" r="I134"/>
      <c s="109" r="J134"/>
      <c s="109" r="K134"/>
      <c s="109" r="L134"/>
      <c s="109" r="M134"/>
      <c s="109" r="N134"/>
      <c s="109" r="O134"/>
      <c s="109" r="P134"/>
    </row>
    <row r="135">
      <c s="152" r="A135"/>
      <c s="8" r="B135"/>
      <c s="8" r="C135"/>
      <c s="8" r="D135"/>
      <c s="114" r="E135"/>
      <c s="114" r="F135"/>
      <c s="114" r="G135"/>
      <c s="114" r="H135"/>
      <c s="114" r="I135"/>
      <c s="114" r="J135"/>
      <c s="114" r="K135"/>
      <c s="114" r="L135"/>
      <c s="114" r="M135"/>
      <c s="114" r="N135"/>
      <c s="114" r="O135"/>
      <c s="114" r="P135"/>
    </row>
    <row r="136">
      <c s="56" r="A136"/>
      <c t="s" s="146" r="B136">
        <v>97</v>
      </c>
      <c s="146" r="C136"/>
      <c s="146" r="D136"/>
      <c s="18" r="E136"/>
      <c s="132" r="F136"/>
      <c s="132" r="G136"/>
      <c s="132" r="H136"/>
      <c s="132" r="I136"/>
      <c s="132" r="J136"/>
      <c s="132" r="K136"/>
      <c s="132" r="L136"/>
      <c s="132" r="M136"/>
      <c s="132" r="N136"/>
      <c s="132" r="O136"/>
      <c s="26" r="P136"/>
    </row>
    <row r="137">
      <c s="56" r="A137"/>
      <c t="s" s="146" r="B137">
        <v>98</v>
      </c>
      <c s="146" r="C137"/>
      <c s="146" r="D137"/>
      <c s="109" r="E137"/>
      <c s="109" r="F137"/>
      <c s="109" r="G137"/>
      <c s="109" r="H137"/>
      <c s="109" r="I137"/>
      <c s="109" r="J137"/>
      <c s="109" r="K137"/>
      <c s="109" r="L137"/>
      <c s="109" r="M137"/>
      <c s="109" r="N137"/>
      <c s="109" r="O137"/>
      <c s="109" r="P137"/>
    </row>
    <row r="138">
      <c s="56" r="A138"/>
      <c t="s" s="146" r="B138">
        <v>30</v>
      </c>
      <c s="146" r="C138"/>
      <c s="146" r="D138"/>
      <c s="109" r="E138"/>
      <c s="109" r="F138"/>
      <c s="109" r="G138"/>
      <c s="109" r="H138"/>
      <c s="109" r="I138"/>
      <c s="109" r="J138"/>
      <c s="109" r="K138"/>
      <c s="109" r="L138"/>
      <c s="109" r="M138"/>
      <c s="109" r="N138"/>
      <c s="109" r="O138"/>
      <c s="109" r="P138"/>
    </row>
    <row r="139">
      <c s="56" r="A139"/>
      <c t="s" s="146" r="B139">
        <v>99</v>
      </c>
      <c s="146" r="C139"/>
      <c s="146" r="D139"/>
      <c s="109" r="E139"/>
      <c s="109" r="F139"/>
      <c s="109" r="G139"/>
      <c s="109" r="H139"/>
      <c s="109" r="I139"/>
      <c s="109" r="J139"/>
      <c s="109" r="K139"/>
      <c s="109" r="L139"/>
      <c s="109" r="M139"/>
      <c s="109" r="N139"/>
      <c s="109" r="O139"/>
      <c s="109" r="P139"/>
    </row>
    <row r="140">
      <c s="56" r="A140"/>
      <c t="s" s="146" r="B140">
        <v>101</v>
      </c>
      <c s="146" r="C140"/>
      <c s="146" r="D140"/>
      <c s="109" r="E140"/>
      <c s="109" r="F140"/>
      <c s="109" r="G140"/>
      <c s="109" r="H140"/>
      <c s="109" r="I140"/>
      <c s="109" r="J140"/>
      <c s="109" r="K140"/>
      <c s="109" r="L140"/>
      <c s="109" r="M140"/>
      <c s="109" r="N140"/>
      <c s="109" r="O140"/>
      <c s="109" r="P140"/>
    </row>
    <row r="141">
      <c s="56" r="A141"/>
      <c t="s" s="146" r="B141">
        <v>103</v>
      </c>
      <c s="146" r="C141"/>
      <c s="146" r="D141"/>
      <c s="109" r="E141"/>
      <c s="109" r="F141"/>
      <c s="109" r="G141"/>
      <c s="109" r="H141"/>
      <c s="109" r="I141"/>
      <c s="109" r="J141"/>
      <c s="109" r="K141"/>
      <c s="109" r="L141"/>
      <c s="109" r="M141"/>
      <c s="109" r="N141"/>
      <c s="109" r="O141"/>
      <c s="109" r="P141"/>
    </row>
    <row r="142">
      <c s="152" r="A142"/>
      <c s="8" r="B142"/>
      <c s="8" r="C142"/>
      <c s="8" r="D142"/>
      <c s="114" r="E142"/>
      <c s="114" r="F142"/>
      <c s="114" r="G142"/>
      <c s="114" r="H142"/>
      <c s="114" r="I142"/>
      <c s="114" r="J142"/>
      <c s="114" r="K142"/>
      <c s="114" r="L142"/>
      <c s="114" r="M142"/>
      <c s="114" r="N142"/>
      <c s="114" r="O142"/>
      <c s="114" r="P142"/>
    </row>
    <row r="143">
      <c s="56" r="A143"/>
      <c t="s" s="146" r="B143">
        <v>97</v>
      </c>
      <c s="146" r="C143"/>
      <c s="146" r="D143"/>
      <c s="18" r="E143"/>
      <c s="132" r="F143"/>
      <c s="132" r="G143"/>
      <c s="132" r="H143"/>
      <c s="132" r="I143"/>
      <c s="132" r="J143"/>
      <c s="132" r="K143"/>
      <c s="132" r="L143"/>
      <c s="132" r="M143"/>
      <c s="132" r="N143"/>
      <c s="132" r="O143"/>
      <c s="26" r="P143"/>
    </row>
    <row r="144">
      <c s="56" r="A144"/>
      <c t="s" s="146" r="B144">
        <v>98</v>
      </c>
      <c s="146" r="C144"/>
      <c s="146" r="D144"/>
      <c s="109" r="E144"/>
      <c s="109" r="F144"/>
      <c s="109" r="G144"/>
      <c s="109" r="H144"/>
      <c s="109" r="I144"/>
      <c s="109" r="J144"/>
      <c s="109" r="K144"/>
      <c s="109" r="L144"/>
      <c s="109" r="M144"/>
      <c s="109" r="N144"/>
      <c s="109" r="O144"/>
      <c s="109" r="P144"/>
    </row>
    <row r="145">
      <c s="56" r="A145"/>
      <c t="s" s="146" r="B145">
        <v>30</v>
      </c>
      <c s="146" r="C145"/>
      <c s="146" r="D145"/>
      <c s="109" r="E145"/>
      <c s="109" r="F145"/>
      <c s="109" r="G145"/>
      <c s="109" r="H145"/>
      <c s="109" r="I145"/>
      <c s="109" r="J145"/>
      <c s="109" r="K145"/>
      <c s="109" r="L145"/>
      <c s="109" r="M145"/>
      <c s="109" r="N145"/>
      <c s="109" r="O145"/>
      <c s="109" r="P145"/>
    </row>
    <row r="146">
      <c s="56" r="A146"/>
      <c t="s" s="146" r="B146">
        <v>99</v>
      </c>
      <c s="146" r="C146"/>
      <c s="146" r="D146"/>
      <c s="109" r="E146"/>
      <c s="109" r="F146"/>
      <c s="109" r="G146"/>
      <c s="109" r="H146"/>
      <c s="109" r="I146"/>
      <c s="109" r="J146"/>
      <c s="109" r="K146"/>
      <c s="109" r="L146"/>
      <c s="109" r="M146"/>
      <c s="109" r="N146"/>
      <c s="109" r="O146"/>
      <c s="109" r="P146"/>
    </row>
    <row r="147">
      <c s="56" r="A147"/>
      <c t="s" s="146" r="B147">
        <v>101</v>
      </c>
      <c s="146" r="C147"/>
      <c s="146" r="D147"/>
      <c s="109" r="E147"/>
      <c s="109" r="F147"/>
      <c s="109" r="G147"/>
      <c s="109" r="H147"/>
      <c s="109" r="I147"/>
      <c s="109" r="J147"/>
      <c s="109" r="K147"/>
      <c s="109" r="L147"/>
      <c s="109" r="M147"/>
      <c s="109" r="N147"/>
      <c s="109" r="O147"/>
      <c s="109" r="P147"/>
    </row>
    <row r="148">
      <c s="56" r="A148"/>
      <c t="s" s="146" r="B148">
        <v>103</v>
      </c>
      <c s="146" r="C148"/>
      <c s="146" r="D148"/>
      <c s="109" r="E148"/>
      <c s="109" r="F148"/>
      <c s="109" r="G148"/>
      <c s="109" r="H148"/>
      <c s="109" r="I148"/>
      <c s="109" r="J148"/>
      <c s="109" r="K148"/>
      <c s="109" r="L148"/>
      <c s="109" r="M148"/>
      <c s="109" r="N148"/>
      <c s="109" r="O148"/>
      <c s="109" r="P148"/>
    </row>
    <row r="149">
      <c s="152" r="A149"/>
      <c s="8" r="B149"/>
      <c s="8" r="C149"/>
      <c s="8" r="D149"/>
      <c s="114" r="E149"/>
      <c s="114" r="F149"/>
      <c s="114" r="G149"/>
      <c s="114" r="H149"/>
      <c s="114" r="I149"/>
      <c s="114" r="J149"/>
      <c s="114" r="K149"/>
      <c s="114" r="L149"/>
      <c s="114" r="M149"/>
      <c s="114" r="N149"/>
      <c s="114" r="O149"/>
      <c s="114" r="P149"/>
    </row>
    <row r="150">
      <c s="56" r="A150"/>
      <c t="s" s="146" r="B150">
        <v>97</v>
      </c>
      <c s="146" r="C150"/>
      <c s="146" r="D150"/>
      <c s="18" r="E150"/>
      <c s="132" r="F150"/>
      <c s="132" r="G150"/>
      <c s="132" r="H150"/>
      <c s="132" r="I150"/>
      <c s="132" r="J150"/>
      <c s="132" r="K150"/>
      <c s="132" r="L150"/>
      <c s="132" r="M150"/>
      <c s="132" r="N150"/>
      <c s="132" r="O150"/>
      <c s="26" r="P150"/>
    </row>
    <row r="151">
      <c s="56" r="A151"/>
      <c t="s" s="146" r="B151">
        <v>98</v>
      </c>
      <c s="146" r="C151"/>
      <c s="146" r="D151"/>
      <c s="109" r="E151"/>
      <c s="109" r="F151"/>
      <c s="109" r="G151"/>
      <c s="109" r="H151"/>
      <c s="109" r="I151"/>
      <c s="109" r="J151"/>
      <c s="109" r="K151"/>
      <c s="109" r="L151"/>
      <c s="109" r="M151"/>
      <c s="109" r="N151"/>
      <c s="109" r="O151"/>
      <c s="109" r="P151"/>
    </row>
    <row r="152">
      <c s="56" r="A152"/>
      <c t="s" s="146" r="B152">
        <v>30</v>
      </c>
      <c s="146" r="C152"/>
      <c s="146" r="D152"/>
      <c s="109" r="E152"/>
      <c s="109" r="F152"/>
      <c s="109" r="G152"/>
      <c s="109" r="H152"/>
      <c s="109" r="I152"/>
      <c s="109" r="J152"/>
      <c s="109" r="K152"/>
      <c s="109" r="L152"/>
      <c s="109" r="M152"/>
      <c s="109" r="N152"/>
      <c s="109" r="O152"/>
      <c s="109" r="P152"/>
    </row>
    <row r="153">
      <c s="56" r="A153"/>
      <c t="s" s="146" r="B153">
        <v>99</v>
      </c>
      <c s="146" r="C153"/>
      <c s="146" r="D153"/>
      <c s="109" r="E153"/>
      <c s="109" r="F153"/>
      <c s="109" r="G153"/>
      <c s="109" r="H153"/>
      <c s="109" r="I153"/>
      <c s="109" r="J153"/>
      <c s="109" r="K153"/>
      <c s="109" r="L153"/>
      <c s="109" r="M153"/>
      <c s="109" r="N153"/>
      <c s="109" r="O153"/>
      <c s="109" r="P153"/>
    </row>
    <row r="154">
      <c s="56" r="A154"/>
      <c t="s" s="146" r="B154">
        <v>101</v>
      </c>
      <c s="146" r="C154"/>
      <c s="146" r="D154"/>
      <c s="109" r="E154"/>
      <c s="109" r="F154"/>
      <c s="109" r="G154"/>
      <c s="109" r="H154"/>
      <c s="109" r="I154"/>
      <c s="109" r="J154"/>
      <c s="109" r="K154"/>
      <c s="109" r="L154"/>
      <c s="109" r="M154"/>
      <c s="109" r="N154"/>
      <c s="109" r="O154"/>
      <c s="109" r="P154"/>
    </row>
    <row r="155">
      <c s="56" r="A155"/>
      <c t="s" s="146" r="B155">
        <v>103</v>
      </c>
      <c s="146" r="C155"/>
      <c s="146" r="D155"/>
      <c s="109" r="E155"/>
      <c s="109" r="F155"/>
      <c s="109" r="G155"/>
      <c s="109" r="H155"/>
      <c s="109" r="I155"/>
      <c s="109" r="J155"/>
      <c s="109" r="K155"/>
      <c s="109" r="L155"/>
      <c s="109" r="M155"/>
      <c s="109" r="N155"/>
      <c s="109" r="O155"/>
      <c s="109" r="P155"/>
    </row>
    <row r="156">
      <c s="152" r="A156"/>
      <c s="8" r="B156"/>
      <c s="8" r="C156"/>
      <c s="8" r="D156"/>
      <c s="114" r="E156"/>
      <c s="114" r="F156"/>
      <c s="114" r="G156"/>
      <c s="114" r="H156"/>
      <c s="114" r="I156"/>
      <c s="114" r="J156"/>
      <c s="114" r="K156"/>
      <c s="114" r="L156"/>
      <c s="114" r="M156"/>
      <c s="114" r="N156"/>
      <c s="114" r="O156"/>
      <c s="114" r="P156"/>
    </row>
    <row r="157">
      <c s="56" r="A157"/>
      <c t="s" s="146" r="B157">
        <v>97</v>
      </c>
      <c s="146" r="C157"/>
      <c s="146" r="D157"/>
      <c s="18" r="E157"/>
      <c s="132" r="F157"/>
      <c s="132" r="G157"/>
      <c s="132" r="H157"/>
      <c s="132" r="I157"/>
      <c s="132" r="J157"/>
      <c s="132" r="K157"/>
      <c s="132" r="L157"/>
      <c s="132" r="M157"/>
      <c s="132" r="N157"/>
      <c s="132" r="O157"/>
      <c s="26" r="P157"/>
    </row>
    <row r="158">
      <c s="56" r="A158"/>
      <c t="s" s="146" r="B158">
        <v>98</v>
      </c>
      <c s="146" r="C158"/>
      <c s="146" r="D158"/>
      <c s="109" r="E158"/>
      <c s="109" r="F158"/>
      <c s="109" r="G158"/>
      <c s="109" r="H158"/>
      <c s="109" r="I158"/>
      <c s="109" r="J158"/>
      <c s="109" r="K158"/>
      <c s="109" r="L158"/>
      <c s="109" r="M158"/>
      <c s="109" r="N158"/>
      <c s="109" r="O158"/>
      <c s="109" r="P158"/>
    </row>
    <row r="159">
      <c s="56" r="A159"/>
      <c t="s" s="146" r="B159">
        <v>30</v>
      </c>
      <c s="146" r="C159"/>
      <c s="146" r="D159"/>
      <c s="109" r="E159"/>
      <c s="109" r="F159"/>
      <c s="109" r="G159"/>
      <c s="109" r="H159"/>
      <c s="109" r="I159"/>
      <c s="109" r="J159"/>
      <c s="109" r="K159"/>
      <c s="109" r="L159"/>
      <c s="109" r="M159"/>
      <c s="109" r="N159"/>
      <c s="109" r="O159"/>
      <c s="109" r="P159"/>
    </row>
    <row r="160">
      <c s="56" r="A160"/>
      <c t="s" s="146" r="B160">
        <v>99</v>
      </c>
      <c s="146" r="C160"/>
      <c s="146" r="D160"/>
      <c s="109" r="E160"/>
      <c s="109" r="F160"/>
      <c s="109" r="G160"/>
      <c s="109" r="H160"/>
      <c s="109" r="I160"/>
      <c s="109" r="J160"/>
      <c s="109" r="K160"/>
      <c s="109" r="L160"/>
      <c s="109" r="M160"/>
      <c s="109" r="N160"/>
      <c s="109" r="O160"/>
      <c s="109" r="P160"/>
    </row>
    <row r="161">
      <c s="56" r="A161"/>
      <c t="s" s="146" r="B161">
        <v>101</v>
      </c>
      <c s="146" r="C161"/>
      <c s="146" r="D161"/>
      <c s="109" r="E161"/>
      <c s="109" r="F161"/>
      <c s="109" r="G161"/>
      <c s="109" r="H161"/>
      <c s="109" r="I161"/>
      <c s="109" r="J161"/>
      <c s="109" r="K161"/>
      <c s="109" r="L161"/>
      <c s="109" r="M161"/>
      <c s="109" r="N161"/>
      <c s="109" r="O161"/>
      <c s="109" r="P161"/>
    </row>
    <row r="162">
      <c s="56" r="A162"/>
      <c t="s" s="146" r="B162">
        <v>103</v>
      </c>
      <c s="146" r="C162"/>
      <c s="146" r="D162"/>
      <c s="109" r="E162"/>
      <c s="109" r="F162"/>
      <c s="109" r="G162"/>
      <c s="109" r="H162"/>
      <c s="109" r="I162"/>
      <c s="109" r="J162"/>
      <c s="109" r="K162"/>
      <c s="109" r="L162"/>
      <c s="109" r="M162"/>
      <c s="109" r="N162"/>
      <c s="109" r="O162"/>
      <c s="109" r="P162"/>
    </row>
    <row r="163">
      <c s="152" r="A163"/>
      <c s="8" r="B163"/>
      <c s="8" r="C163"/>
      <c s="8" r="D163"/>
      <c s="114" r="E163"/>
      <c s="114" r="F163"/>
      <c s="114" r="G163"/>
      <c s="114" r="H163"/>
      <c s="114" r="I163"/>
      <c s="114" r="J163"/>
      <c s="114" r="K163"/>
      <c s="114" r="L163"/>
      <c s="114" r="M163"/>
      <c s="114" r="N163"/>
      <c s="114" r="O163"/>
      <c s="114" r="P163"/>
    </row>
    <row r="164">
      <c s="56" r="A164"/>
      <c t="s" s="146" r="B164">
        <v>97</v>
      </c>
      <c s="146" r="C164"/>
      <c s="146" r="D164"/>
      <c s="18" r="E164"/>
      <c s="132" r="F164"/>
      <c s="132" r="G164"/>
      <c s="132" r="H164"/>
      <c s="132" r="I164"/>
      <c s="132" r="J164"/>
      <c s="132" r="K164"/>
      <c s="132" r="L164"/>
      <c s="132" r="M164"/>
      <c s="132" r="N164"/>
      <c s="132" r="O164"/>
      <c s="26" r="P164"/>
    </row>
    <row r="165">
      <c s="56" r="A165"/>
      <c t="s" s="146" r="B165">
        <v>98</v>
      </c>
      <c s="146" r="C165"/>
      <c s="146" r="D165"/>
      <c s="109" r="E165"/>
      <c s="109" r="F165"/>
      <c s="109" r="G165"/>
      <c s="109" r="H165"/>
      <c s="109" r="I165"/>
      <c s="109" r="J165"/>
      <c s="109" r="K165"/>
      <c s="109" r="L165"/>
      <c s="109" r="M165"/>
      <c s="109" r="N165"/>
      <c s="109" r="O165"/>
      <c s="109" r="P165"/>
    </row>
    <row r="166">
      <c s="56" r="A166"/>
      <c t="s" s="146" r="B166">
        <v>30</v>
      </c>
      <c s="146" r="C166"/>
      <c s="146" r="D166"/>
      <c s="109" r="E166"/>
      <c s="109" r="F166"/>
      <c s="109" r="G166"/>
      <c s="109" r="H166"/>
      <c s="109" r="I166"/>
      <c s="109" r="J166"/>
      <c s="109" r="K166"/>
      <c s="109" r="L166"/>
      <c s="109" r="M166"/>
      <c s="109" r="N166"/>
      <c s="109" r="O166"/>
      <c s="109" r="P166"/>
    </row>
    <row r="167">
      <c s="56" r="A167"/>
      <c t="s" s="146" r="B167">
        <v>99</v>
      </c>
      <c s="146" r="C167"/>
      <c s="146" r="D167"/>
      <c s="109" r="E167"/>
      <c s="109" r="F167"/>
      <c s="109" r="G167"/>
      <c s="109" r="H167"/>
      <c s="109" r="I167"/>
      <c s="109" r="J167"/>
      <c s="109" r="K167"/>
      <c s="109" r="L167"/>
      <c s="109" r="M167"/>
      <c s="109" r="N167"/>
      <c s="109" r="O167"/>
      <c s="109" r="P167"/>
    </row>
    <row r="168">
      <c s="56" r="A168"/>
      <c t="s" s="146" r="B168">
        <v>101</v>
      </c>
      <c s="146" r="C168"/>
      <c s="146" r="D168"/>
      <c s="109" r="E168"/>
      <c s="109" r="F168"/>
      <c s="109" r="G168"/>
      <c s="109" r="H168"/>
      <c s="109" r="I168"/>
      <c s="109" r="J168"/>
      <c s="109" r="K168"/>
      <c s="109" r="L168"/>
      <c s="109" r="M168"/>
      <c s="109" r="N168"/>
      <c s="109" r="O168"/>
      <c s="109" r="P168"/>
    </row>
    <row r="169">
      <c s="56" r="A169"/>
      <c t="s" s="146" r="B169">
        <v>103</v>
      </c>
      <c s="146" r="C169"/>
      <c s="146" r="D169"/>
      <c s="109" r="E169"/>
      <c s="109" r="F169"/>
      <c s="109" r="G169"/>
      <c s="109" r="H169"/>
      <c s="109" r="I169"/>
      <c s="109" r="J169"/>
      <c s="109" r="K169"/>
      <c s="109" r="L169"/>
      <c s="109" r="M169"/>
      <c s="109" r="N169"/>
      <c s="109" r="O169"/>
      <c s="109" r="P169"/>
    </row>
    <row r="170">
      <c s="152" r="A170"/>
      <c s="8" r="B170"/>
      <c s="8" r="C170"/>
      <c s="8" r="D170"/>
      <c s="114" r="E170"/>
      <c s="114" r="F170"/>
      <c s="114" r="G170"/>
      <c s="114" r="H170"/>
      <c s="114" r="I170"/>
      <c s="114" r="J170"/>
      <c s="114" r="K170"/>
      <c s="114" r="L170"/>
      <c s="114" r="M170"/>
      <c s="114" r="N170"/>
      <c s="114" r="O170"/>
      <c s="114" r="P170"/>
    </row>
    <row r="171">
      <c s="56" r="A171"/>
      <c t="s" s="146" r="B171">
        <v>97</v>
      </c>
      <c s="146" r="C171"/>
      <c s="146" r="D171"/>
      <c s="18" r="E171"/>
      <c s="132" r="F171"/>
      <c s="132" r="G171"/>
      <c s="132" r="H171"/>
      <c s="132" r="I171"/>
      <c s="132" r="J171"/>
      <c s="132" r="K171"/>
      <c s="132" r="L171"/>
      <c s="132" r="M171"/>
      <c s="132" r="N171"/>
      <c s="132" r="O171"/>
      <c s="26" r="P171"/>
    </row>
    <row r="172">
      <c s="56" r="A172"/>
      <c t="s" s="146" r="B172">
        <v>98</v>
      </c>
      <c s="146" r="C172"/>
      <c s="146" r="D172"/>
      <c s="109" r="E172"/>
      <c s="109" r="F172"/>
      <c s="109" r="G172"/>
      <c s="109" r="H172"/>
      <c s="109" r="I172"/>
      <c s="109" r="J172"/>
      <c s="109" r="K172"/>
      <c s="109" r="L172"/>
      <c s="109" r="M172"/>
      <c s="109" r="N172"/>
      <c s="109" r="O172"/>
      <c s="109" r="P172"/>
    </row>
    <row r="173">
      <c s="56" r="A173"/>
      <c t="s" s="146" r="B173">
        <v>30</v>
      </c>
      <c s="146" r="C173"/>
      <c s="146" r="D173"/>
      <c s="109" r="E173"/>
      <c s="109" r="F173"/>
      <c s="109" r="G173"/>
      <c s="109" r="H173"/>
      <c s="109" r="I173"/>
      <c s="109" r="J173"/>
      <c s="109" r="K173"/>
      <c s="109" r="L173"/>
      <c s="109" r="M173"/>
      <c s="109" r="N173"/>
      <c s="109" r="O173"/>
      <c s="109" r="P173"/>
    </row>
    <row r="174">
      <c s="56" r="A174"/>
      <c t="s" s="146" r="B174">
        <v>99</v>
      </c>
      <c s="146" r="C174"/>
      <c s="146" r="D174"/>
      <c s="109" r="E174"/>
      <c s="109" r="F174"/>
      <c s="109" r="G174"/>
      <c s="109" r="H174"/>
      <c s="109" r="I174"/>
      <c s="109" r="J174"/>
      <c s="109" r="K174"/>
      <c s="109" r="L174"/>
      <c s="109" r="M174"/>
      <c s="109" r="N174"/>
      <c s="109" r="O174"/>
      <c s="109" r="P174"/>
    </row>
    <row r="175">
      <c s="56" r="A175"/>
      <c t="s" s="146" r="B175">
        <v>101</v>
      </c>
      <c s="146" r="C175"/>
      <c s="146" r="D175"/>
      <c s="109" r="E175"/>
      <c s="109" r="F175"/>
      <c s="109" r="G175"/>
      <c s="109" r="H175"/>
      <c s="109" r="I175"/>
      <c s="109" r="J175"/>
      <c s="109" r="K175"/>
      <c s="109" r="L175"/>
      <c s="109" r="M175"/>
      <c s="109" r="N175"/>
      <c s="109" r="O175"/>
      <c s="109" r="P175"/>
    </row>
    <row r="176">
      <c s="56" r="A176"/>
      <c t="s" s="146" r="B176">
        <v>103</v>
      </c>
      <c s="146" r="C176"/>
      <c s="146" r="D176"/>
      <c s="109" r="E176"/>
      <c s="109" r="F176"/>
      <c s="109" r="G176"/>
      <c s="109" r="H176"/>
      <c s="109" r="I176"/>
      <c s="109" r="J176"/>
      <c s="109" r="K176"/>
      <c s="109" r="L176"/>
      <c s="109" r="M176"/>
      <c s="109" r="N176"/>
      <c s="109" r="O176"/>
      <c s="109" r="P176"/>
    </row>
    <row r="177">
      <c s="152" r="A177"/>
      <c s="8" r="B177"/>
      <c s="8" r="C177"/>
      <c s="8" r="D177"/>
      <c s="114" r="E177"/>
      <c s="114" r="F177"/>
      <c s="114" r="G177"/>
      <c s="114" r="H177"/>
      <c s="114" r="I177"/>
      <c s="114" r="J177"/>
      <c s="114" r="K177"/>
      <c s="114" r="L177"/>
      <c s="114" r="M177"/>
      <c s="114" r="N177"/>
      <c s="114" r="O177"/>
      <c s="114" r="P177"/>
    </row>
    <row r="178">
      <c s="56" r="A178"/>
      <c t="s" s="146" r="B178">
        <v>97</v>
      </c>
      <c s="146" r="C178"/>
      <c s="146" r="D178"/>
      <c s="18" r="E178"/>
      <c s="132" r="F178"/>
      <c s="132" r="G178"/>
      <c s="132" r="H178"/>
      <c s="132" r="I178"/>
      <c s="132" r="J178"/>
      <c s="132" r="K178"/>
      <c s="132" r="L178"/>
      <c s="132" r="M178"/>
      <c s="132" r="N178"/>
      <c s="132" r="O178"/>
      <c s="26" r="P178"/>
    </row>
    <row r="179">
      <c s="56" r="A179"/>
      <c t="s" s="146" r="B179">
        <v>98</v>
      </c>
      <c s="146" r="C179"/>
      <c s="146" r="D179"/>
      <c s="109" r="E179"/>
      <c s="109" r="F179"/>
      <c s="109" r="G179"/>
      <c s="109" r="H179"/>
      <c s="109" r="I179"/>
      <c s="109" r="J179"/>
      <c s="109" r="K179"/>
      <c s="109" r="L179"/>
      <c s="109" r="M179"/>
      <c s="109" r="N179"/>
      <c s="109" r="O179"/>
      <c s="109" r="P179"/>
    </row>
    <row r="180">
      <c s="56" r="A180"/>
      <c t="s" s="146" r="B180">
        <v>30</v>
      </c>
      <c s="146" r="C180"/>
      <c s="146" r="D180"/>
      <c s="109" r="E180"/>
      <c s="109" r="F180"/>
      <c s="109" r="G180"/>
      <c s="109" r="H180"/>
      <c s="109" r="I180"/>
      <c s="109" r="J180"/>
      <c s="109" r="K180"/>
      <c s="109" r="L180"/>
      <c s="109" r="M180"/>
      <c s="109" r="N180"/>
      <c s="109" r="O180"/>
      <c s="109" r="P180"/>
    </row>
    <row r="181">
      <c s="56" r="A181"/>
      <c t="s" s="146" r="B181">
        <v>99</v>
      </c>
      <c s="146" r="C181"/>
      <c s="146" r="D181"/>
      <c s="109" r="E181"/>
      <c s="109" r="F181"/>
      <c s="109" r="G181"/>
      <c s="109" r="H181"/>
      <c s="109" r="I181"/>
      <c s="109" r="J181"/>
      <c s="109" r="K181"/>
      <c s="109" r="L181"/>
      <c s="109" r="M181"/>
      <c s="109" r="N181"/>
      <c s="109" r="O181"/>
      <c s="109" r="P181"/>
    </row>
    <row r="182">
      <c s="56" r="A182"/>
      <c t="s" s="146" r="B182">
        <v>101</v>
      </c>
      <c s="146" r="C182"/>
      <c s="146" r="D182"/>
      <c s="109" r="E182"/>
      <c s="109" r="F182"/>
      <c s="109" r="G182"/>
      <c s="109" r="H182"/>
      <c s="109" r="I182"/>
      <c s="109" r="J182"/>
      <c s="109" r="K182"/>
      <c s="109" r="L182"/>
      <c s="109" r="M182"/>
      <c s="109" r="N182"/>
      <c s="109" r="O182"/>
      <c s="109" r="P182"/>
    </row>
    <row r="183">
      <c s="56" r="A183"/>
      <c t="s" s="146" r="B183">
        <v>103</v>
      </c>
      <c s="146" r="C183"/>
      <c s="146" r="D183"/>
      <c s="109" r="E183"/>
      <c s="109" r="F183"/>
      <c s="109" r="G183"/>
      <c s="109" r="H183"/>
      <c s="109" r="I183"/>
      <c s="109" r="J183"/>
      <c s="109" r="K183"/>
      <c s="109" r="L183"/>
      <c s="109" r="M183"/>
      <c s="109" r="N183"/>
      <c s="109" r="O183"/>
      <c s="109" r="P183"/>
    </row>
    <row r="184">
      <c s="152" r="A184"/>
      <c s="8" r="B184"/>
      <c s="8" r="C184"/>
      <c s="8" r="D184"/>
      <c s="114" r="E184"/>
      <c s="114" r="F184"/>
      <c s="114" r="G184"/>
      <c s="114" r="H184"/>
      <c s="114" r="I184"/>
      <c s="114" r="J184"/>
      <c s="114" r="K184"/>
      <c s="114" r="L184"/>
      <c s="114" r="M184"/>
      <c s="114" r="N184"/>
      <c s="114" r="O184"/>
      <c s="114" r="P184"/>
    </row>
    <row r="185">
      <c s="56" r="A185"/>
      <c t="s" s="146" r="B185">
        <v>97</v>
      </c>
      <c s="146" r="C185"/>
      <c s="146" r="D185"/>
      <c s="18" r="E185"/>
      <c s="132" r="F185"/>
      <c s="132" r="G185"/>
      <c s="132" r="H185"/>
      <c s="132" r="I185"/>
      <c s="132" r="J185"/>
      <c s="132" r="K185"/>
      <c s="132" r="L185"/>
      <c s="132" r="M185"/>
      <c s="132" r="N185"/>
      <c s="132" r="O185"/>
      <c s="26" r="P185"/>
    </row>
    <row r="186">
      <c s="56" r="A186"/>
      <c t="s" s="146" r="B186">
        <v>98</v>
      </c>
      <c s="146" r="C186"/>
      <c s="146" r="D186"/>
      <c s="109" r="E186"/>
      <c s="109" r="F186"/>
      <c s="109" r="G186"/>
      <c s="109" r="H186"/>
      <c s="109" r="I186"/>
      <c s="109" r="J186"/>
      <c s="109" r="K186"/>
      <c s="109" r="L186"/>
      <c s="109" r="M186"/>
      <c s="109" r="N186"/>
      <c s="109" r="O186"/>
      <c s="109" r="P186"/>
    </row>
    <row r="187">
      <c s="56" r="A187"/>
      <c t="s" s="146" r="B187">
        <v>30</v>
      </c>
      <c s="146" r="C187"/>
      <c s="146" r="D187"/>
      <c s="109" r="E187"/>
      <c s="109" r="F187"/>
      <c s="109" r="G187"/>
      <c s="109" r="H187"/>
      <c s="109" r="I187"/>
      <c s="109" r="J187"/>
      <c s="109" r="K187"/>
      <c s="109" r="L187"/>
      <c s="109" r="M187"/>
      <c s="109" r="N187"/>
      <c s="109" r="O187"/>
      <c s="109" r="P187"/>
    </row>
    <row r="188">
      <c s="56" r="A188"/>
      <c t="s" s="146" r="B188">
        <v>99</v>
      </c>
      <c s="146" r="C188"/>
      <c s="146" r="D188"/>
      <c s="109" r="E188"/>
      <c s="109" r="F188"/>
      <c s="109" r="G188"/>
      <c s="109" r="H188"/>
      <c s="109" r="I188"/>
      <c s="109" r="J188"/>
      <c s="109" r="K188"/>
      <c s="109" r="L188"/>
      <c s="109" r="M188"/>
      <c s="109" r="N188"/>
      <c s="109" r="O188"/>
      <c s="109" r="P188"/>
    </row>
    <row r="189">
      <c s="56" r="A189"/>
      <c t="s" s="146" r="B189">
        <v>101</v>
      </c>
      <c s="146" r="C189"/>
      <c s="146" r="D189"/>
      <c s="109" r="E189"/>
      <c s="109" r="F189"/>
      <c s="109" r="G189"/>
      <c s="109" r="H189"/>
      <c s="109" r="I189"/>
      <c s="109" r="J189"/>
      <c s="109" r="K189"/>
      <c s="109" r="L189"/>
      <c s="109" r="M189"/>
      <c s="109" r="N189"/>
      <c s="109" r="O189"/>
      <c s="109" r="P189"/>
    </row>
    <row r="190">
      <c s="56" r="A190"/>
      <c t="s" s="146" r="B190">
        <v>103</v>
      </c>
      <c s="146" r="C190"/>
      <c s="146" r="D190"/>
      <c s="109" r="E190"/>
      <c s="109" r="F190"/>
      <c s="109" r="G190"/>
      <c s="109" r="H190"/>
      <c s="109" r="I190"/>
      <c s="109" r="J190"/>
      <c s="109" r="K190"/>
      <c s="109" r="L190"/>
      <c s="109" r="M190"/>
      <c s="109" r="N190"/>
      <c s="109" r="O190"/>
      <c s="109" r="P190"/>
    </row>
    <row r="191">
      <c s="152" r="A191"/>
      <c s="8" r="B191"/>
      <c s="8" r="C191"/>
      <c s="8" r="D191"/>
      <c s="114" r="E191"/>
      <c s="114" r="F191"/>
      <c s="114" r="G191"/>
      <c s="114" r="H191"/>
      <c s="114" r="I191"/>
      <c s="114" r="J191"/>
      <c s="114" r="K191"/>
      <c s="114" r="L191"/>
      <c s="114" r="M191"/>
      <c s="114" r="N191"/>
      <c s="114" r="O191"/>
      <c s="114" r="P191"/>
    </row>
    <row r="192">
      <c s="56" r="A192"/>
      <c t="s" s="146" r="B192">
        <v>97</v>
      </c>
      <c s="146" r="C192"/>
      <c s="146" r="D192"/>
      <c s="18" r="E192"/>
      <c s="132" r="F192"/>
      <c s="132" r="G192"/>
      <c s="132" r="H192"/>
      <c s="132" r="I192"/>
      <c s="132" r="J192"/>
      <c s="132" r="K192"/>
      <c s="132" r="L192"/>
      <c s="132" r="M192"/>
      <c s="132" r="N192"/>
      <c s="132" r="O192"/>
      <c s="26" r="P192"/>
    </row>
    <row r="193">
      <c s="56" r="A193"/>
      <c t="s" s="146" r="B193">
        <v>98</v>
      </c>
      <c s="146" r="C193"/>
      <c s="146" r="D193"/>
      <c s="109" r="E193"/>
      <c s="109" r="F193"/>
      <c s="109" r="G193"/>
      <c s="109" r="H193"/>
      <c s="109" r="I193"/>
      <c s="109" r="J193"/>
      <c s="109" r="K193"/>
      <c s="109" r="L193"/>
      <c s="109" r="M193"/>
      <c s="109" r="N193"/>
      <c s="109" r="O193"/>
      <c s="109" r="P193"/>
    </row>
    <row r="194">
      <c s="56" r="A194"/>
      <c t="s" s="146" r="B194">
        <v>30</v>
      </c>
      <c s="146" r="C194"/>
      <c s="146" r="D194"/>
      <c s="109" r="E194"/>
      <c s="109" r="F194"/>
      <c s="109" r="G194"/>
      <c s="109" r="H194"/>
      <c s="109" r="I194"/>
      <c s="109" r="J194"/>
      <c s="109" r="K194"/>
      <c s="109" r="L194"/>
      <c s="109" r="M194"/>
      <c s="109" r="N194"/>
      <c s="109" r="O194"/>
      <c s="109" r="P194"/>
    </row>
    <row r="195">
      <c s="56" r="A195"/>
      <c t="s" s="146" r="B195">
        <v>99</v>
      </c>
      <c s="146" r="C195"/>
      <c s="146" r="D195"/>
      <c s="109" r="E195"/>
      <c s="109" r="F195"/>
      <c s="109" r="G195"/>
      <c s="109" r="H195"/>
      <c s="109" r="I195"/>
      <c s="109" r="J195"/>
      <c s="109" r="K195"/>
      <c s="109" r="L195"/>
      <c s="109" r="M195"/>
      <c s="109" r="N195"/>
      <c s="109" r="O195"/>
      <c s="109" r="P195"/>
    </row>
    <row r="196">
      <c s="56" r="A196"/>
      <c t="s" s="146" r="B196">
        <v>101</v>
      </c>
      <c s="146" r="C196"/>
      <c s="146" r="D196"/>
      <c s="109" r="E196"/>
      <c s="109" r="F196"/>
      <c s="109" r="G196"/>
      <c s="109" r="H196"/>
      <c s="109" r="I196"/>
      <c s="109" r="J196"/>
      <c s="109" r="K196"/>
      <c s="109" r="L196"/>
      <c s="109" r="M196"/>
      <c s="109" r="N196"/>
      <c s="109" r="O196"/>
      <c s="109" r="P196"/>
    </row>
    <row r="197">
      <c s="56" r="A197"/>
      <c t="s" s="146" r="B197">
        <v>103</v>
      </c>
      <c s="146" r="C197"/>
      <c s="146" r="D197"/>
      <c s="109" r="E197"/>
      <c s="109" r="F197"/>
      <c s="109" r="G197"/>
      <c s="109" r="H197"/>
      <c s="109" r="I197"/>
      <c s="109" r="J197"/>
      <c s="109" r="K197"/>
      <c s="109" r="L197"/>
      <c s="109" r="M197"/>
      <c s="109" r="N197"/>
      <c s="109" r="O197"/>
      <c s="109" r="P197"/>
    </row>
    <row r="198">
      <c s="152" r="A198"/>
      <c s="8" r="B198"/>
      <c s="8" r="C198"/>
      <c s="8" r="D198"/>
      <c s="114" r="E198"/>
      <c s="114" r="F198"/>
      <c s="114" r="G198"/>
      <c s="114" r="H198"/>
      <c s="114" r="I198"/>
      <c s="114" r="J198"/>
      <c s="114" r="K198"/>
      <c s="114" r="L198"/>
      <c s="114" r="M198"/>
      <c s="114" r="N198"/>
      <c s="114" r="O198"/>
      <c s="114" r="P198"/>
    </row>
    <row r="199">
      <c s="56" r="A199"/>
      <c t="s" s="146" r="B199">
        <v>97</v>
      </c>
      <c s="146" r="C199"/>
      <c s="146" r="D199"/>
      <c s="18" r="E199"/>
      <c s="132" r="F199"/>
      <c s="132" r="G199"/>
      <c s="132" r="H199"/>
      <c s="132" r="I199"/>
      <c s="132" r="J199"/>
      <c s="132" r="K199"/>
      <c s="132" r="L199"/>
      <c s="132" r="M199"/>
      <c s="132" r="N199"/>
      <c s="132" r="O199"/>
      <c s="26" r="P199"/>
    </row>
    <row r="200">
      <c s="56" r="A200"/>
      <c t="s" s="146" r="B200">
        <v>98</v>
      </c>
      <c s="146" r="C200"/>
      <c s="146" r="D200"/>
      <c s="109" r="E200"/>
      <c s="109" r="F200"/>
      <c s="109" r="G200"/>
      <c s="109" r="H200"/>
      <c s="109" r="I200"/>
      <c s="109" r="J200"/>
      <c s="109" r="K200"/>
      <c s="109" r="L200"/>
      <c s="109" r="M200"/>
      <c s="109" r="N200"/>
      <c s="109" r="O200"/>
      <c s="109" r="P200"/>
    </row>
    <row r="201">
      <c s="56" r="A201"/>
      <c t="s" s="146" r="B201">
        <v>30</v>
      </c>
      <c s="146" r="C201"/>
      <c s="146" r="D201"/>
      <c s="109" r="E201"/>
      <c s="109" r="F201"/>
      <c s="109" r="G201"/>
      <c s="109" r="H201"/>
      <c s="109" r="I201"/>
      <c s="109" r="J201"/>
      <c s="109" r="K201"/>
      <c s="109" r="L201"/>
      <c s="109" r="M201"/>
      <c s="109" r="N201"/>
      <c s="109" r="O201"/>
      <c s="109" r="P201"/>
    </row>
    <row r="202">
      <c s="56" r="A202"/>
      <c t="s" s="146" r="B202">
        <v>99</v>
      </c>
      <c s="146" r="C202"/>
      <c s="146" r="D202"/>
      <c s="109" r="E202"/>
      <c s="109" r="F202"/>
      <c s="109" r="G202"/>
      <c s="109" r="H202"/>
      <c s="109" r="I202"/>
      <c s="109" r="J202"/>
      <c s="109" r="K202"/>
      <c s="109" r="L202"/>
      <c s="109" r="M202"/>
      <c s="109" r="N202"/>
      <c s="109" r="O202"/>
      <c s="109" r="P202"/>
    </row>
    <row r="203">
      <c s="56" r="A203"/>
      <c t="s" s="146" r="B203">
        <v>101</v>
      </c>
      <c s="146" r="C203"/>
      <c s="146" r="D203"/>
      <c s="109" r="E203"/>
      <c s="109" r="F203"/>
      <c s="109" r="G203"/>
      <c s="109" r="H203"/>
      <c s="109" r="I203"/>
      <c s="109" r="J203"/>
      <c s="109" r="K203"/>
      <c s="109" r="L203"/>
      <c s="109" r="M203"/>
      <c s="109" r="N203"/>
      <c s="109" r="O203"/>
      <c s="109" r="P203"/>
    </row>
    <row r="204">
      <c s="56" r="A204"/>
      <c t="s" s="146" r="B204">
        <v>103</v>
      </c>
      <c s="146" r="C204"/>
      <c s="146" r="D204"/>
      <c s="109" r="E204"/>
      <c s="109" r="F204"/>
      <c s="109" r="G204"/>
      <c s="109" r="H204"/>
      <c s="109" r="I204"/>
      <c s="109" r="J204"/>
      <c s="109" r="K204"/>
      <c s="109" r="L204"/>
      <c s="109" r="M204"/>
      <c s="109" r="N204"/>
      <c s="109" r="O204"/>
      <c s="109" r="P204"/>
    </row>
    <row r="205">
      <c s="152" r="A205"/>
      <c s="8" r="B205"/>
      <c s="8" r="C205"/>
      <c s="8" r="D205"/>
      <c s="114" r="E205"/>
      <c s="114" r="F205"/>
      <c s="114" r="G205"/>
      <c s="114" r="H205"/>
      <c s="114" r="I205"/>
      <c s="114" r="J205"/>
      <c s="114" r="K205"/>
      <c s="114" r="L205"/>
      <c s="114" r="M205"/>
      <c s="114" r="N205"/>
      <c s="114" r="O205"/>
      <c s="114" r="P205"/>
    </row>
    <row r="206">
      <c s="56" r="A206"/>
      <c t="s" s="146" r="B206">
        <v>97</v>
      </c>
      <c s="146" r="C206"/>
      <c s="146" r="D206"/>
      <c s="18" r="E206"/>
      <c s="132" r="F206"/>
      <c s="132" r="G206"/>
      <c s="132" r="H206"/>
      <c s="132" r="I206"/>
      <c s="132" r="J206"/>
      <c s="132" r="K206"/>
      <c s="132" r="L206"/>
      <c s="132" r="M206"/>
      <c s="132" r="N206"/>
      <c s="132" r="O206"/>
      <c s="26" r="P206"/>
    </row>
    <row r="207">
      <c s="56" r="A207"/>
      <c t="s" s="146" r="B207">
        <v>98</v>
      </c>
      <c s="146" r="C207"/>
      <c s="146" r="D207"/>
      <c s="109" r="E207"/>
      <c s="109" r="F207"/>
      <c s="109" r="G207"/>
      <c s="109" r="H207"/>
      <c s="109" r="I207"/>
      <c s="109" r="J207"/>
      <c s="109" r="K207"/>
      <c s="109" r="L207"/>
      <c s="109" r="M207"/>
      <c s="109" r="N207"/>
      <c s="109" r="O207"/>
      <c s="109" r="P207"/>
    </row>
    <row r="208">
      <c s="56" r="A208"/>
      <c t="s" s="146" r="B208">
        <v>30</v>
      </c>
      <c s="146" r="C208"/>
      <c s="146" r="D208"/>
      <c s="109" r="E208"/>
      <c s="109" r="F208"/>
      <c s="109" r="G208"/>
      <c s="109" r="H208"/>
      <c s="109" r="I208"/>
      <c s="109" r="J208"/>
      <c s="109" r="K208"/>
      <c s="109" r="L208"/>
      <c s="109" r="M208"/>
      <c s="109" r="N208"/>
      <c s="109" r="O208"/>
      <c s="109" r="P208"/>
    </row>
    <row r="209">
      <c s="56" r="A209"/>
      <c t="s" s="146" r="B209">
        <v>99</v>
      </c>
      <c s="146" r="C209"/>
      <c s="146" r="D209"/>
      <c s="109" r="E209"/>
      <c s="109" r="F209"/>
      <c s="109" r="G209"/>
      <c s="109" r="H209"/>
      <c s="109" r="I209"/>
      <c s="109" r="J209"/>
      <c s="109" r="K209"/>
      <c s="109" r="L209"/>
      <c s="109" r="M209"/>
      <c s="109" r="N209"/>
      <c s="109" r="O209"/>
      <c s="109" r="P209"/>
    </row>
    <row r="210">
      <c s="56" r="A210"/>
      <c t="s" s="146" r="B210">
        <v>101</v>
      </c>
      <c s="146" r="C210"/>
      <c s="146" r="D210"/>
      <c s="109" r="E210"/>
      <c s="109" r="F210"/>
      <c s="109" r="G210"/>
      <c s="109" r="H210"/>
      <c s="109" r="I210"/>
      <c s="109" r="J210"/>
      <c s="109" r="K210"/>
      <c s="109" r="L210"/>
      <c s="109" r="M210"/>
      <c s="109" r="N210"/>
      <c s="109" r="O210"/>
      <c s="109" r="P210"/>
    </row>
    <row r="211">
      <c s="56" r="A211"/>
      <c t="s" s="146" r="B211">
        <v>103</v>
      </c>
      <c s="146" r="C211"/>
      <c s="146" r="D211"/>
      <c s="109" r="E211"/>
      <c s="109" r="F211"/>
      <c s="109" r="G211"/>
      <c s="109" r="H211"/>
      <c s="109" r="I211"/>
      <c s="109" r="J211"/>
      <c s="109" r="K211"/>
      <c s="109" r="L211"/>
      <c s="109" r="M211"/>
      <c s="109" r="N211"/>
      <c s="109" r="O211"/>
      <c s="109" r="P211"/>
    </row>
    <row r="212">
      <c s="152" r="A212"/>
      <c s="8" r="B212"/>
      <c s="8" r="C212"/>
      <c s="8" r="D212"/>
      <c s="114" r="E212"/>
      <c s="114" r="F212"/>
      <c s="114" r="G212"/>
      <c s="114" r="H212"/>
      <c s="114" r="I212"/>
      <c s="114" r="J212"/>
      <c s="114" r="K212"/>
      <c s="114" r="L212"/>
      <c s="114" r="M212"/>
      <c s="114" r="N212"/>
      <c s="114" r="O212"/>
      <c s="114" r="P212"/>
    </row>
    <row r="213">
      <c s="56" r="A213"/>
      <c t="s" s="146" r="B213">
        <v>97</v>
      </c>
      <c s="146" r="C213"/>
      <c s="146" r="D213"/>
      <c s="18" r="E213"/>
      <c s="132" r="F213"/>
      <c s="132" r="G213"/>
      <c s="132" r="H213"/>
      <c s="132" r="I213"/>
      <c s="132" r="J213"/>
      <c s="132" r="K213"/>
      <c s="132" r="L213"/>
      <c s="132" r="M213"/>
      <c s="132" r="N213"/>
      <c s="132" r="O213"/>
      <c s="26" r="P213"/>
    </row>
    <row r="214">
      <c s="56" r="A214"/>
      <c t="s" s="146" r="B214">
        <v>98</v>
      </c>
      <c s="146" r="C214"/>
      <c s="146" r="D214"/>
      <c s="109" r="E214"/>
      <c s="109" r="F214"/>
      <c s="109" r="G214"/>
      <c s="109" r="H214"/>
      <c s="109" r="I214"/>
      <c s="109" r="J214"/>
      <c s="109" r="K214"/>
      <c s="109" r="L214"/>
      <c s="109" r="M214"/>
      <c s="109" r="N214"/>
      <c s="109" r="O214"/>
      <c s="109" r="P214"/>
    </row>
    <row r="215">
      <c s="56" r="A215"/>
      <c t="s" s="146" r="B215">
        <v>30</v>
      </c>
      <c s="146" r="C215"/>
      <c s="146" r="D215"/>
      <c s="109" r="E215"/>
      <c s="109" r="F215"/>
      <c s="109" r="G215"/>
      <c s="109" r="H215"/>
      <c s="109" r="I215"/>
      <c s="109" r="J215"/>
      <c s="109" r="K215"/>
      <c s="109" r="L215"/>
      <c s="109" r="M215"/>
      <c s="109" r="N215"/>
      <c s="109" r="O215"/>
      <c s="109" r="P215"/>
    </row>
    <row r="216">
      <c s="56" r="A216"/>
      <c t="s" s="146" r="B216">
        <v>99</v>
      </c>
      <c s="146" r="C216"/>
      <c s="146" r="D216"/>
      <c s="109" r="E216"/>
      <c s="109" r="F216"/>
      <c s="109" r="G216"/>
      <c s="109" r="H216"/>
      <c s="109" r="I216"/>
      <c s="109" r="J216"/>
      <c s="109" r="K216"/>
      <c s="109" r="L216"/>
      <c s="109" r="M216"/>
      <c s="109" r="N216"/>
      <c s="109" r="O216"/>
      <c s="109" r="P216"/>
    </row>
    <row r="217">
      <c s="56" r="A217"/>
      <c t="s" s="146" r="B217">
        <v>101</v>
      </c>
      <c s="146" r="C217"/>
      <c s="146" r="D217"/>
      <c s="109" r="E217"/>
      <c s="109" r="F217"/>
      <c s="109" r="G217"/>
      <c s="109" r="H217"/>
      <c s="109" r="I217"/>
      <c s="109" r="J217"/>
      <c s="109" r="K217"/>
      <c s="109" r="L217"/>
      <c s="109" r="M217"/>
      <c s="109" r="N217"/>
      <c s="109" r="O217"/>
      <c s="109" r="P217"/>
    </row>
    <row r="218">
      <c s="56" r="A218"/>
      <c t="s" s="146" r="B218">
        <v>103</v>
      </c>
      <c s="146" r="C218"/>
      <c s="146" r="D218"/>
      <c s="109" r="E218"/>
      <c s="109" r="F218"/>
      <c s="109" r="G218"/>
      <c s="109" r="H218"/>
      <c s="109" r="I218"/>
      <c s="109" r="J218"/>
      <c s="109" r="K218"/>
      <c s="109" r="L218"/>
      <c s="109" r="M218"/>
      <c s="109" r="N218"/>
      <c s="109" r="O218"/>
      <c s="109" r="P218"/>
    </row>
    <row r="219">
      <c s="152" r="A219"/>
      <c s="8" r="B219"/>
      <c s="8" r="C219"/>
      <c s="8" r="D219"/>
      <c s="114" r="E219"/>
      <c s="114" r="F219"/>
      <c s="114" r="G219"/>
      <c s="114" r="H219"/>
      <c s="114" r="I219"/>
      <c s="114" r="J219"/>
      <c s="114" r="K219"/>
      <c s="114" r="L219"/>
      <c s="114" r="M219"/>
      <c s="114" r="N219"/>
      <c s="114" r="O219"/>
      <c s="114" r="P219"/>
    </row>
    <row r="220">
      <c s="56" r="A220"/>
      <c t="s" s="146" r="B220">
        <v>97</v>
      </c>
      <c s="146" r="C220"/>
      <c s="146" r="D220"/>
      <c s="18" r="E220"/>
      <c s="132" r="F220"/>
      <c s="132" r="G220"/>
      <c s="132" r="H220"/>
      <c s="132" r="I220"/>
      <c s="132" r="J220"/>
      <c s="132" r="K220"/>
      <c s="132" r="L220"/>
      <c s="132" r="M220"/>
      <c s="132" r="N220"/>
      <c s="132" r="O220"/>
      <c s="26" r="P220"/>
    </row>
    <row r="221">
      <c s="56" r="A221"/>
      <c t="s" s="146" r="B221">
        <v>98</v>
      </c>
      <c s="146" r="C221"/>
      <c s="146" r="D221"/>
      <c s="109" r="E221"/>
      <c s="109" r="F221"/>
      <c s="109" r="G221"/>
      <c s="109" r="H221"/>
      <c s="109" r="I221"/>
      <c s="109" r="J221"/>
      <c s="109" r="K221"/>
      <c s="109" r="L221"/>
      <c s="109" r="M221"/>
      <c s="109" r="N221"/>
      <c s="109" r="O221"/>
      <c s="109" r="P221"/>
    </row>
    <row r="222">
      <c s="56" r="A222"/>
      <c t="s" s="146" r="B222">
        <v>30</v>
      </c>
      <c s="146" r="C222"/>
      <c s="146" r="D222"/>
      <c s="109" r="E222"/>
      <c s="109" r="F222"/>
      <c s="109" r="G222"/>
      <c s="109" r="H222"/>
      <c s="109" r="I222"/>
      <c s="109" r="J222"/>
      <c s="109" r="K222"/>
      <c s="109" r="L222"/>
      <c s="109" r="M222"/>
      <c s="109" r="N222"/>
      <c s="109" r="O222"/>
      <c s="109" r="P222"/>
    </row>
    <row r="223">
      <c s="56" r="A223"/>
      <c t="s" s="146" r="B223">
        <v>99</v>
      </c>
      <c s="146" r="C223"/>
      <c s="146" r="D223"/>
      <c s="109" r="E223"/>
      <c s="109" r="F223"/>
      <c s="109" r="G223"/>
      <c s="109" r="H223"/>
      <c s="109" r="I223"/>
      <c s="109" r="J223"/>
      <c s="109" r="K223"/>
      <c s="109" r="L223"/>
      <c s="109" r="M223"/>
      <c s="109" r="N223"/>
      <c s="109" r="O223"/>
      <c s="109" r="P223"/>
    </row>
    <row r="224">
      <c s="56" r="A224"/>
      <c t="s" s="146" r="B224">
        <v>101</v>
      </c>
      <c s="146" r="C224"/>
      <c s="146" r="D224"/>
      <c s="109" r="E224"/>
      <c s="109" r="F224"/>
      <c s="109" r="G224"/>
      <c s="109" r="H224"/>
      <c s="109" r="I224"/>
      <c s="109" r="J224"/>
      <c s="109" r="K224"/>
      <c s="109" r="L224"/>
      <c s="109" r="M224"/>
      <c s="109" r="N224"/>
      <c s="109" r="O224"/>
      <c s="109" r="P224"/>
    </row>
    <row r="225">
      <c s="56" r="A225"/>
      <c t="s" s="146" r="B225">
        <v>103</v>
      </c>
      <c s="146" r="C225"/>
      <c s="146" r="D225"/>
      <c s="109" r="E225"/>
      <c s="109" r="F225"/>
      <c s="109" r="G225"/>
      <c s="109" r="H225"/>
      <c s="109" r="I225"/>
      <c s="109" r="J225"/>
      <c s="109" r="K225"/>
      <c s="109" r="L225"/>
      <c s="109" r="M225"/>
      <c s="109" r="N225"/>
      <c s="109" r="O225"/>
      <c s="109" r="P225"/>
    </row>
    <row r="226">
      <c s="152" r="A226"/>
      <c s="8" r="B226"/>
      <c s="8" r="C226"/>
      <c s="8" r="D226"/>
      <c s="114" r="E226"/>
      <c s="114" r="F226"/>
      <c s="114" r="G226"/>
      <c s="114" r="H226"/>
      <c s="114" r="I226"/>
      <c s="114" r="J226"/>
      <c s="114" r="K226"/>
      <c s="114" r="L226"/>
      <c s="114" r="M226"/>
      <c s="114" r="N226"/>
      <c s="114" r="O226"/>
      <c s="114" r="P226"/>
    </row>
    <row r="227">
      <c s="56" r="A227"/>
      <c t="s" s="146" r="B227">
        <v>97</v>
      </c>
      <c s="146" r="C227"/>
      <c s="146" r="D227"/>
      <c s="18" r="E227"/>
      <c s="132" r="F227"/>
      <c s="132" r="G227"/>
      <c s="132" r="H227"/>
      <c s="132" r="I227"/>
      <c s="132" r="J227"/>
      <c s="132" r="K227"/>
      <c s="132" r="L227"/>
      <c s="132" r="M227"/>
      <c s="132" r="N227"/>
      <c s="132" r="O227"/>
      <c s="26" r="P227"/>
    </row>
    <row r="228">
      <c s="56" r="A228"/>
      <c t="s" s="146" r="B228">
        <v>98</v>
      </c>
      <c s="146" r="C228"/>
      <c s="146" r="D228"/>
      <c s="109" r="E228"/>
      <c s="109" r="F228"/>
      <c s="109" r="G228"/>
      <c s="109" r="H228"/>
      <c s="109" r="I228"/>
      <c s="109" r="J228"/>
      <c s="109" r="K228"/>
      <c s="109" r="L228"/>
      <c s="109" r="M228"/>
      <c s="109" r="N228"/>
      <c s="109" r="O228"/>
      <c s="109" r="P228"/>
    </row>
    <row r="229">
      <c s="56" r="A229"/>
      <c t="s" s="146" r="B229">
        <v>30</v>
      </c>
      <c s="146" r="C229"/>
      <c s="146" r="D229"/>
      <c s="109" r="E229"/>
      <c s="109" r="F229"/>
      <c s="109" r="G229"/>
      <c s="109" r="H229"/>
      <c s="109" r="I229"/>
      <c s="109" r="J229"/>
      <c s="109" r="K229"/>
      <c s="109" r="L229"/>
      <c s="109" r="M229"/>
      <c s="109" r="N229"/>
      <c s="109" r="O229"/>
      <c s="109" r="P229"/>
    </row>
    <row r="230">
      <c s="56" r="A230"/>
      <c t="s" s="146" r="B230">
        <v>99</v>
      </c>
      <c s="146" r="C230"/>
      <c s="146" r="D230"/>
      <c s="109" r="E230"/>
      <c s="109" r="F230"/>
      <c s="109" r="G230"/>
      <c s="109" r="H230"/>
      <c s="109" r="I230"/>
      <c s="109" r="J230"/>
      <c s="109" r="K230"/>
      <c s="109" r="L230"/>
      <c s="109" r="M230"/>
      <c s="109" r="N230"/>
      <c s="109" r="O230"/>
      <c s="109" r="P230"/>
    </row>
    <row r="231">
      <c s="56" r="A231"/>
      <c t="s" s="146" r="B231">
        <v>101</v>
      </c>
      <c s="146" r="C231"/>
      <c s="146" r="D231"/>
      <c s="109" r="E231"/>
      <c s="109" r="F231"/>
      <c s="109" r="G231"/>
      <c s="109" r="H231"/>
      <c s="109" r="I231"/>
      <c s="109" r="J231"/>
      <c s="109" r="K231"/>
      <c s="109" r="L231"/>
      <c s="109" r="M231"/>
      <c s="109" r="N231"/>
      <c s="109" r="O231"/>
      <c s="109" r="P231"/>
    </row>
    <row r="232">
      <c s="56" r="A232"/>
      <c t="s" s="146" r="B232">
        <v>103</v>
      </c>
      <c s="146" r="C232"/>
      <c s="146" r="D232"/>
      <c s="109" r="E232"/>
      <c s="109" r="F232"/>
      <c s="109" r="G232"/>
      <c s="109" r="H232"/>
      <c s="109" r="I232"/>
      <c s="109" r="J232"/>
      <c s="109" r="K232"/>
      <c s="109" r="L232"/>
      <c s="109" r="M232"/>
      <c s="109" r="N232"/>
      <c s="109" r="O232"/>
      <c s="109" r="P232"/>
    </row>
    <row r="233">
      <c s="152" r="A233"/>
      <c s="8" r="B233"/>
      <c s="8" r="C233"/>
      <c s="8" r="D233"/>
      <c s="114" r="E233"/>
      <c s="114" r="F233"/>
      <c s="114" r="G233"/>
      <c s="114" r="H233"/>
      <c s="114" r="I233"/>
      <c s="114" r="J233"/>
      <c s="114" r="K233"/>
      <c s="114" r="L233"/>
      <c s="114" r="M233"/>
      <c s="114" r="N233"/>
      <c s="114" r="O233"/>
      <c s="114" r="P233"/>
    </row>
    <row r="234">
      <c s="56" r="A234"/>
      <c t="s" s="146" r="B234">
        <v>97</v>
      </c>
      <c s="146" r="C234"/>
      <c s="146" r="D234"/>
      <c s="18" r="E234"/>
      <c s="132" r="F234"/>
      <c s="132" r="G234"/>
      <c s="132" r="H234"/>
      <c s="132" r="I234"/>
      <c s="132" r="J234"/>
      <c s="132" r="K234"/>
      <c s="132" r="L234"/>
      <c s="132" r="M234"/>
      <c s="132" r="N234"/>
      <c s="132" r="O234"/>
      <c s="26" r="P234"/>
    </row>
    <row r="235">
      <c s="56" r="A235"/>
      <c t="s" s="146" r="B235">
        <v>98</v>
      </c>
      <c s="146" r="C235"/>
      <c s="146" r="D235"/>
      <c s="109" r="E235"/>
      <c s="109" r="F235"/>
      <c s="109" r="G235"/>
      <c s="109" r="H235"/>
      <c s="109" r="I235"/>
      <c s="109" r="J235"/>
      <c s="109" r="K235"/>
      <c s="109" r="L235"/>
      <c s="109" r="M235"/>
      <c s="109" r="N235"/>
      <c s="109" r="O235"/>
      <c s="109" r="P235"/>
    </row>
    <row r="236">
      <c s="56" r="A236"/>
      <c t="s" s="146" r="B236">
        <v>30</v>
      </c>
      <c s="146" r="C236"/>
      <c s="146" r="D236"/>
      <c s="109" r="E236"/>
      <c s="109" r="F236"/>
      <c s="109" r="G236"/>
      <c s="109" r="H236"/>
      <c s="109" r="I236"/>
      <c s="109" r="J236"/>
      <c s="109" r="K236"/>
      <c s="109" r="L236"/>
      <c s="109" r="M236"/>
      <c s="109" r="N236"/>
      <c s="109" r="O236"/>
      <c s="109" r="P236"/>
    </row>
    <row r="237">
      <c s="56" r="A237"/>
      <c t="s" s="146" r="B237">
        <v>99</v>
      </c>
      <c s="146" r="C237"/>
      <c s="146" r="D237"/>
      <c s="109" r="E237"/>
      <c s="109" r="F237"/>
      <c s="109" r="G237"/>
      <c s="109" r="H237"/>
      <c s="109" r="I237"/>
      <c s="109" r="J237"/>
      <c s="109" r="K237"/>
      <c s="109" r="L237"/>
      <c s="109" r="M237"/>
      <c s="109" r="N237"/>
      <c s="109" r="O237"/>
      <c s="109" r="P237"/>
    </row>
    <row r="238">
      <c s="56" r="A238"/>
      <c t="s" s="146" r="B238">
        <v>101</v>
      </c>
      <c s="146" r="C238"/>
      <c s="146" r="D238"/>
      <c s="109" r="E238"/>
      <c s="109" r="F238"/>
      <c s="109" r="G238"/>
      <c s="109" r="H238"/>
      <c s="109" r="I238"/>
      <c s="109" r="J238"/>
      <c s="109" r="K238"/>
      <c s="109" r="L238"/>
      <c s="109" r="M238"/>
      <c s="109" r="N238"/>
      <c s="109" r="O238"/>
      <c s="109" r="P238"/>
    </row>
    <row r="239">
      <c s="56" r="A239"/>
      <c t="s" s="146" r="B239">
        <v>103</v>
      </c>
      <c s="146" r="C239"/>
      <c s="146" r="D239"/>
      <c s="109" r="E239"/>
      <c s="109" r="F239"/>
      <c s="109" r="G239"/>
      <c s="109" r="H239"/>
      <c s="109" r="I239"/>
      <c s="109" r="J239"/>
      <c s="109" r="K239"/>
      <c s="109" r="L239"/>
      <c s="109" r="M239"/>
      <c s="109" r="N239"/>
      <c s="109" r="O239"/>
      <c s="109" r="P239"/>
    </row>
    <row r="240">
      <c s="152" r="A240"/>
      <c s="8" r="B240"/>
      <c s="8" r="C240"/>
      <c s="8" r="D240"/>
      <c s="114" r="E240"/>
      <c s="114" r="F240"/>
      <c s="114" r="G240"/>
      <c s="114" r="H240"/>
      <c s="114" r="I240"/>
      <c s="114" r="J240"/>
      <c s="114" r="K240"/>
      <c s="114" r="L240"/>
      <c s="114" r="M240"/>
      <c s="114" r="N240"/>
      <c s="114" r="O240"/>
      <c s="114" r="P240"/>
    </row>
    <row r="241">
      <c s="56" r="A241"/>
      <c t="s" s="146" r="B241">
        <v>97</v>
      </c>
      <c s="146" r="C241"/>
      <c s="146" r="D241"/>
      <c s="18" r="E241"/>
      <c s="132" r="F241"/>
      <c s="132" r="G241"/>
      <c s="132" r="H241"/>
      <c s="132" r="I241"/>
      <c s="132" r="J241"/>
      <c s="132" r="K241"/>
      <c s="132" r="L241"/>
      <c s="132" r="M241"/>
      <c s="132" r="N241"/>
      <c s="132" r="O241"/>
      <c s="26" r="P241"/>
    </row>
    <row r="242">
      <c s="56" r="A242"/>
      <c t="s" s="146" r="B242">
        <v>98</v>
      </c>
      <c s="146" r="C242"/>
      <c s="146" r="D242"/>
      <c s="109" r="E242"/>
      <c s="109" r="F242"/>
      <c s="109" r="G242"/>
      <c s="109" r="H242"/>
      <c s="109" r="I242"/>
      <c s="109" r="J242"/>
      <c s="109" r="K242"/>
      <c s="109" r="L242"/>
      <c s="109" r="M242"/>
      <c s="109" r="N242"/>
      <c s="109" r="O242"/>
      <c s="109" r="P242"/>
    </row>
    <row r="243">
      <c s="56" r="A243"/>
      <c t="s" s="146" r="B243">
        <v>30</v>
      </c>
      <c s="146" r="C243"/>
      <c s="146" r="D243"/>
      <c s="109" r="E243"/>
      <c s="109" r="F243"/>
      <c s="109" r="G243"/>
      <c s="109" r="H243"/>
      <c s="109" r="I243"/>
      <c s="109" r="J243"/>
      <c s="109" r="K243"/>
      <c s="109" r="L243"/>
      <c s="109" r="M243"/>
      <c s="109" r="N243"/>
      <c s="109" r="O243"/>
      <c s="109" r="P243"/>
    </row>
    <row r="244">
      <c s="56" r="A244"/>
      <c t="s" s="146" r="B244">
        <v>99</v>
      </c>
      <c s="146" r="C244"/>
      <c s="146" r="D244"/>
      <c s="109" r="E244"/>
      <c s="109" r="F244"/>
      <c s="109" r="G244"/>
      <c s="109" r="H244"/>
      <c s="109" r="I244"/>
      <c s="109" r="J244"/>
      <c s="109" r="K244"/>
      <c s="109" r="L244"/>
      <c s="109" r="M244"/>
      <c s="109" r="N244"/>
      <c s="109" r="O244"/>
      <c s="109" r="P244"/>
    </row>
    <row r="245">
      <c s="56" r="A245"/>
      <c t="s" s="146" r="B245">
        <v>101</v>
      </c>
      <c s="146" r="C245"/>
      <c s="146" r="D245"/>
      <c s="109" r="E245"/>
      <c s="109" r="F245"/>
      <c s="109" r="G245"/>
      <c s="109" r="H245"/>
      <c s="109" r="I245"/>
      <c s="109" r="J245"/>
      <c s="109" r="K245"/>
      <c s="109" r="L245"/>
      <c s="109" r="M245"/>
      <c s="109" r="N245"/>
      <c s="109" r="O245"/>
      <c s="109" r="P245"/>
    </row>
    <row r="246">
      <c s="56" r="A246"/>
      <c t="s" s="146" r="B246">
        <v>103</v>
      </c>
      <c s="146" r="C246"/>
      <c s="146" r="D246"/>
      <c s="109" r="E246"/>
      <c s="109" r="F246"/>
      <c s="109" r="G246"/>
      <c s="109" r="H246"/>
      <c s="109" r="I246"/>
      <c s="109" r="J246"/>
      <c s="109" r="K246"/>
      <c s="109" r="L246"/>
      <c s="109" r="M246"/>
      <c s="109" r="N246"/>
      <c s="109" r="O246"/>
      <c s="109" r="P246"/>
    </row>
    <row r="247">
      <c s="152" r="A247"/>
      <c s="8" r="B247"/>
      <c s="8" r="C247"/>
      <c s="8" r="D247"/>
      <c s="114" r="E247"/>
      <c s="114" r="F247"/>
      <c s="114" r="G247"/>
      <c s="114" r="H247"/>
      <c s="114" r="I247"/>
      <c s="114" r="J247"/>
      <c s="114" r="K247"/>
      <c s="114" r="L247"/>
      <c s="114" r="M247"/>
      <c s="114" r="N247"/>
      <c s="114" r="O247"/>
      <c s="114" r="P247"/>
    </row>
    <row r="248">
      <c s="56" r="A248"/>
      <c t="s" s="146" r="B248">
        <v>97</v>
      </c>
      <c s="146" r="C248"/>
      <c s="146" r="D248"/>
      <c s="18" r="E248"/>
      <c s="132" r="F248"/>
      <c s="132" r="G248"/>
      <c s="132" r="H248"/>
      <c s="132" r="I248"/>
      <c s="132" r="J248"/>
      <c s="132" r="K248"/>
      <c s="132" r="L248"/>
      <c s="132" r="M248"/>
      <c s="132" r="N248"/>
      <c s="132" r="O248"/>
      <c s="26" r="P248"/>
    </row>
    <row r="249">
      <c s="56" r="A249"/>
      <c t="s" s="146" r="B249">
        <v>98</v>
      </c>
      <c s="146" r="C249"/>
      <c s="146" r="D249"/>
      <c s="109" r="E249"/>
      <c s="109" r="F249"/>
      <c s="109" r="G249"/>
      <c s="109" r="H249"/>
      <c s="109" r="I249"/>
      <c s="109" r="J249"/>
      <c s="109" r="K249"/>
      <c s="109" r="L249"/>
      <c s="109" r="M249"/>
      <c s="109" r="N249"/>
      <c s="109" r="O249"/>
      <c s="109" r="P249"/>
    </row>
    <row r="250">
      <c s="56" r="A250"/>
      <c t="s" s="146" r="B250">
        <v>30</v>
      </c>
      <c s="146" r="C250"/>
      <c s="146" r="D250"/>
      <c s="109" r="E250"/>
      <c s="109" r="F250"/>
      <c s="109" r="G250"/>
      <c s="109" r="H250"/>
      <c s="109" r="I250"/>
      <c s="109" r="J250"/>
      <c s="109" r="K250"/>
      <c s="109" r="L250"/>
      <c s="109" r="M250"/>
      <c s="109" r="N250"/>
      <c s="109" r="O250"/>
      <c s="109" r="P250"/>
    </row>
    <row r="251">
      <c s="56" r="A251"/>
      <c t="s" s="146" r="B251">
        <v>99</v>
      </c>
      <c s="146" r="C251"/>
      <c s="146" r="D251"/>
      <c s="109" r="E251"/>
      <c s="109" r="F251"/>
      <c s="109" r="G251"/>
      <c s="109" r="H251"/>
      <c s="109" r="I251"/>
      <c s="109" r="J251"/>
      <c s="109" r="K251"/>
      <c s="109" r="L251"/>
      <c s="109" r="M251"/>
      <c s="109" r="N251"/>
      <c s="109" r="O251"/>
      <c s="109" r="P251"/>
    </row>
    <row r="252">
      <c s="56" r="A252"/>
      <c t="s" s="146" r="B252">
        <v>101</v>
      </c>
      <c s="146" r="C252"/>
      <c s="146" r="D252"/>
      <c s="109" r="E252"/>
      <c s="109" r="F252"/>
      <c s="109" r="G252"/>
      <c s="109" r="H252"/>
      <c s="109" r="I252"/>
      <c s="109" r="J252"/>
      <c s="109" r="K252"/>
      <c s="109" r="L252"/>
      <c s="109" r="M252"/>
      <c s="109" r="N252"/>
      <c s="109" r="O252"/>
      <c s="109" r="P252"/>
    </row>
    <row r="253">
      <c s="56" r="A253"/>
      <c t="s" s="146" r="B253">
        <v>103</v>
      </c>
      <c s="146" r="C253"/>
      <c s="146" r="D253"/>
      <c s="109" r="E253"/>
      <c s="109" r="F253"/>
      <c s="109" r="G253"/>
      <c s="109" r="H253"/>
      <c s="109" r="I253"/>
      <c s="109" r="J253"/>
      <c s="109" r="K253"/>
      <c s="109" r="L253"/>
      <c s="109" r="M253"/>
      <c s="109" r="N253"/>
      <c s="109" r="O253"/>
      <c s="109" r="P253"/>
    </row>
    <row r="254">
      <c s="152" r="A254"/>
      <c s="8" r="B254"/>
      <c s="8" r="C254"/>
      <c s="8" r="D254"/>
      <c s="114" r="E254"/>
      <c s="114" r="F254"/>
      <c s="114" r="G254"/>
      <c s="114" r="H254"/>
      <c s="114" r="I254"/>
      <c s="114" r="J254"/>
      <c s="114" r="K254"/>
      <c s="114" r="L254"/>
      <c s="114" r="M254"/>
      <c s="114" r="N254"/>
      <c s="114" r="O254"/>
      <c s="114" r="P254"/>
    </row>
    <row r="255">
      <c s="56" r="A255"/>
      <c t="s" s="146" r="B255">
        <v>97</v>
      </c>
      <c s="146" r="C255"/>
      <c s="146" r="D255"/>
      <c s="18" r="E255"/>
      <c s="132" r="F255"/>
      <c s="132" r="G255"/>
      <c s="132" r="H255"/>
      <c s="132" r="I255"/>
      <c s="132" r="J255"/>
      <c s="132" r="K255"/>
      <c s="132" r="L255"/>
      <c s="132" r="M255"/>
      <c s="132" r="N255"/>
      <c s="132" r="O255"/>
      <c s="26" r="P255"/>
    </row>
    <row r="256">
      <c s="56" r="A256"/>
      <c t="s" s="146" r="B256">
        <v>98</v>
      </c>
      <c s="146" r="C256"/>
      <c s="146" r="D256"/>
      <c s="109" r="E256"/>
      <c s="109" r="F256"/>
      <c s="109" r="G256"/>
      <c s="109" r="H256"/>
      <c s="109" r="I256"/>
      <c s="109" r="J256"/>
      <c s="109" r="K256"/>
      <c s="109" r="L256"/>
      <c s="109" r="M256"/>
      <c s="109" r="N256"/>
      <c s="109" r="O256"/>
      <c s="109" r="P256"/>
    </row>
    <row r="257">
      <c s="56" r="A257"/>
      <c t="s" s="146" r="B257">
        <v>30</v>
      </c>
      <c s="146" r="C257"/>
      <c s="146" r="D257"/>
      <c s="109" r="E257"/>
      <c s="109" r="F257"/>
      <c s="109" r="G257"/>
      <c s="109" r="H257"/>
      <c s="109" r="I257"/>
      <c s="109" r="J257"/>
      <c s="109" r="K257"/>
      <c s="109" r="L257"/>
      <c s="109" r="M257"/>
      <c s="109" r="N257"/>
      <c s="109" r="O257"/>
      <c s="109" r="P257"/>
    </row>
    <row r="258">
      <c s="56" r="A258"/>
      <c t="s" s="146" r="B258">
        <v>99</v>
      </c>
      <c s="146" r="C258"/>
      <c s="146" r="D258"/>
      <c s="109" r="E258"/>
      <c s="109" r="F258"/>
      <c s="109" r="G258"/>
      <c s="109" r="H258"/>
      <c s="109" r="I258"/>
      <c s="109" r="J258"/>
      <c s="109" r="K258"/>
      <c s="109" r="L258"/>
      <c s="109" r="M258"/>
      <c s="109" r="N258"/>
      <c s="109" r="O258"/>
      <c s="109" r="P258"/>
    </row>
    <row r="259">
      <c s="56" r="A259"/>
      <c t="s" s="146" r="B259">
        <v>101</v>
      </c>
      <c s="146" r="C259"/>
      <c s="146" r="D259"/>
      <c s="109" r="E259"/>
      <c s="109" r="F259"/>
      <c s="109" r="G259"/>
      <c s="109" r="H259"/>
      <c s="109" r="I259"/>
      <c s="109" r="J259"/>
      <c s="109" r="K259"/>
      <c s="109" r="L259"/>
      <c s="109" r="M259"/>
      <c s="109" r="N259"/>
      <c s="109" r="O259"/>
      <c s="109" r="P259"/>
    </row>
    <row r="260">
      <c s="56" r="A260"/>
      <c t="s" s="146" r="B260">
        <v>103</v>
      </c>
      <c s="146" r="C260"/>
      <c s="146" r="D260"/>
      <c s="109" r="E260"/>
      <c s="109" r="F260"/>
      <c s="109" r="G260"/>
      <c s="109" r="H260"/>
      <c s="109" r="I260"/>
      <c s="109" r="J260"/>
      <c s="109" r="K260"/>
      <c s="109" r="L260"/>
      <c s="109" r="M260"/>
      <c s="109" r="N260"/>
      <c s="109" r="O260"/>
      <c s="109" r="P260"/>
    </row>
    <row r="261">
      <c s="152" r="A261"/>
      <c s="8" r="B261"/>
      <c s="8" r="C261"/>
      <c s="8" r="D261"/>
      <c s="114" r="E261"/>
      <c s="114" r="F261"/>
      <c s="114" r="G261"/>
      <c s="114" r="H261"/>
      <c s="114" r="I261"/>
      <c s="114" r="J261"/>
      <c s="114" r="K261"/>
      <c s="114" r="L261"/>
      <c s="114" r="M261"/>
      <c s="114" r="N261"/>
      <c s="114" r="O261"/>
      <c s="114" r="P261"/>
    </row>
    <row r="262">
      <c s="56" r="A262"/>
      <c t="s" s="146" r="B262">
        <v>97</v>
      </c>
      <c s="146" r="C262"/>
      <c s="146" r="D262"/>
      <c s="18" r="E262"/>
      <c s="132" r="F262"/>
      <c s="132" r="G262"/>
      <c s="132" r="H262"/>
      <c s="132" r="I262"/>
      <c s="132" r="J262"/>
      <c s="132" r="K262"/>
      <c s="132" r="L262"/>
      <c s="132" r="M262"/>
      <c s="132" r="N262"/>
      <c s="132" r="O262"/>
      <c s="26" r="P262"/>
    </row>
    <row r="263">
      <c s="56" r="A263"/>
      <c t="s" s="146" r="B263">
        <v>98</v>
      </c>
      <c s="146" r="C263"/>
      <c s="146" r="D263"/>
      <c s="109" r="E263"/>
      <c s="109" r="F263"/>
      <c s="109" r="G263"/>
      <c s="109" r="H263"/>
      <c s="109" r="I263"/>
      <c s="109" r="J263"/>
      <c s="109" r="K263"/>
      <c s="109" r="L263"/>
      <c s="109" r="M263"/>
      <c s="109" r="N263"/>
      <c s="109" r="O263"/>
      <c s="109" r="P263"/>
    </row>
    <row r="264">
      <c s="56" r="A264"/>
      <c t="s" s="146" r="B264">
        <v>30</v>
      </c>
      <c s="146" r="C264"/>
      <c s="146" r="D264"/>
      <c s="109" r="E264"/>
      <c s="109" r="F264"/>
      <c s="109" r="G264"/>
      <c s="109" r="H264"/>
      <c s="109" r="I264"/>
      <c s="109" r="J264"/>
      <c s="109" r="K264"/>
      <c s="109" r="L264"/>
      <c s="109" r="M264"/>
      <c s="109" r="N264"/>
      <c s="109" r="O264"/>
      <c s="109" r="P264"/>
    </row>
    <row r="265">
      <c s="56" r="A265"/>
      <c t="s" s="146" r="B265">
        <v>99</v>
      </c>
      <c s="146" r="C265"/>
      <c s="146" r="D265"/>
      <c s="109" r="E265"/>
      <c s="109" r="F265"/>
      <c s="109" r="G265"/>
      <c s="109" r="H265"/>
      <c s="109" r="I265"/>
      <c s="109" r="J265"/>
      <c s="109" r="K265"/>
      <c s="109" r="L265"/>
      <c s="109" r="M265"/>
      <c s="109" r="N265"/>
      <c s="109" r="O265"/>
      <c s="109" r="P265"/>
    </row>
    <row r="266">
      <c s="56" r="A266"/>
      <c t="s" s="146" r="B266">
        <v>101</v>
      </c>
      <c s="146" r="C266"/>
      <c s="146" r="D266"/>
      <c s="109" r="E266"/>
      <c s="109" r="F266"/>
      <c s="109" r="G266"/>
      <c s="109" r="H266"/>
      <c s="109" r="I266"/>
      <c s="109" r="J266"/>
      <c s="109" r="K266"/>
      <c s="109" r="L266"/>
      <c s="109" r="M266"/>
      <c s="109" r="N266"/>
      <c s="109" r="O266"/>
      <c s="109" r="P266"/>
    </row>
    <row r="267">
      <c s="56" r="A267"/>
      <c t="s" s="146" r="B267">
        <v>103</v>
      </c>
      <c s="146" r="C267"/>
      <c s="146" r="D267"/>
      <c s="109" r="E267"/>
      <c s="109" r="F267"/>
      <c s="109" r="G267"/>
      <c s="109" r="H267"/>
      <c s="109" r="I267"/>
      <c s="109" r="J267"/>
      <c s="109" r="K267"/>
      <c s="109" r="L267"/>
      <c s="109" r="M267"/>
      <c s="109" r="N267"/>
      <c s="109" r="O267"/>
      <c s="109" r="P267"/>
    </row>
    <row r="268">
      <c s="152" r="A268"/>
      <c s="8" r="B268"/>
      <c s="8" r="C268"/>
      <c s="8" r="D268"/>
      <c s="114" r="E268"/>
      <c s="114" r="F268"/>
      <c s="114" r="G268"/>
      <c s="114" r="H268"/>
      <c s="114" r="I268"/>
      <c s="114" r="J268"/>
      <c s="114" r="K268"/>
      <c s="114" r="L268"/>
      <c s="114" r="M268"/>
      <c s="114" r="N268"/>
      <c s="114" r="O268"/>
      <c s="114" r="P268"/>
    </row>
    <row r="269">
      <c s="56" r="A269"/>
      <c t="s" s="146" r="B269">
        <v>97</v>
      </c>
      <c s="146" r="C269"/>
      <c s="146" r="D269"/>
      <c s="18" r="E269"/>
      <c s="132" r="F269"/>
      <c s="132" r="G269"/>
      <c s="132" r="H269"/>
      <c s="132" r="I269"/>
      <c s="132" r="J269"/>
      <c s="132" r="K269"/>
      <c s="132" r="L269"/>
      <c s="132" r="M269"/>
      <c s="132" r="N269"/>
      <c s="132" r="O269"/>
      <c s="26" r="P269"/>
    </row>
    <row r="270">
      <c s="56" r="A270"/>
      <c t="s" s="146" r="B270">
        <v>98</v>
      </c>
      <c s="146" r="C270"/>
      <c s="146" r="D270"/>
      <c s="109" r="E270"/>
      <c s="109" r="F270"/>
      <c s="109" r="G270"/>
      <c s="109" r="H270"/>
      <c s="109" r="I270"/>
      <c s="109" r="J270"/>
      <c s="109" r="K270"/>
      <c s="109" r="L270"/>
      <c s="109" r="M270"/>
      <c s="109" r="N270"/>
      <c s="109" r="O270"/>
      <c s="109" r="P270"/>
    </row>
    <row r="271">
      <c s="56" r="A271"/>
      <c t="s" s="146" r="B271">
        <v>30</v>
      </c>
      <c s="146" r="C271"/>
      <c s="146" r="D271"/>
      <c s="109" r="E271"/>
      <c s="109" r="F271"/>
      <c s="109" r="G271"/>
      <c s="109" r="H271"/>
      <c s="109" r="I271"/>
      <c s="109" r="J271"/>
      <c s="109" r="K271"/>
      <c s="109" r="L271"/>
      <c s="109" r="M271"/>
      <c s="109" r="N271"/>
      <c s="109" r="O271"/>
      <c s="109" r="P271"/>
    </row>
    <row r="272">
      <c s="56" r="A272"/>
      <c t="s" s="146" r="B272">
        <v>99</v>
      </c>
      <c s="146" r="C272"/>
      <c s="146" r="D272"/>
      <c s="109" r="E272"/>
      <c s="109" r="F272"/>
      <c s="109" r="G272"/>
      <c s="109" r="H272"/>
      <c s="109" r="I272"/>
      <c s="109" r="J272"/>
      <c s="109" r="K272"/>
      <c s="109" r="L272"/>
      <c s="109" r="M272"/>
      <c s="109" r="N272"/>
      <c s="109" r="O272"/>
      <c s="109" r="P272"/>
    </row>
    <row r="273">
      <c s="56" r="A273"/>
      <c t="s" s="146" r="B273">
        <v>101</v>
      </c>
      <c s="146" r="C273"/>
      <c s="146" r="D273"/>
      <c s="109" r="E273"/>
      <c s="109" r="F273"/>
      <c s="109" r="G273"/>
      <c s="109" r="H273"/>
      <c s="109" r="I273"/>
      <c s="109" r="J273"/>
      <c s="109" r="K273"/>
      <c s="109" r="L273"/>
      <c s="109" r="M273"/>
      <c s="109" r="N273"/>
      <c s="109" r="O273"/>
      <c s="109" r="P273"/>
    </row>
    <row r="274">
      <c s="56" r="A274"/>
      <c t="s" s="146" r="B274">
        <v>103</v>
      </c>
      <c s="146" r="C274"/>
      <c s="146" r="D274"/>
      <c s="109" r="E274"/>
      <c s="109" r="F274"/>
      <c s="109" r="G274"/>
      <c s="109" r="H274"/>
      <c s="109" r="I274"/>
      <c s="109" r="J274"/>
      <c s="109" r="K274"/>
      <c s="109" r="L274"/>
      <c s="109" r="M274"/>
      <c s="109" r="N274"/>
      <c s="109" r="O274"/>
      <c s="109" r="P274"/>
    </row>
    <row r="275">
      <c s="152" r="A275"/>
      <c s="8" r="B275"/>
      <c s="8" r="C275"/>
      <c s="8" r="D275"/>
      <c s="114" r="E275"/>
      <c s="114" r="F275"/>
      <c s="114" r="G275"/>
      <c s="114" r="H275"/>
      <c s="114" r="I275"/>
      <c s="114" r="J275"/>
      <c s="114" r="K275"/>
      <c s="114" r="L275"/>
      <c s="114" r="M275"/>
      <c s="114" r="N275"/>
      <c s="114" r="O275"/>
      <c s="114" r="P275"/>
    </row>
    <row r="276">
      <c s="56" r="A276"/>
      <c t="s" s="146" r="B276">
        <v>97</v>
      </c>
      <c s="146" r="C276"/>
      <c s="146" r="D276"/>
      <c s="18" r="E276"/>
      <c s="132" r="F276"/>
      <c s="132" r="G276"/>
      <c s="132" r="H276"/>
      <c s="132" r="I276"/>
      <c s="132" r="J276"/>
      <c s="132" r="K276"/>
      <c s="132" r="L276"/>
      <c s="132" r="M276"/>
      <c s="132" r="N276"/>
      <c s="132" r="O276"/>
      <c s="26" r="P276"/>
    </row>
    <row r="277">
      <c s="56" r="A277"/>
      <c t="s" s="146" r="B277">
        <v>98</v>
      </c>
      <c s="146" r="C277"/>
      <c s="146" r="D277"/>
      <c s="109" r="E277"/>
      <c s="109" r="F277"/>
      <c s="109" r="G277"/>
      <c s="109" r="H277"/>
      <c s="109" r="I277"/>
      <c s="109" r="J277"/>
      <c s="109" r="K277"/>
      <c s="109" r="L277"/>
      <c s="109" r="M277"/>
      <c s="109" r="N277"/>
      <c s="109" r="O277"/>
      <c s="109" r="P277"/>
    </row>
    <row r="278">
      <c s="56" r="A278"/>
      <c t="s" s="146" r="B278">
        <v>30</v>
      </c>
      <c s="146" r="C278"/>
      <c s="146" r="D278"/>
      <c s="109" r="E278"/>
      <c s="109" r="F278"/>
      <c s="109" r="G278"/>
      <c s="109" r="H278"/>
      <c s="109" r="I278"/>
      <c s="109" r="J278"/>
      <c s="109" r="K278"/>
      <c s="109" r="L278"/>
      <c s="109" r="M278"/>
      <c s="109" r="N278"/>
      <c s="109" r="O278"/>
      <c s="109" r="P278"/>
    </row>
    <row r="279">
      <c s="56" r="A279"/>
      <c t="s" s="146" r="B279">
        <v>99</v>
      </c>
      <c s="146" r="C279"/>
      <c s="146" r="D279"/>
      <c s="109" r="E279"/>
      <c s="109" r="F279"/>
      <c s="109" r="G279"/>
      <c s="109" r="H279"/>
      <c s="109" r="I279"/>
      <c s="109" r="J279"/>
      <c s="109" r="K279"/>
      <c s="109" r="L279"/>
      <c s="109" r="M279"/>
      <c s="109" r="N279"/>
      <c s="109" r="O279"/>
      <c s="109" r="P279"/>
    </row>
    <row r="280">
      <c s="56" r="A280"/>
      <c t="s" s="146" r="B280">
        <v>101</v>
      </c>
      <c s="146" r="C280"/>
      <c s="146" r="D280"/>
      <c s="109" r="E280"/>
      <c s="109" r="F280"/>
      <c s="109" r="G280"/>
      <c s="109" r="H280"/>
      <c s="109" r="I280"/>
      <c s="109" r="J280"/>
      <c s="109" r="K280"/>
      <c s="109" r="L280"/>
      <c s="109" r="M280"/>
      <c s="109" r="N280"/>
      <c s="109" r="O280"/>
      <c s="109" r="P280"/>
    </row>
    <row r="281">
      <c s="56" r="A281"/>
      <c t="s" s="146" r="B281">
        <v>103</v>
      </c>
      <c s="146" r="C281"/>
      <c s="146" r="D281"/>
      <c s="109" r="E281"/>
      <c s="109" r="F281"/>
      <c s="109" r="G281"/>
      <c s="109" r="H281"/>
      <c s="109" r="I281"/>
      <c s="109" r="J281"/>
      <c s="109" r="K281"/>
      <c s="109" r="L281"/>
      <c s="109" r="M281"/>
      <c s="109" r="N281"/>
      <c s="109" r="O281"/>
      <c s="109" r="P281"/>
    </row>
    <row r="282">
      <c s="152" r="A282"/>
      <c s="8" r="B282"/>
      <c s="8" r="C282"/>
      <c s="8" r="D282"/>
      <c s="114" r="E282"/>
      <c s="114" r="F282"/>
      <c s="114" r="G282"/>
      <c s="114" r="H282"/>
      <c s="114" r="I282"/>
      <c s="114" r="J282"/>
      <c s="114" r="K282"/>
      <c s="114" r="L282"/>
      <c s="114" r="M282"/>
      <c s="114" r="N282"/>
      <c s="114" r="O282"/>
      <c s="114" r="P282"/>
    </row>
    <row r="283">
      <c s="56" r="A283"/>
      <c t="s" s="146" r="B283">
        <v>97</v>
      </c>
      <c s="146" r="C283"/>
      <c s="146" r="D283"/>
      <c s="18" r="E283"/>
      <c s="132" r="F283"/>
      <c s="132" r="G283"/>
      <c s="132" r="H283"/>
      <c s="132" r="I283"/>
      <c s="132" r="J283"/>
      <c s="132" r="K283"/>
      <c s="132" r="L283"/>
      <c s="132" r="M283"/>
      <c s="132" r="N283"/>
      <c s="132" r="O283"/>
      <c s="26" r="P283"/>
    </row>
    <row r="284">
      <c s="56" r="A284"/>
      <c t="s" s="146" r="B284">
        <v>98</v>
      </c>
      <c s="146" r="C284"/>
      <c s="146" r="D284"/>
      <c s="109" r="E284"/>
      <c s="109" r="F284"/>
      <c s="109" r="G284"/>
      <c s="109" r="H284"/>
      <c s="109" r="I284"/>
      <c s="109" r="J284"/>
      <c s="109" r="K284"/>
      <c s="109" r="L284"/>
      <c s="109" r="M284"/>
      <c s="109" r="N284"/>
      <c s="109" r="O284"/>
      <c s="109" r="P284"/>
    </row>
    <row r="285">
      <c s="56" r="A285"/>
      <c t="s" s="146" r="B285">
        <v>30</v>
      </c>
      <c s="146" r="C285"/>
      <c s="146" r="D285"/>
      <c s="109" r="E285"/>
      <c s="109" r="F285"/>
      <c s="109" r="G285"/>
      <c s="109" r="H285"/>
      <c s="109" r="I285"/>
      <c s="109" r="J285"/>
      <c s="109" r="K285"/>
      <c s="109" r="L285"/>
      <c s="109" r="M285"/>
      <c s="109" r="N285"/>
      <c s="109" r="O285"/>
      <c s="109" r="P285"/>
    </row>
    <row r="286">
      <c s="56" r="A286"/>
      <c t="s" s="146" r="B286">
        <v>99</v>
      </c>
      <c s="146" r="C286"/>
      <c s="146" r="D286"/>
      <c s="109" r="E286"/>
      <c s="109" r="F286"/>
      <c s="109" r="G286"/>
      <c s="109" r="H286"/>
      <c s="109" r="I286"/>
      <c s="109" r="J286"/>
      <c s="109" r="K286"/>
      <c s="109" r="L286"/>
      <c s="109" r="M286"/>
      <c s="109" r="N286"/>
      <c s="109" r="O286"/>
      <c s="109" r="P286"/>
    </row>
    <row r="287">
      <c s="56" r="A287"/>
      <c t="s" s="146" r="B287">
        <v>101</v>
      </c>
      <c s="146" r="C287"/>
      <c s="146" r="D287"/>
      <c s="109" r="E287"/>
      <c s="109" r="F287"/>
      <c s="109" r="G287"/>
      <c s="109" r="H287"/>
      <c s="109" r="I287"/>
      <c s="109" r="J287"/>
      <c s="109" r="K287"/>
      <c s="109" r="L287"/>
      <c s="109" r="M287"/>
      <c s="109" r="N287"/>
      <c s="109" r="O287"/>
      <c s="109" r="P287"/>
    </row>
    <row r="288">
      <c s="56" r="A288"/>
      <c t="s" s="146" r="B288">
        <v>103</v>
      </c>
      <c s="146" r="C288"/>
      <c s="146" r="D288"/>
      <c s="109" r="E288"/>
      <c s="109" r="F288"/>
      <c s="109" r="G288"/>
      <c s="109" r="H288"/>
      <c s="109" r="I288"/>
      <c s="109" r="J288"/>
      <c s="109" r="K288"/>
      <c s="109" r="L288"/>
      <c s="109" r="M288"/>
      <c s="109" r="N288"/>
      <c s="109" r="O288"/>
      <c s="109" r="P288"/>
    </row>
    <row r="289">
      <c s="152" r="A289"/>
      <c s="8" r="B289"/>
      <c s="8" r="C289"/>
      <c s="8" r="D289"/>
      <c s="114" r="E289"/>
      <c s="114" r="F289"/>
      <c s="114" r="G289"/>
      <c s="114" r="H289"/>
      <c s="114" r="I289"/>
      <c s="114" r="J289"/>
      <c s="114" r="K289"/>
      <c s="114" r="L289"/>
      <c s="114" r="M289"/>
      <c s="114" r="N289"/>
      <c s="114" r="O289"/>
      <c s="114" r="P289"/>
    </row>
    <row r="290">
      <c s="56" r="A290"/>
      <c t="s" s="146" r="B290">
        <v>97</v>
      </c>
      <c s="146" r="C290"/>
      <c s="146" r="D290"/>
      <c s="18" r="E290"/>
      <c s="132" r="F290"/>
      <c s="132" r="G290"/>
      <c s="132" r="H290"/>
      <c s="132" r="I290"/>
      <c s="132" r="J290"/>
      <c s="132" r="K290"/>
      <c s="132" r="L290"/>
      <c s="132" r="M290"/>
      <c s="132" r="N290"/>
      <c s="132" r="O290"/>
      <c s="26" r="P290"/>
    </row>
    <row r="291">
      <c s="56" r="A291"/>
      <c t="s" s="146" r="B291">
        <v>98</v>
      </c>
      <c s="146" r="C291"/>
      <c s="146" r="D291"/>
      <c s="109" r="E291"/>
      <c s="109" r="F291"/>
      <c s="109" r="G291"/>
      <c s="109" r="H291"/>
      <c s="109" r="I291"/>
      <c s="109" r="J291"/>
      <c s="109" r="K291"/>
      <c s="109" r="L291"/>
      <c s="109" r="M291"/>
      <c s="109" r="N291"/>
      <c s="109" r="O291"/>
      <c s="109" r="P291"/>
    </row>
    <row r="292">
      <c s="56" r="A292"/>
      <c t="s" s="146" r="B292">
        <v>30</v>
      </c>
      <c s="146" r="C292"/>
      <c s="146" r="D292"/>
      <c s="109" r="E292"/>
      <c s="109" r="F292"/>
      <c s="109" r="G292"/>
      <c s="109" r="H292"/>
      <c s="109" r="I292"/>
      <c s="109" r="J292"/>
      <c s="109" r="K292"/>
      <c s="109" r="L292"/>
      <c s="109" r="M292"/>
      <c s="109" r="N292"/>
      <c s="109" r="O292"/>
      <c s="109" r="P292"/>
    </row>
    <row r="293">
      <c s="56" r="A293"/>
      <c t="s" s="146" r="B293">
        <v>99</v>
      </c>
      <c s="146" r="C293"/>
      <c s="146" r="D293"/>
      <c s="109" r="E293"/>
      <c s="109" r="F293"/>
      <c s="109" r="G293"/>
      <c s="109" r="H293"/>
      <c s="109" r="I293"/>
      <c s="109" r="J293"/>
      <c s="109" r="K293"/>
      <c s="109" r="L293"/>
      <c s="109" r="M293"/>
      <c s="109" r="N293"/>
      <c s="109" r="O293"/>
      <c s="109" r="P293"/>
    </row>
    <row r="294">
      <c s="56" r="A294"/>
      <c t="s" s="146" r="B294">
        <v>101</v>
      </c>
      <c s="146" r="C294"/>
      <c s="146" r="D294"/>
      <c s="109" r="E294"/>
      <c s="109" r="F294"/>
      <c s="109" r="G294"/>
      <c s="109" r="H294"/>
      <c s="109" r="I294"/>
      <c s="109" r="J294"/>
      <c s="109" r="K294"/>
      <c s="109" r="L294"/>
      <c s="109" r="M294"/>
      <c s="109" r="N294"/>
      <c s="109" r="O294"/>
      <c s="109" r="P294"/>
    </row>
    <row r="295">
      <c s="56" r="A295"/>
      <c t="s" s="146" r="B295">
        <v>103</v>
      </c>
      <c s="146" r="C295"/>
      <c s="146" r="D295"/>
      <c s="109" r="E295"/>
      <c s="109" r="F295"/>
      <c s="109" r="G295"/>
      <c s="109" r="H295"/>
      <c s="109" r="I295"/>
      <c s="109" r="J295"/>
      <c s="109" r="K295"/>
      <c s="109" r="L295"/>
      <c s="109" r="M295"/>
      <c s="109" r="N295"/>
      <c s="109" r="O295"/>
      <c s="109" r="P295"/>
    </row>
    <row r="296">
      <c s="152" r="A296"/>
      <c s="8" r="B296"/>
      <c s="8" r="C296"/>
      <c s="8" r="D296"/>
      <c s="114" r="E296"/>
      <c s="114" r="F296"/>
      <c s="114" r="G296"/>
      <c s="114" r="H296"/>
      <c s="114" r="I296"/>
      <c s="114" r="J296"/>
      <c s="114" r="K296"/>
      <c s="114" r="L296"/>
      <c s="114" r="M296"/>
      <c s="114" r="N296"/>
      <c s="114" r="O296"/>
      <c s="114" r="P296"/>
    </row>
    <row r="297">
      <c s="56" r="A297"/>
      <c t="s" s="146" r="B297">
        <v>97</v>
      </c>
      <c s="146" r="C297"/>
      <c s="146" r="D297"/>
      <c s="18" r="E297"/>
      <c s="132" r="F297"/>
      <c s="132" r="G297"/>
      <c s="132" r="H297"/>
      <c s="132" r="I297"/>
      <c s="132" r="J297"/>
      <c s="132" r="K297"/>
      <c s="132" r="L297"/>
      <c s="132" r="M297"/>
      <c s="132" r="N297"/>
      <c s="132" r="O297"/>
      <c s="26" r="P297"/>
    </row>
    <row r="298">
      <c s="56" r="A298"/>
      <c t="s" s="146" r="B298">
        <v>98</v>
      </c>
      <c s="146" r="C298"/>
      <c s="146" r="D298"/>
      <c s="109" r="E298"/>
      <c s="109" r="F298"/>
      <c s="109" r="G298"/>
      <c s="109" r="H298"/>
      <c s="109" r="I298"/>
      <c s="109" r="J298"/>
      <c s="109" r="K298"/>
      <c s="109" r="L298"/>
      <c s="109" r="M298"/>
      <c s="109" r="N298"/>
      <c s="109" r="O298"/>
      <c s="109" r="P298"/>
    </row>
    <row r="299">
      <c s="56" r="A299"/>
      <c t="s" s="146" r="B299">
        <v>30</v>
      </c>
      <c s="146" r="C299"/>
      <c s="146" r="D299"/>
      <c s="109" r="E299"/>
      <c s="109" r="F299"/>
      <c s="109" r="G299"/>
      <c s="109" r="H299"/>
      <c s="109" r="I299"/>
      <c s="109" r="J299"/>
      <c s="109" r="K299"/>
      <c s="109" r="L299"/>
      <c s="109" r="M299"/>
      <c s="109" r="N299"/>
      <c s="109" r="O299"/>
      <c s="109" r="P299"/>
    </row>
    <row r="300">
      <c s="56" r="A300"/>
      <c t="s" s="146" r="B300">
        <v>99</v>
      </c>
      <c s="146" r="C300"/>
      <c s="146" r="D300"/>
      <c s="109" r="E300"/>
      <c s="109" r="F300"/>
      <c s="109" r="G300"/>
      <c s="109" r="H300"/>
      <c s="109" r="I300"/>
      <c s="109" r="J300"/>
      <c s="109" r="K300"/>
      <c s="109" r="L300"/>
      <c s="109" r="M300"/>
      <c s="109" r="N300"/>
      <c s="109" r="O300"/>
      <c s="109" r="P300"/>
    </row>
    <row r="301">
      <c s="56" r="A301"/>
      <c t="s" s="146" r="B301">
        <v>101</v>
      </c>
      <c s="146" r="C301"/>
      <c s="146" r="D301"/>
      <c s="109" r="E301"/>
      <c s="109" r="F301"/>
      <c s="109" r="G301"/>
      <c s="109" r="H301"/>
      <c s="109" r="I301"/>
      <c s="109" r="J301"/>
      <c s="109" r="K301"/>
      <c s="109" r="L301"/>
      <c s="109" r="M301"/>
      <c s="109" r="N301"/>
      <c s="109" r="O301"/>
      <c s="109" r="P301"/>
    </row>
    <row r="302">
      <c s="56" r="A302"/>
      <c t="s" s="146" r="B302">
        <v>103</v>
      </c>
      <c s="146" r="C302"/>
      <c s="146" r="D302"/>
      <c s="109" r="E302"/>
      <c s="109" r="F302"/>
      <c s="109" r="G302"/>
      <c s="109" r="H302"/>
      <c s="109" r="I302"/>
      <c s="109" r="J302"/>
      <c s="109" r="K302"/>
      <c s="109" r="L302"/>
      <c s="109" r="M302"/>
      <c s="109" r="N302"/>
      <c s="109" r="O302"/>
      <c s="109" r="P302"/>
    </row>
    <row r="303">
      <c s="152" r="A303"/>
      <c s="8" r="B303"/>
      <c s="8" r="C303"/>
      <c s="8" r="D303"/>
      <c s="114" r="E303"/>
      <c s="114" r="F303"/>
      <c s="114" r="G303"/>
      <c s="114" r="H303"/>
      <c s="114" r="I303"/>
      <c s="114" r="J303"/>
      <c s="114" r="K303"/>
      <c s="114" r="L303"/>
      <c s="114" r="M303"/>
      <c s="114" r="N303"/>
      <c s="114" r="O303"/>
      <c s="114" r="P303"/>
    </row>
    <row r="304">
      <c s="56" r="A304"/>
      <c t="s" s="146" r="B304">
        <v>97</v>
      </c>
      <c s="146" r="C304"/>
      <c s="146" r="D304"/>
      <c s="18" r="E304"/>
      <c s="132" r="F304"/>
      <c s="132" r="G304"/>
      <c s="132" r="H304"/>
      <c s="132" r="I304"/>
      <c s="132" r="J304"/>
      <c s="132" r="K304"/>
      <c s="132" r="L304"/>
      <c s="132" r="M304"/>
      <c s="132" r="N304"/>
      <c s="132" r="O304"/>
      <c s="26" r="P304"/>
    </row>
    <row r="305">
      <c s="56" r="A305"/>
      <c t="s" s="146" r="B305">
        <v>98</v>
      </c>
      <c s="146" r="C305"/>
      <c s="146" r="D305"/>
      <c s="109" r="E305"/>
      <c s="109" r="F305"/>
      <c s="109" r="G305"/>
      <c s="109" r="H305"/>
      <c s="109" r="I305"/>
      <c s="109" r="J305"/>
      <c s="109" r="K305"/>
      <c s="109" r="L305"/>
      <c s="109" r="M305"/>
      <c s="109" r="N305"/>
      <c s="109" r="O305"/>
      <c s="109" r="P305"/>
    </row>
    <row r="306">
      <c s="56" r="A306"/>
      <c t="s" s="146" r="B306">
        <v>30</v>
      </c>
      <c s="146" r="C306"/>
      <c s="146" r="D306"/>
      <c s="109" r="E306"/>
      <c s="109" r="F306"/>
      <c s="109" r="G306"/>
      <c s="109" r="H306"/>
      <c s="109" r="I306"/>
      <c s="109" r="J306"/>
      <c s="109" r="K306"/>
      <c s="109" r="L306"/>
      <c s="109" r="M306"/>
      <c s="109" r="N306"/>
      <c s="109" r="O306"/>
      <c s="109" r="P306"/>
    </row>
    <row r="307">
      <c s="56" r="A307"/>
      <c t="s" s="146" r="B307">
        <v>99</v>
      </c>
      <c s="146" r="C307"/>
      <c s="146" r="D307"/>
      <c s="109" r="E307"/>
      <c s="109" r="F307"/>
      <c s="109" r="G307"/>
      <c s="109" r="H307"/>
      <c s="109" r="I307"/>
      <c s="109" r="J307"/>
      <c s="109" r="K307"/>
      <c s="109" r="L307"/>
      <c s="109" r="M307"/>
      <c s="109" r="N307"/>
      <c s="109" r="O307"/>
      <c s="109" r="P307"/>
    </row>
    <row r="308">
      <c s="56" r="A308"/>
      <c t="s" s="146" r="B308">
        <v>101</v>
      </c>
      <c s="146" r="C308"/>
      <c s="146" r="D308"/>
      <c s="109" r="E308"/>
      <c s="109" r="F308"/>
      <c s="109" r="G308"/>
      <c s="109" r="H308"/>
      <c s="109" r="I308"/>
      <c s="109" r="J308"/>
      <c s="109" r="K308"/>
      <c s="109" r="L308"/>
      <c s="109" r="M308"/>
      <c s="109" r="N308"/>
      <c s="109" r="O308"/>
      <c s="109" r="P308"/>
    </row>
    <row r="309">
      <c s="56" r="A309"/>
      <c t="s" s="146" r="B309">
        <v>103</v>
      </c>
      <c s="146" r="C309"/>
      <c s="146" r="D309"/>
      <c s="109" r="E309"/>
      <c s="109" r="F309"/>
      <c s="109" r="G309"/>
      <c s="109" r="H309"/>
      <c s="109" r="I309"/>
      <c s="109" r="J309"/>
      <c s="109" r="K309"/>
      <c s="109" r="L309"/>
      <c s="109" r="M309"/>
      <c s="109" r="N309"/>
      <c s="109" r="O309"/>
      <c s="109" r="P309"/>
    </row>
    <row r="310">
      <c s="152" r="A310"/>
      <c s="8" r="B310"/>
      <c s="8" r="C310"/>
      <c s="8" r="D310"/>
      <c s="114" r="E310"/>
      <c s="114" r="F310"/>
      <c s="114" r="G310"/>
      <c s="114" r="H310"/>
      <c s="114" r="I310"/>
      <c s="114" r="J310"/>
      <c s="114" r="K310"/>
      <c s="114" r="L310"/>
      <c s="114" r="M310"/>
      <c s="114" r="N310"/>
      <c s="114" r="O310"/>
      <c s="114" r="P310"/>
    </row>
    <row r="311">
      <c s="56" r="A311"/>
      <c t="s" s="146" r="B311">
        <v>97</v>
      </c>
      <c s="146" r="C311"/>
      <c s="146" r="D311"/>
      <c s="18" r="E311"/>
      <c s="132" r="F311"/>
      <c s="132" r="G311"/>
      <c s="132" r="H311"/>
      <c s="132" r="I311"/>
      <c s="132" r="J311"/>
      <c s="132" r="K311"/>
      <c s="132" r="L311"/>
      <c s="132" r="M311"/>
      <c s="132" r="N311"/>
      <c s="132" r="O311"/>
      <c s="26" r="P311"/>
    </row>
    <row r="312">
      <c s="56" r="A312"/>
      <c t="s" s="146" r="B312">
        <v>98</v>
      </c>
      <c s="146" r="C312"/>
      <c s="146" r="D312"/>
      <c s="109" r="E312"/>
      <c s="109" r="F312"/>
      <c s="109" r="G312"/>
      <c s="109" r="H312"/>
      <c s="109" r="I312"/>
      <c s="109" r="J312"/>
      <c s="109" r="K312"/>
      <c s="109" r="L312"/>
      <c s="109" r="M312"/>
      <c s="109" r="N312"/>
      <c s="109" r="O312"/>
      <c s="109" r="P312"/>
    </row>
    <row r="313">
      <c s="56" r="A313"/>
      <c t="s" s="146" r="B313">
        <v>30</v>
      </c>
      <c s="146" r="C313"/>
      <c s="146" r="D313"/>
      <c s="109" r="E313"/>
      <c s="109" r="F313"/>
      <c s="109" r="G313"/>
      <c s="109" r="H313"/>
      <c s="109" r="I313"/>
      <c s="109" r="J313"/>
      <c s="109" r="K313"/>
      <c s="109" r="L313"/>
      <c s="109" r="M313"/>
      <c s="109" r="N313"/>
      <c s="109" r="O313"/>
      <c s="109" r="P313"/>
    </row>
    <row r="314">
      <c s="56" r="A314"/>
      <c t="s" s="146" r="B314">
        <v>99</v>
      </c>
      <c s="146" r="C314"/>
      <c s="146" r="D314"/>
      <c s="109" r="E314"/>
      <c s="109" r="F314"/>
      <c s="109" r="G314"/>
      <c s="109" r="H314"/>
      <c s="109" r="I314"/>
      <c s="109" r="J314"/>
      <c s="109" r="K314"/>
      <c s="109" r="L314"/>
      <c s="109" r="M314"/>
      <c s="109" r="N314"/>
      <c s="109" r="O314"/>
      <c s="109" r="P314"/>
    </row>
    <row r="315">
      <c s="56" r="A315"/>
      <c t="s" s="146" r="B315">
        <v>101</v>
      </c>
      <c s="146" r="C315"/>
      <c s="146" r="D315"/>
      <c s="109" r="E315"/>
      <c s="109" r="F315"/>
      <c s="109" r="G315"/>
      <c s="109" r="H315"/>
      <c s="109" r="I315"/>
      <c s="109" r="J315"/>
      <c s="109" r="K315"/>
      <c s="109" r="L315"/>
      <c s="109" r="M315"/>
      <c s="109" r="N315"/>
      <c s="109" r="O315"/>
      <c s="109" r="P315"/>
    </row>
    <row r="316">
      <c s="56" r="A316"/>
      <c t="s" s="146" r="B316">
        <v>103</v>
      </c>
      <c s="146" r="C316"/>
      <c s="146" r="D316"/>
      <c s="109" r="E316"/>
      <c s="109" r="F316"/>
      <c s="109" r="G316"/>
      <c s="109" r="H316"/>
      <c s="109" r="I316"/>
      <c s="109" r="J316"/>
      <c s="109" r="K316"/>
      <c s="109" r="L316"/>
      <c s="109" r="M316"/>
      <c s="109" r="N316"/>
      <c s="109" r="O316"/>
      <c s="109" r="P316"/>
    </row>
    <row r="317">
      <c s="152" r="A317"/>
      <c s="8" r="B317"/>
      <c s="8" r="C317"/>
      <c s="8" r="D317"/>
      <c s="114" r="E317"/>
      <c s="114" r="F317"/>
      <c s="114" r="G317"/>
      <c s="114" r="H317"/>
      <c s="114" r="I317"/>
      <c s="114" r="J317"/>
      <c s="114" r="K317"/>
      <c s="114" r="L317"/>
      <c s="114" r="M317"/>
      <c s="114" r="N317"/>
      <c s="114" r="O317"/>
      <c s="114" r="P317"/>
    </row>
    <row r="318">
      <c s="56" r="A318"/>
      <c t="s" s="146" r="B318">
        <v>97</v>
      </c>
      <c s="146" r="C318"/>
      <c s="146" r="D318"/>
      <c s="18" r="E318"/>
      <c s="132" r="F318"/>
      <c s="132" r="G318"/>
      <c s="132" r="H318"/>
      <c s="132" r="I318"/>
      <c s="132" r="J318"/>
      <c s="132" r="K318"/>
      <c s="132" r="L318"/>
      <c s="132" r="M318"/>
      <c s="132" r="N318"/>
      <c s="132" r="O318"/>
      <c s="26" r="P318"/>
    </row>
    <row r="319">
      <c s="56" r="A319"/>
      <c t="s" s="146" r="B319">
        <v>98</v>
      </c>
      <c s="146" r="C319"/>
      <c s="146" r="D319"/>
      <c s="109" r="E319"/>
      <c s="109" r="F319"/>
      <c s="109" r="G319"/>
      <c s="109" r="H319"/>
      <c s="109" r="I319"/>
      <c s="109" r="J319"/>
      <c s="109" r="K319"/>
      <c s="109" r="L319"/>
      <c s="109" r="M319"/>
      <c s="109" r="N319"/>
      <c s="109" r="O319"/>
      <c s="109" r="P319"/>
    </row>
    <row r="320">
      <c s="56" r="A320"/>
      <c t="s" s="146" r="B320">
        <v>30</v>
      </c>
      <c s="146" r="C320"/>
      <c s="146" r="D320"/>
      <c s="109" r="E320"/>
      <c s="109" r="F320"/>
      <c s="109" r="G320"/>
      <c s="109" r="H320"/>
      <c s="109" r="I320"/>
      <c s="109" r="J320"/>
      <c s="109" r="K320"/>
      <c s="109" r="L320"/>
      <c s="109" r="M320"/>
      <c s="109" r="N320"/>
      <c s="109" r="O320"/>
      <c s="109" r="P320"/>
    </row>
    <row r="321">
      <c s="56" r="A321"/>
      <c t="s" s="146" r="B321">
        <v>99</v>
      </c>
      <c s="146" r="C321"/>
      <c s="146" r="D321"/>
      <c s="109" r="E321"/>
      <c s="109" r="F321"/>
      <c s="109" r="G321"/>
      <c s="109" r="H321"/>
      <c s="109" r="I321"/>
      <c s="109" r="J321"/>
      <c s="109" r="K321"/>
      <c s="109" r="L321"/>
      <c s="109" r="M321"/>
      <c s="109" r="N321"/>
      <c s="109" r="O321"/>
      <c s="109" r="P321"/>
    </row>
    <row r="322">
      <c s="56" r="A322"/>
      <c t="s" s="146" r="B322">
        <v>101</v>
      </c>
      <c s="146" r="C322"/>
      <c s="146" r="D322"/>
      <c s="109" r="E322"/>
      <c s="109" r="F322"/>
      <c s="109" r="G322"/>
      <c s="109" r="H322"/>
      <c s="109" r="I322"/>
      <c s="109" r="J322"/>
      <c s="109" r="K322"/>
      <c s="109" r="L322"/>
      <c s="109" r="M322"/>
      <c s="109" r="N322"/>
      <c s="109" r="O322"/>
      <c s="109" r="P322"/>
    </row>
    <row r="323">
      <c s="56" r="A323"/>
      <c t="s" s="146" r="B323">
        <v>103</v>
      </c>
      <c s="146" r="C323"/>
      <c s="146" r="D323"/>
      <c s="109" r="E323"/>
      <c s="109" r="F323"/>
      <c s="109" r="G323"/>
      <c s="109" r="H323"/>
      <c s="109" r="I323"/>
      <c s="109" r="J323"/>
      <c s="109" r="K323"/>
      <c s="109" r="L323"/>
      <c s="109" r="M323"/>
      <c s="109" r="N323"/>
      <c s="109" r="O323"/>
      <c s="109" r="P323"/>
    </row>
    <row r="324">
      <c s="152" r="A324"/>
      <c s="8" r="B324"/>
      <c s="8" r="C324"/>
      <c s="8" r="D324"/>
      <c s="114" r="E324"/>
      <c s="114" r="F324"/>
      <c s="114" r="G324"/>
      <c s="114" r="H324"/>
      <c s="114" r="I324"/>
      <c s="114" r="J324"/>
      <c s="114" r="K324"/>
      <c s="114" r="L324"/>
      <c s="114" r="M324"/>
      <c s="114" r="N324"/>
      <c s="114" r="O324"/>
      <c s="114" r="P324"/>
    </row>
    <row r="325">
      <c s="56" r="A325"/>
      <c t="s" s="146" r="B325">
        <v>97</v>
      </c>
      <c s="146" r="C325"/>
      <c s="146" r="D325"/>
      <c s="18" r="E325"/>
      <c s="132" r="F325"/>
      <c s="132" r="G325"/>
      <c s="132" r="H325"/>
      <c s="132" r="I325"/>
      <c s="132" r="J325"/>
      <c s="132" r="K325"/>
      <c s="132" r="L325"/>
      <c s="132" r="M325"/>
      <c s="132" r="N325"/>
      <c s="132" r="O325"/>
      <c s="26" r="P325"/>
    </row>
    <row r="326">
      <c s="56" r="A326"/>
      <c t="s" s="146" r="B326">
        <v>98</v>
      </c>
      <c s="146" r="C326"/>
      <c s="146" r="D326"/>
      <c s="109" r="E326"/>
      <c s="109" r="F326"/>
      <c s="109" r="G326"/>
      <c s="109" r="H326"/>
      <c s="109" r="I326"/>
      <c s="109" r="J326"/>
      <c s="109" r="K326"/>
      <c s="109" r="L326"/>
      <c s="109" r="M326"/>
      <c s="109" r="N326"/>
      <c s="109" r="O326"/>
      <c s="109" r="P326"/>
    </row>
    <row r="327">
      <c s="56" r="A327"/>
      <c t="s" s="146" r="B327">
        <v>30</v>
      </c>
      <c s="146" r="C327"/>
      <c s="146" r="D327"/>
      <c s="109" r="E327"/>
      <c s="109" r="F327"/>
      <c s="109" r="G327"/>
      <c s="109" r="H327"/>
      <c s="109" r="I327"/>
      <c s="109" r="J327"/>
      <c s="109" r="K327"/>
      <c s="109" r="L327"/>
      <c s="109" r="M327"/>
      <c s="109" r="N327"/>
      <c s="109" r="O327"/>
      <c s="109" r="P327"/>
    </row>
    <row r="328">
      <c s="56" r="A328"/>
      <c t="s" s="146" r="B328">
        <v>99</v>
      </c>
      <c s="146" r="C328"/>
      <c s="146" r="D328"/>
      <c s="109" r="E328"/>
      <c s="109" r="F328"/>
      <c s="109" r="G328"/>
      <c s="109" r="H328"/>
      <c s="109" r="I328"/>
      <c s="109" r="J328"/>
      <c s="109" r="K328"/>
      <c s="109" r="L328"/>
      <c s="109" r="M328"/>
      <c s="109" r="N328"/>
      <c s="109" r="O328"/>
      <c s="109" r="P328"/>
    </row>
    <row r="329">
      <c s="56" r="A329"/>
      <c t="s" s="146" r="B329">
        <v>101</v>
      </c>
      <c s="146" r="C329"/>
      <c s="146" r="D329"/>
      <c s="109" r="E329"/>
      <c s="109" r="F329"/>
      <c s="109" r="G329"/>
      <c s="109" r="H329"/>
      <c s="109" r="I329"/>
      <c s="109" r="J329"/>
      <c s="109" r="K329"/>
      <c s="109" r="L329"/>
      <c s="109" r="M329"/>
      <c s="109" r="N329"/>
      <c s="109" r="O329"/>
      <c s="109" r="P329"/>
    </row>
    <row r="330">
      <c s="56" r="A330"/>
      <c t="s" s="146" r="B330">
        <v>103</v>
      </c>
      <c s="146" r="C330"/>
      <c s="146" r="D330"/>
      <c s="109" r="E330"/>
      <c s="109" r="F330"/>
      <c s="109" r="G330"/>
      <c s="109" r="H330"/>
      <c s="109" r="I330"/>
      <c s="109" r="J330"/>
      <c s="109" r="K330"/>
      <c s="109" r="L330"/>
      <c s="109" r="M330"/>
      <c s="109" r="N330"/>
      <c s="109" r="O330"/>
      <c s="109" r="P330"/>
    </row>
    <row r="331">
      <c s="152" r="A331"/>
      <c s="8" r="B331"/>
      <c s="8" r="C331"/>
      <c s="8" r="D331"/>
      <c s="114" r="E331"/>
      <c s="114" r="F331"/>
      <c s="114" r="G331"/>
      <c s="114" r="H331"/>
      <c s="114" r="I331"/>
      <c s="114" r="J331"/>
      <c s="114" r="K331"/>
      <c s="114" r="L331"/>
      <c s="114" r="M331"/>
      <c s="114" r="N331"/>
      <c s="114" r="O331"/>
      <c s="114" r="P331"/>
    </row>
    <row r="332">
      <c s="56" r="A332"/>
      <c t="s" s="146" r="B332">
        <v>97</v>
      </c>
      <c s="146" r="C332"/>
      <c s="146" r="D332"/>
      <c s="18" r="E332"/>
      <c s="132" r="F332"/>
      <c s="132" r="G332"/>
      <c s="132" r="H332"/>
      <c s="132" r="I332"/>
      <c s="132" r="J332"/>
      <c s="132" r="K332"/>
      <c s="132" r="L332"/>
      <c s="132" r="M332"/>
      <c s="132" r="N332"/>
      <c s="132" r="O332"/>
      <c s="26" r="P332"/>
    </row>
    <row r="333">
      <c s="56" r="A333"/>
      <c t="s" s="146" r="B333">
        <v>98</v>
      </c>
      <c s="146" r="C333"/>
      <c s="146" r="D333"/>
      <c s="109" r="E333"/>
      <c s="109" r="F333"/>
      <c s="109" r="G333"/>
      <c s="109" r="H333"/>
      <c s="109" r="I333"/>
      <c s="109" r="J333"/>
      <c s="109" r="K333"/>
      <c s="109" r="L333"/>
      <c s="109" r="M333"/>
      <c s="109" r="N333"/>
      <c s="109" r="O333"/>
      <c s="109" r="P333"/>
    </row>
    <row r="334">
      <c s="56" r="A334"/>
      <c t="s" s="146" r="B334">
        <v>30</v>
      </c>
      <c s="146" r="C334"/>
      <c s="146" r="D334"/>
      <c s="109" r="E334"/>
      <c s="109" r="F334"/>
      <c s="109" r="G334"/>
      <c s="109" r="H334"/>
      <c s="109" r="I334"/>
      <c s="109" r="J334"/>
      <c s="109" r="K334"/>
      <c s="109" r="L334"/>
      <c s="109" r="M334"/>
      <c s="109" r="N334"/>
      <c s="109" r="O334"/>
      <c s="109" r="P334"/>
    </row>
    <row r="335">
      <c s="56" r="A335"/>
      <c t="s" s="146" r="B335">
        <v>99</v>
      </c>
      <c s="146" r="C335"/>
      <c s="146" r="D335"/>
      <c s="109" r="E335"/>
      <c s="109" r="F335"/>
      <c s="109" r="G335"/>
      <c s="109" r="H335"/>
      <c s="109" r="I335"/>
      <c s="109" r="J335"/>
      <c s="109" r="K335"/>
      <c s="109" r="L335"/>
      <c s="109" r="M335"/>
      <c s="109" r="N335"/>
      <c s="109" r="O335"/>
      <c s="109" r="P335"/>
    </row>
    <row r="336">
      <c s="56" r="A336"/>
      <c t="s" s="146" r="B336">
        <v>101</v>
      </c>
      <c s="146" r="C336"/>
      <c s="146" r="D336"/>
      <c s="109" r="E336"/>
      <c s="109" r="F336"/>
      <c s="109" r="G336"/>
      <c s="109" r="H336"/>
      <c s="109" r="I336"/>
      <c s="109" r="J336"/>
      <c s="109" r="K336"/>
      <c s="109" r="L336"/>
      <c s="109" r="M336"/>
      <c s="109" r="N336"/>
      <c s="109" r="O336"/>
      <c s="109" r="P336"/>
    </row>
    <row r="337">
      <c s="56" r="A337"/>
      <c t="s" s="146" r="B337">
        <v>103</v>
      </c>
      <c s="146" r="C337"/>
      <c s="146" r="D337"/>
      <c s="109" r="E337"/>
      <c s="109" r="F337"/>
      <c s="109" r="G337"/>
      <c s="109" r="H337"/>
      <c s="109" r="I337"/>
      <c s="109" r="J337"/>
      <c s="109" r="K337"/>
      <c s="109" r="L337"/>
      <c s="109" r="M337"/>
      <c s="109" r="N337"/>
      <c s="109" r="O337"/>
      <c s="109" r="P337"/>
    </row>
    <row r="338">
      <c s="152" r="A338"/>
      <c s="8" r="B338"/>
      <c s="8" r="C338"/>
      <c s="8" r="D338"/>
      <c s="114" r="E338"/>
      <c s="114" r="F338"/>
      <c s="114" r="G338"/>
      <c s="114" r="H338"/>
      <c s="114" r="I338"/>
      <c s="114" r="J338"/>
      <c s="114" r="K338"/>
      <c s="114" r="L338"/>
      <c s="114" r="M338"/>
      <c s="114" r="N338"/>
      <c s="114" r="O338"/>
      <c s="114" r="P338"/>
    </row>
    <row r="339">
      <c s="56" r="A339"/>
      <c t="s" s="146" r="B339">
        <v>97</v>
      </c>
      <c s="146" r="C339"/>
      <c s="146" r="D339"/>
      <c s="18" r="E339"/>
      <c s="132" r="F339"/>
      <c s="132" r="G339"/>
      <c s="132" r="H339"/>
      <c s="132" r="I339"/>
      <c s="132" r="J339"/>
      <c s="132" r="K339"/>
      <c s="132" r="L339"/>
      <c s="132" r="M339"/>
      <c s="132" r="N339"/>
      <c s="132" r="O339"/>
      <c s="26" r="P339"/>
    </row>
    <row r="340">
      <c s="56" r="A340"/>
      <c t="s" s="146" r="B340">
        <v>98</v>
      </c>
      <c s="146" r="C340"/>
      <c s="146" r="D340"/>
      <c s="109" r="E340"/>
      <c s="109" r="F340"/>
      <c s="109" r="G340"/>
      <c s="109" r="H340"/>
      <c s="109" r="I340"/>
      <c s="109" r="J340"/>
      <c s="109" r="K340"/>
      <c s="109" r="L340"/>
      <c s="109" r="M340"/>
      <c s="109" r="N340"/>
      <c s="109" r="O340"/>
      <c s="109" r="P340"/>
    </row>
    <row r="341">
      <c s="56" r="A341"/>
      <c t="s" s="146" r="B341">
        <v>30</v>
      </c>
      <c s="146" r="C341"/>
      <c s="146" r="D341"/>
      <c s="109" r="E341"/>
      <c s="109" r="F341"/>
      <c s="109" r="G341"/>
      <c s="109" r="H341"/>
      <c s="109" r="I341"/>
      <c s="109" r="J341"/>
      <c s="109" r="K341"/>
      <c s="109" r="L341"/>
      <c s="109" r="M341"/>
      <c s="109" r="N341"/>
      <c s="109" r="O341"/>
      <c s="109" r="P341"/>
    </row>
    <row r="342">
      <c s="56" r="A342"/>
      <c t="s" s="146" r="B342">
        <v>99</v>
      </c>
      <c s="146" r="C342"/>
      <c s="146" r="D342"/>
      <c s="109" r="E342"/>
      <c s="109" r="F342"/>
      <c s="109" r="G342"/>
      <c s="109" r="H342"/>
      <c s="109" r="I342"/>
      <c s="109" r="J342"/>
      <c s="109" r="K342"/>
      <c s="109" r="L342"/>
      <c s="109" r="M342"/>
      <c s="109" r="N342"/>
      <c s="109" r="O342"/>
      <c s="109" r="P342"/>
    </row>
    <row r="343">
      <c s="56" r="A343"/>
      <c t="s" s="146" r="B343">
        <v>101</v>
      </c>
      <c s="146" r="C343"/>
      <c s="146" r="D343"/>
      <c s="109" r="E343"/>
      <c s="109" r="F343"/>
      <c s="109" r="G343"/>
      <c s="109" r="H343"/>
      <c s="109" r="I343"/>
      <c s="109" r="J343"/>
      <c s="109" r="K343"/>
      <c s="109" r="L343"/>
      <c s="109" r="M343"/>
      <c s="109" r="N343"/>
      <c s="109" r="O343"/>
      <c s="109" r="P343"/>
    </row>
    <row r="344">
      <c s="56" r="A344"/>
      <c t="s" s="146" r="B344">
        <v>103</v>
      </c>
      <c s="146" r="C344"/>
      <c s="146" r="D344"/>
      <c s="109" r="E344"/>
      <c s="109" r="F344"/>
      <c s="109" r="G344"/>
      <c s="109" r="H344"/>
      <c s="109" r="I344"/>
      <c s="109" r="J344"/>
      <c s="109" r="K344"/>
      <c s="109" r="L344"/>
      <c s="109" r="M344"/>
      <c s="109" r="N344"/>
      <c s="109" r="O344"/>
      <c s="109" r="P344"/>
    </row>
    <row r="345">
      <c s="152" r="A345"/>
      <c s="8" r="B345"/>
      <c s="8" r="C345"/>
      <c s="8" r="D345"/>
      <c s="114" r="E345"/>
      <c s="114" r="F345"/>
      <c s="114" r="G345"/>
      <c s="114" r="H345"/>
      <c s="114" r="I345"/>
      <c s="114" r="J345"/>
      <c s="114" r="K345"/>
      <c s="114" r="L345"/>
      <c s="114" r="M345"/>
      <c s="114" r="N345"/>
      <c s="114" r="O345"/>
      <c s="114" r="P345"/>
    </row>
    <row r="346">
      <c s="56" r="A346"/>
      <c t="s" s="146" r="B346">
        <v>97</v>
      </c>
      <c s="146" r="C346"/>
      <c s="146" r="D346"/>
      <c s="18" r="E346"/>
      <c s="132" r="F346"/>
      <c s="132" r="G346"/>
      <c s="132" r="H346"/>
      <c s="132" r="I346"/>
      <c s="132" r="J346"/>
      <c s="132" r="K346"/>
      <c s="132" r="L346"/>
      <c s="132" r="M346"/>
      <c s="132" r="N346"/>
      <c s="132" r="O346"/>
      <c s="26" r="P346"/>
    </row>
    <row r="347">
      <c s="56" r="A347"/>
      <c t="s" s="146" r="B347">
        <v>98</v>
      </c>
      <c s="146" r="C347"/>
      <c s="146" r="D347"/>
      <c s="109" r="E347"/>
      <c s="109" r="F347"/>
      <c s="109" r="G347"/>
      <c s="109" r="H347"/>
      <c s="109" r="I347"/>
      <c s="109" r="J347"/>
      <c s="109" r="K347"/>
      <c s="109" r="L347"/>
      <c s="109" r="M347"/>
      <c s="109" r="N347"/>
      <c s="109" r="O347"/>
      <c s="109" r="P347"/>
    </row>
    <row r="348">
      <c s="56" r="A348"/>
      <c t="s" s="146" r="B348">
        <v>30</v>
      </c>
      <c s="146" r="C348"/>
      <c s="146" r="D348"/>
      <c s="109" r="E348"/>
      <c s="109" r="F348"/>
      <c s="109" r="G348"/>
      <c s="109" r="H348"/>
      <c s="109" r="I348"/>
      <c s="109" r="J348"/>
      <c s="109" r="K348"/>
      <c s="109" r="L348"/>
      <c s="109" r="M348"/>
      <c s="109" r="N348"/>
      <c s="109" r="O348"/>
      <c s="109" r="P348"/>
    </row>
    <row r="349">
      <c s="56" r="A349"/>
      <c t="s" s="146" r="B349">
        <v>99</v>
      </c>
      <c s="146" r="C349"/>
      <c s="146" r="D349"/>
      <c s="109" r="E349"/>
      <c s="109" r="F349"/>
      <c s="109" r="G349"/>
      <c s="109" r="H349"/>
      <c s="109" r="I349"/>
      <c s="109" r="J349"/>
      <c s="109" r="K349"/>
      <c s="109" r="L349"/>
      <c s="109" r="M349"/>
      <c s="109" r="N349"/>
      <c s="109" r="O349"/>
      <c s="109" r="P349"/>
    </row>
    <row r="350">
      <c s="56" r="A350"/>
      <c t="s" s="146" r="B350">
        <v>101</v>
      </c>
      <c s="146" r="C350"/>
      <c s="146" r="D350"/>
      <c s="109" r="E350"/>
      <c s="109" r="F350"/>
      <c s="109" r="G350"/>
      <c s="109" r="H350"/>
      <c s="109" r="I350"/>
      <c s="109" r="J350"/>
      <c s="109" r="K350"/>
      <c s="109" r="L350"/>
      <c s="109" r="M350"/>
      <c s="109" r="N350"/>
      <c s="109" r="O350"/>
      <c s="109" r="P350"/>
    </row>
    <row r="351">
      <c s="56" r="A351"/>
      <c t="s" s="146" r="B351">
        <v>103</v>
      </c>
      <c s="146" r="C351"/>
      <c s="146" r="D351"/>
      <c s="109" r="E351"/>
      <c s="109" r="F351"/>
      <c s="109" r="G351"/>
      <c s="109" r="H351"/>
      <c s="109" r="I351"/>
      <c s="109" r="J351"/>
      <c s="109" r="K351"/>
      <c s="109" r="L351"/>
      <c s="109" r="M351"/>
      <c s="109" r="N351"/>
      <c s="109" r="O351"/>
      <c s="109" r="P351"/>
    </row>
    <row r="352">
      <c s="152" r="A352"/>
      <c s="8" r="B352"/>
      <c s="8" r="C352"/>
      <c s="8" r="D352"/>
      <c s="114" r="E352"/>
      <c s="114" r="F352"/>
      <c s="114" r="G352"/>
      <c s="114" r="H352"/>
      <c s="114" r="I352"/>
      <c s="114" r="J352"/>
      <c s="114" r="K352"/>
      <c s="114" r="L352"/>
      <c s="114" r="M352"/>
      <c s="114" r="N352"/>
      <c s="114" r="O352"/>
      <c s="114" r="P352"/>
    </row>
    <row r="353">
      <c s="56" r="A353"/>
      <c t="s" s="146" r="B353">
        <v>97</v>
      </c>
      <c s="146" r="C353"/>
      <c s="146" r="D353"/>
      <c s="18" r="E353"/>
      <c s="132" r="F353"/>
      <c s="132" r="G353"/>
      <c s="132" r="H353"/>
      <c s="132" r="I353"/>
      <c s="132" r="J353"/>
      <c s="132" r="K353"/>
      <c s="132" r="L353"/>
      <c s="132" r="M353"/>
      <c s="132" r="N353"/>
      <c s="132" r="O353"/>
      <c s="26" r="P353"/>
    </row>
    <row r="354">
      <c s="56" r="A354"/>
      <c t="s" s="146" r="B354">
        <v>98</v>
      </c>
      <c s="146" r="C354"/>
      <c s="146" r="D354"/>
      <c s="109" r="E354"/>
      <c s="109" r="F354"/>
      <c s="109" r="G354"/>
      <c s="109" r="H354"/>
      <c s="109" r="I354"/>
      <c s="109" r="J354"/>
      <c s="109" r="K354"/>
      <c s="109" r="L354"/>
      <c s="109" r="M354"/>
      <c s="109" r="N354"/>
      <c s="109" r="O354"/>
      <c s="109" r="P354"/>
    </row>
    <row r="355">
      <c s="56" r="A355"/>
      <c t="s" s="146" r="B355">
        <v>30</v>
      </c>
      <c s="146" r="C355"/>
      <c s="146" r="D355"/>
      <c s="109" r="E355"/>
      <c s="109" r="F355"/>
      <c s="109" r="G355"/>
      <c s="109" r="H355"/>
      <c s="109" r="I355"/>
      <c s="109" r="J355"/>
      <c s="109" r="K355"/>
      <c s="109" r="L355"/>
      <c s="109" r="M355"/>
      <c s="109" r="N355"/>
      <c s="109" r="O355"/>
      <c s="109" r="P355"/>
    </row>
    <row r="356">
      <c s="56" r="A356"/>
      <c t="s" s="146" r="B356">
        <v>99</v>
      </c>
      <c s="146" r="C356"/>
      <c s="146" r="D356"/>
      <c s="109" r="E356"/>
      <c s="109" r="F356"/>
      <c s="109" r="G356"/>
      <c s="109" r="H356"/>
      <c s="109" r="I356"/>
      <c s="109" r="J356"/>
      <c s="109" r="K356"/>
      <c s="109" r="L356"/>
      <c s="109" r="M356"/>
      <c s="109" r="N356"/>
      <c s="109" r="O356"/>
      <c s="109" r="P356"/>
    </row>
    <row r="357">
      <c s="56" r="A357"/>
      <c t="s" s="146" r="B357">
        <v>101</v>
      </c>
      <c s="146" r="C357"/>
      <c s="146" r="D357"/>
      <c s="109" r="E357"/>
      <c s="109" r="F357"/>
      <c s="109" r="G357"/>
      <c s="109" r="H357"/>
      <c s="109" r="I357"/>
      <c s="109" r="J357"/>
      <c s="109" r="K357"/>
      <c s="109" r="L357"/>
      <c s="109" r="M357"/>
      <c s="109" r="N357"/>
      <c s="109" r="O357"/>
      <c s="109" r="P357"/>
    </row>
    <row r="358">
      <c s="56" r="A358"/>
      <c t="s" s="146" r="B358">
        <v>103</v>
      </c>
      <c s="146" r="C358"/>
      <c s="146" r="D358"/>
      <c s="109" r="E358"/>
      <c s="109" r="F358"/>
      <c s="109" r="G358"/>
      <c s="109" r="H358"/>
      <c s="109" r="I358"/>
      <c s="109" r="J358"/>
      <c s="109" r="K358"/>
      <c s="109" r="L358"/>
      <c s="109" r="M358"/>
      <c s="109" r="N358"/>
      <c s="109" r="O358"/>
      <c s="109" r="P358"/>
    </row>
    <row r="359">
      <c s="152" r="A359"/>
      <c s="8" r="B359"/>
      <c s="8" r="C359"/>
      <c s="8" r="D359"/>
      <c s="114" r="E359"/>
      <c s="114" r="F359"/>
      <c s="114" r="G359"/>
      <c s="114" r="H359"/>
      <c s="114" r="I359"/>
      <c s="114" r="J359"/>
      <c s="114" r="K359"/>
      <c s="114" r="L359"/>
      <c s="114" r="M359"/>
      <c s="114" r="N359"/>
      <c s="114" r="O359"/>
      <c s="114" r="P359"/>
    </row>
    <row r="360">
      <c s="56" r="A360"/>
      <c t="s" s="146" r="B360">
        <v>97</v>
      </c>
      <c s="146" r="C360"/>
      <c s="146" r="D360"/>
      <c s="18" r="E360"/>
      <c s="132" r="F360"/>
      <c s="132" r="G360"/>
      <c s="132" r="H360"/>
      <c s="132" r="I360"/>
      <c s="132" r="J360"/>
      <c s="132" r="K360"/>
      <c s="132" r="L360"/>
      <c s="132" r="M360"/>
      <c s="132" r="N360"/>
      <c s="132" r="O360"/>
      <c s="26" r="P360"/>
    </row>
    <row r="361">
      <c s="56" r="A361"/>
      <c t="s" s="146" r="B361">
        <v>98</v>
      </c>
      <c s="146" r="C361"/>
      <c s="146" r="D361"/>
      <c s="109" r="E361"/>
      <c s="109" r="F361"/>
      <c s="109" r="G361"/>
      <c s="109" r="H361"/>
      <c s="109" r="I361"/>
      <c s="109" r="J361"/>
      <c s="109" r="K361"/>
      <c s="109" r="L361"/>
      <c s="109" r="M361"/>
      <c s="109" r="N361"/>
      <c s="109" r="O361"/>
      <c s="109" r="P361"/>
    </row>
    <row r="362">
      <c s="56" r="A362"/>
      <c t="s" s="146" r="B362">
        <v>30</v>
      </c>
      <c s="146" r="C362"/>
      <c s="146" r="D362"/>
      <c s="109" r="E362"/>
      <c s="109" r="F362"/>
      <c s="109" r="G362"/>
      <c s="109" r="H362"/>
      <c s="109" r="I362"/>
      <c s="109" r="J362"/>
      <c s="109" r="K362"/>
      <c s="109" r="L362"/>
      <c s="109" r="M362"/>
      <c s="109" r="N362"/>
      <c s="109" r="O362"/>
      <c s="109" r="P362"/>
    </row>
    <row r="363">
      <c s="56" r="A363"/>
      <c t="s" s="146" r="B363">
        <v>99</v>
      </c>
      <c s="146" r="C363"/>
      <c s="146" r="D363"/>
      <c s="109" r="E363"/>
      <c s="109" r="F363"/>
      <c s="109" r="G363"/>
      <c s="109" r="H363"/>
      <c s="109" r="I363"/>
      <c s="109" r="J363"/>
      <c s="109" r="K363"/>
      <c s="109" r="L363"/>
      <c s="109" r="M363"/>
      <c s="109" r="N363"/>
      <c s="109" r="O363"/>
      <c s="109" r="P363"/>
    </row>
    <row r="364">
      <c s="56" r="A364"/>
      <c t="s" s="146" r="B364">
        <v>101</v>
      </c>
      <c s="146" r="C364"/>
      <c s="146" r="D364"/>
      <c s="109" r="E364"/>
      <c s="109" r="F364"/>
      <c s="109" r="G364"/>
      <c s="109" r="H364"/>
      <c s="109" r="I364"/>
      <c s="109" r="J364"/>
      <c s="109" r="K364"/>
      <c s="109" r="L364"/>
      <c s="109" r="M364"/>
      <c s="109" r="N364"/>
      <c s="109" r="O364"/>
      <c s="109" r="P364"/>
    </row>
    <row r="365">
      <c s="56" r="A365"/>
      <c t="s" s="146" r="B365">
        <v>103</v>
      </c>
      <c s="146" r="C365"/>
      <c s="146" r="D365"/>
      <c s="109" r="E365"/>
      <c s="109" r="F365"/>
      <c s="109" r="G365"/>
      <c s="109" r="H365"/>
      <c s="109" r="I365"/>
      <c s="109" r="J365"/>
      <c s="109" r="K365"/>
      <c s="109" r="L365"/>
      <c s="109" r="M365"/>
      <c s="109" r="N365"/>
      <c s="109" r="O365"/>
      <c s="109" r="P365"/>
    </row>
    <row r="366">
      <c s="152" r="A366"/>
      <c s="8" r="B366"/>
      <c s="8" r="C366"/>
      <c s="8" r="D366"/>
      <c s="114" r="E366"/>
      <c s="114" r="F366"/>
      <c s="114" r="G366"/>
      <c s="114" r="H366"/>
      <c s="114" r="I366"/>
      <c s="114" r="J366"/>
      <c s="114" r="K366"/>
      <c s="114" r="L366"/>
      <c s="114" r="M366"/>
      <c s="114" r="N366"/>
      <c s="114" r="O366"/>
      <c s="114" r="P366"/>
    </row>
    <row r="367">
      <c s="56" r="A367"/>
      <c t="s" s="146" r="B367">
        <v>97</v>
      </c>
      <c s="146" r="C367"/>
      <c s="146" r="D367"/>
      <c s="18" r="E367"/>
      <c s="132" r="F367"/>
      <c s="132" r="G367"/>
      <c s="132" r="H367"/>
      <c s="132" r="I367"/>
      <c s="132" r="J367"/>
      <c s="132" r="K367"/>
      <c s="132" r="L367"/>
      <c s="132" r="M367"/>
      <c s="132" r="N367"/>
      <c s="132" r="O367"/>
      <c s="26" r="P367"/>
    </row>
    <row r="368">
      <c s="56" r="A368"/>
      <c t="s" s="146" r="B368">
        <v>98</v>
      </c>
      <c s="146" r="C368"/>
      <c s="146" r="D368"/>
      <c s="109" r="E368"/>
      <c s="109" r="F368"/>
      <c s="109" r="G368"/>
      <c s="109" r="H368"/>
      <c s="109" r="I368"/>
      <c s="109" r="J368"/>
      <c s="109" r="K368"/>
      <c s="109" r="L368"/>
      <c s="109" r="M368"/>
      <c s="109" r="N368"/>
      <c s="109" r="O368"/>
      <c s="109" r="P368"/>
    </row>
    <row r="369">
      <c s="56" r="A369"/>
      <c t="s" s="146" r="B369">
        <v>30</v>
      </c>
      <c s="146" r="C369"/>
      <c s="146" r="D369"/>
      <c s="109" r="E369"/>
      <c s="109" r="F369"/>
      <c s="109" r="G369"/>
      <c s="109" r="H369"/>
      <c s="109" r="I369"/>
      <c s="109" r="J369"/>
      <c s="109" r="K369"/>
      <c s="109" r="L369"/>
      <c s="109" r="M369"/>
      <c s="109" r="N369"/>
      <c s="109" r="O369"/>
      <c s="109" r="P369"/>
    </row>
    <row r="370">
      <c s="56" r="A370"/>
      <c t="s" s="146" r="B370">
        <v>99</v>
      </c>
      <c s="146" r="C370"/>
      <c s="146" r="D370"/>
      <c s="109" r="E370"/>
      <c s="109" r="F370"/>
      <c s="109" r="G370"/>
      <c s="109" r="H370"/>
      <c s="109" r="I370"/>
      <c s="109" r="J370"/>
      <c s="109" r="K370"/>
      <c s="109" r="L370"/>
      <c s="109" r="M370"/>
      <c s="109" r="N370"/>
      <c s="109" r="O370"/>
      <c s="109" r="P370"/>
    </row>
    <row r="371">
      <c s="56" r="A371"/>
      <c t="s" s="146" r="B371">
        <v>101</v>
      </c>
      <c s="146" r="C371"/>
      <c s="146" r="D371"/>
      <c s="109" r="E371"/>
      <c s="109" r="F371"/>
      <c s="109" r="G371"/>
      <c s="109" r="H371"/>
      <c s="109" r="I371"/>
      <c s="109" r="J371"/>
      <c s="109" r="K371"/>
      <c s="109" r="L371"/>
      <c s="109" r="M371"/>
      <c s="109" r="N371"/>
      <c s="109" r="O371"/>
      <c s="109" r="P371"/>
    </row>
    <row r="372">
      <c s="56" r="A372"/>
      <c t="s" s="146" r="B372">
        <v>103</v>
      </c>
      <c s="146" r="C372"/>
      <c s="146" r="D372"/>
      <c s="109" r="E372"/>
      <c s="109" r="F372"/>
      <c s="109" r="G372"/>
      <c s="109" r="H372"/>
      <c s="109" r="I372"/>
      <c s="109" r="J372"/>
      <c s="109" r="K372"/>
      <c s="109" r="L372"/>
      <c s="109" r="M372"/>
      <c s="109" r="N372"/>
      <c s="109" r="O372"/>
      <c s="109" r="P372"/>
    </row>
    <row r="373">
      <c s="152" r="A373"/>
      <c s="8" r="B373"/>
      <c s="8" r="C373"/>
      <c s="8" r="D373"/>
      <c s="114" r="E373"/>
      <c s="114" r="F373"/>
      <c s="114" r="G373"/>
      <c s="114" r="H373"/>
      <c s="114" r="I373"/>
      <c s="114" r="J373"/>
      <c s="114" r="K373"/>
      <c s="114" r="L373"/>
      <c s="114" r="M373"/>
      <c s="114" r="N373"/>
      <c s="114" r="O373"/>
      <c s="114" r="P373"/>
    </row>
    <row r="374">
      <c s="56" r="A374"/>
      <c t="s" s="146" r="B374">
        <v>97</v>
      </c>
      <c s="146" r="C374"/>
      <c s="146" r="D374"/>
      <c s="18" r="E374"/>
      <c s="132" r="F374"/>
      <c s="132" r="G374"/>
      <c s="132" r="H374"/>
      <c s="132" r="I374"/>
      <c s="132" r="J374"/>
      <c s="132" r="K374"/>
      <c s="132" r="L374"/>
      <c s="132" r="M374"/>
      <c s="132" r="N374"/>
      <c s="132" r="O374"/>
      <c s="26" r="P374"/>
    </row>
    <row r="375">
      <c s="56" r="A375"/>
      <c t="s" s="146" r="B375">
        <v>98</v>
      </c>
      <c s="146" r="C375"/>
      <c s="146" r="D375"/>
      <c s="109" r="E375"/>
      <c s="109" r="F375"/>
      <c s="109" r="G375"/>
      <c s="109" r="H375"/>
      <c s="109" r="I375"/>
      <c s="109" r="J375"/>
      <c s="109" r="K375"/>
      <c s="109" r="L375"/>
      <c s="109" r="M375"/>
      <c s="109" r="N375"/>
      <c s="109" r="O375"/>
      <c s="109" r="P375"/>
    </row>
    <row r="376">
      <c s="56" r="A376"/>
      <c t="s" s="146" r="B376">
        <v>30</v>
      </c>
      <c s="146" r="C376"/>
      <c s="146" r="D376"/>
      <c s="109" r="E376"/>
      <c s="109" r="F376"/>
      <c s="109" r="G376"/>
      <c s="109" r="H376"/>
      <c s="109" r="I376"/>
      <c s="109" r="J376"/>
      <c s="109" r="K376"/>
      <c s="109" r="L376"/>
      <c s="109" r="M376"/>
      <c s="109" r="N376"/>
      <c s="109" r="O376"/>
      <c s="109" r="P376"/>
    </row>
    <row r="377">
      <c s="56" r="A377"/>
      <c t="s" s="146" r="B377">
        <v>99</v>
      </c>
      <c s="146" r="C377"/>
      <c s="146" r="D377"/>
      <c s="109" r="E377"/>
      <c s="109" r="F377"/>
      <c s="109" r="G377"/>
      <c s="109" r="H377"/>
      <c s="109" r="I377"/>
      <c s="109" r="J377"/>
      <c s="109" r="K377"/>
      <c s="109" r="L377"/>
      <c s="109" r="M377"/>
      <c s="109" r="N377"/>
      <c s="109" r="O377"/>
      <c s="109" r="P377"/>
    </row>
    <row r="378">
      <c s="56" r="A378"/>
      <c t="s" s="146" r="B378">
        <v>101</v>
      </c>
      <c s="146" r="C378"/>
      <c s="146" r="D378"/>
      <c s="109" r="E378"/>
      <c s="109" r="F378"/>
      <c s="109" r="G378"/>
      <c s="109" r="H378"/>
      <c s="109" r="I378"/>
      <c s="109" r="J378"/>
      <c s="109" r="K378"/>
      <c s="109" r="L378"/>
      <c s="109" r="M378"/>
      <c s="109" r="N378"/>
      <c s="109" r="O378"/>
      <c s="109" r="P378"/>
    </row>
    <row r="379">
      <c s="56" r="A379"/>
      <c t="s" s="146" r="B379">
        <v>103</v>
      </c>
      <c s="146" r="C379"/>
      <c s="146" r="D379"/>
      <c s="109" r="E379"/>
      <c s="109" r="F379"/>
      <c s="109" r="G379"/>
      <c s="109" r="H379"/>
      <c s="109" r="I379"/>
      <c s="109" r="J379"/>
      <c s="109" r="K379"/>
      <c s="109" r="L379"/>
      <c s="109" r="M379"/>
      <c s="109" r="N379"/>
      <c s="109" r="O379"/>
      <c s="109" r="P379"/>
    </row>
    <row r="380">
      <c s="152" r="A380"/>
      <c s="8" r="B380"/>
      <c s="8" r="C380"/>
      <c s="8" r="D380"/>
      <c s="114" r="E380"/>
      <c s="114" r="F380"/>
      <c s="114" r="G380"/>
      <c s="114" r="H380"/>
      <c s="114" r="I380"/>
      <c s="114" r="J380"/>
      <c s="114" r="K380"/>
      <c s="114" r="L380"/>
      <c s="114" r="M380"/>
      <c s="114" r="N380"/>
      <c s="114" r="O380"/>
      <c s="114" r="P380"/>
    </row>
    <row r="381">
      <c s="56" r="A381"/>
      <c t="s" s="146" r="B381">
        <v>97</v>
      </c>
      <c s="146" r="C381"/>
      <c s="146" r="D381"/>
      <c s="18" r="E381"/>
      <c s="132" r="F381"/>
      <c s="132" r="G381"/>
      <c s="132" r="H381"/>
      <c s="132" r="I381"/>
      <c s="132" r="J381"/>
      <c s="132" r="K381"/>
      <c s="132" r="L381"/>
      <c s="132" r="M381"/>
      <c s="132" r="N381"/>
      <c s="132" r="O381"/>
      <c s="26" r="P381"/>
    </row>
    <row r="382">
      <c s="56" r="A382"/>
      <c t="s" s="146" r="B382">
        <v>98</v>
      </c>
      <c s="146" r="C382"/>
      <c s="146" r="D382"/>
      <c s="109" r="E382"/>
      <c s="109" r="F382"/>
      <c s="109" r="G382"/>
      <c s="109" r="H382"/>
      <c s="109" r="I382"/>
      <c s="109" r="J382"/>
      <c s="109" r="K382"/>
      <c s="109" r="L382"/>
      <c s="109" r="M382"/>
      <c s="109" r="N382"/>
      <c s="109" r="O382"/>
      <c s="109" r="P382"/>
    </row>
    <row r="383">
      <c s="56" r="A383"/>
      <c t="s" s="146" r="B383">
        <v>30</v>
      </c>
      <c s="146" r="C383"/>
      <c s="146" r="D383"/>
      <c s="109" r="E383"/>
      <c s="109" r="F383"/>
      <c s="109" r="G383"/>
      <c s="109" r="H383"/>
      <c s="109" r="I383"/>
      <c s="109" r="J383"/>
      <c s="109" r="K383"/>
      <c s="109" r="L383"/>
      <c s="109" r="M383"/>
      <c s="109" r="N383"/>
      <c s="109" r="O383"/>
      <c s="109" r="P383"/>
    </row>
    <row r="384">
      <c s="56" r="A384"/>
      <c t="s" s="146" r="B384">
        <v>99</v>
      </c>
      <c s="146" r="C384"/>
      <c s="146" r="D384"/>
      <c s="109" r="E384"/>
      <c s="109" r="F384"/>
      <c s="109" r="G384"/>
      <c s="109" r="H384"/>
      <c s="109" r="I384"/>
      <c s="109" r="J384"/>
      <c s="109" r="K384"/>
      <c s="109" r="L384"/>
      <c s="109" r="M384"/>
      <c s="109" r="N384"/>
      <c s="109" r="O384"/>
      <c s="109" r="P384"/>
    </row>
    <row r="385">
      <c s="56" r="A385"/>
      <c t="s" s="146" r="B385">
        <v>101</v>
      </c>
      <c s="146" r="C385"/>
      <c s="146" r="D385"/>
      <c s="109" r="E385"/>
      <c s="109" r="F385"/>
      <c s="109" r="G385"/>
      <c s="109" r="H385"/>
      <c s="109" r="I385"/>
      <c s="109" r="J385"/>
      <c s="109" r="K385"/>
      <c s="109" r="L385"/>
      <c s="109" r="M385"/>
      <c s="109" r="N385"/>
      <c s="109" r="O385"/>
      <c s="109" r="P385"/>
    </row>
    <row r="386">
      <c s="56" r="A386"/>
      <c t="s" s="146" r="B386">
        <v>103</v>
      </c>
      <c s="146" r="C386"/>
      <c s="146" r="D386"/>
      <c s="109" r="E386"/>
      <c s="109" r="F386"/>
      <c s="109" r="G386"/>
      <c s="109" r="H386"/>
      <c s="109" r="I386"/>
      <c s="109" r="J386"/>
      <c s="109" r="K386"/>
      <c s="109" r="L386"/>
      <c s="109" r="M386"/>
      <c s="109" r="N386"/>
      <c s="109" r="O386"/>
      <c s="109" r="P386"/>
    </row>
    <row r="387">
      <c s="152" r="A387"/>
      <c s="8" r="B387"/>
      <c s="8" r="C387"/>
      <c s="8" r="D387"/>
      <c s="114" r="E387"/>
      <c s="114" r="F387"/>
      <c s="114" r="G387"/>
      <c s="114" r="H387"/>
      <c s="114" r="I387"/>
      <c s="114" r="J387"/>
      <c s="114" r="K387"/>
      <c s="114" r="L387"/>
      <c s="114" r="M387"/>
      <c s="114" r="N387"/>
      <c s="114" r="O387"/>
      <c s="114" r="P387"/>
    </row>
    <row r="388">
      <c s="56" r="A388"/>
      <c t="s" s="146" r="B388">
        <v>97</v>
      </c>
      <c s="146" r="C388"/>
      <c s="146" r="D388"/>
      <c s="18" r="E388"/>
      <c s="132" r="F388"/>
      <c s="132" r="G388"/>
      <c s="132" r="H388"/>
      <c s="132" r="I388"/>
      <c s="132" r="J388"/>
      <c s="132" r="K388"/>
      <c s="132" r="L388"/>
      <c s="132" r="M388"/>
      <c s="132" r="N388"/>
      <c s="132" r="O388"/>
      <c s="26" r="P388"/>
    </row>
    <row r="389">
      <c s="56" r="A389"/>
      <c t="s" s="146" r="B389">
        <v>98</v>
      </c>
      <c s="146" r="C389"/>
      <c s="146" r="D389"/>
      <c s="109" r="E389"/>
      <c s="109" r="F389"/>
      <c s="109" r="G389"/>
      <c s="109" r="H389"/>
      <c s="109" r="I389"/>
      <c s="109" r="J389"/>
      <c s="109" r="K389"/>
      <c s="109" r="L389"/>
      <c s="109" r="M389"/>
      <c s="109" r="N389"/>
      <c s="109" r="O389"/>
      <c s="109" r="P389"/>
    </row>
    <row r="390">
      <c s="56" r="A390"/>
      <c t="s" s="146" r="B390">
        <v>30</v>
      </c>
      <c s="146" r="C390"/>
      <c s="146" r="D390"/>
      <c s="109" r="E390"/>
      <c s="109" r="F390"/>
      <c s="109" r="G390"/>
      <c s="109" r="H390"/>
      <c s="109" r="I390"/>
      <c s="109" r="J390"/>
      <c s="109" r="K390"/>
      <c s="109" r="L390"/>
      <c s="109" r="M390"/>
      <c s="109" r="N390"/>
      <c s="109" r="O390"/>
      <c s="109" r="P390"/>
    </row>
    <row r="391">
      <c s="56" r="A391"/>
      <c t="s" s="146" r="B391">
        <v>99</v>
      </c>
      <c s="146" r="C391"/>
      <c s="146" r="D391"/>
      <c s="109" r="E391"/>
      <c s="109" r="F391"/>
      <c s="109" r="G391"/>
      <c s="109" r="H391"/>
      <c s="109" r="I391"/>
      <c s="109" r="J391"/>
      <c s="109" r="K391"/>
      <c s="109" r="L391"/>
      <c s="109" r="M391"/>
      <c s="109" r="N391"/>
      <c s="109" r="O391"/>
      <c s="109" r="P391"/>
    </row>
    <row r="392">
      <c s="56" r="A392"/>
      <c t="s" s="146" r="B392">
        <v>101</v>
      </c>
      <c s="146" r="C392"/>
      <c s="146" r="D392"/>
      <c s="109" r="E392"/>
      <c s="109" r="F392"/>
      <c s="109" r="G392"/>
      <c s="109" r="H392"/>
      <c s="109" r="I392"/>
      <c s="109" r="J392"/>
      <c s="109" r="K392"/>
      <c s="109" r="L392"/>
      <c s="109" r="M392"/>
      <c s="109" r="N392"/>
      <c s="109" r="O392"/>
      <c s="109" r="P392"/>
    </row>
    <row r="393">
      <c s="56" r="A393"/>
      <c t="s" s="146" r="B393">
        <v>103</v>
      </c>
      <c s="146" r="C393"/>
      <c s="146" r="D393"/>
      <c s="109" r="E393"/>
      <c s="109" r="F393"/>
      <c s="109" r="G393"/>
      <c s="109" r="H393"/>
      <c s="109" r="I393"/>
      <c s="109" r="J393"/>
      <c s="109" r="K393"/>
      <c s="109" r="L393"/>
      <c s="109" r="M393"/>
      <c s="109" r="N393"/>
      <c s="109" r="O393"/>
      <c s="109" r="P393"/>
    </row>
    <row r="394">
      <c s="152" r="A394"/>
      <c s="8" r="B394"/>
      <c s="8" r="C394"/>
      <c s="8" r="D394"/>
      <c s="114" r="E394"/>
      <c s="114" r="F394"/>
      <c s="114" r="G394"/>
      <c s="114" r="H394"/>
      <c s="114" r="I394"/>
      <c s="114" r="J394"/>
      <c s="114" r="K394"/>
      <c s="114" r="L394"/>
      <c s="114" r="M394"/>
      <c s="114" r="N394"/>
      <c s="114" r="O394"/>
      <c s="114" r="P394"/>
    </row>
    <row r="395">
      <c s="56" r="A395"/>
      <c t="s" s="146" r="B395">
        <v>97</v>
      </c>
      <c s="146" r="C395"/>
      <c s="146" r="D395"/>
      <c s="18" r="E395"/>
      <c s="132" r="F395"/>
      <c s="132" r="G395"/>
      <c s="132" r="H395"/>
      <c s="132" r="I395"/>
      <c s="132" r="J395"/>
      <c s="132" r="K395"/>
      <c s="132" r="L395"/>
      <c s="132" r="M395"/>
      <c s="132" r="N395"/>
      <c s="132" r="O395"/>
      <c s="26" r="P395"/>
    </row>
    <row r="396">
      <c s="56" r="A396"/>
      <c t="s" s="146" r="B396">
        <v>98</v>
      </c>
      <c s="146" r="C396"/>
      <c s="146" r="D396"/>
      <c s="109" r="E396"/>
      <c s="109" r="F396"/>
      <c s="109" r="G396"/>
      <c s="109" r="H396"/>
      <c s="109" r="I396"/>
      <c s="109" r="J396"/>
      <c s="109" r="K396"/>
      <c s="109" r="L396"/>
      <c s="109" r="M396"/>
      <c s="109" r="N396"/>
      <c s="109" r="O396"/>
      <c s="109" r="P396"/>
    </row>
    <row r="397">
      <c s="56" r="A397"/>
      <c t="s" s="146" r="B397">
        <v>30</v>
      </c>
      <c s="146" r="C397"/>
      <c s="146" r="D397"/>
      <c s="109" r="E397"/>
      <c s="109" r="F397"/>
      <c s="109" r="G397"/>
      <c s="109" r="H397"/>
      <c s="109" r="I397"/>
      <c s="109" r="J397"/>
      <c s="109" r="K397"/>
      <c s="109" r="L397"/>
      <c s="109" r="M397"/>
      <c s="109" r="N397"/>
      <c s="109" r="O397"/>
      <c s="109" r="P397"/>
    </row>
    <row r="398">
      <c s="56" r="A398"/>
      <c t="s" s="146" r="B398">
        <v>99</v>
      </c>
      <c s="146" r="C398"/>
      <c s="146" r="D398"/>
      <c s="109" r="E398"/>
      <c s="109" r="F398"/>
      <c s="109" r="G398"/>
      <c s="109" r="H398"/>
      <c s="109" r="I398"/>
      <c s="109" r="J398"/>
      <c s="109" r="K398"/>
      <c s="109" r="L398"/>
      <c s="109" r="M398"/>
      <c s="109" r="N398"/>
      <c s="109" r="O398"/>
      <c s="109" r="P398"/>
    </row>
    <row r="399">
      <c s="56" r="A399"/>
      <c t="s" s="146" r="B399">
        <v>101</v>
      </c>
      <c s="146" r="C399"/>
      <c s="146" r="D399"/>
      <c s="109" r="E399"/>
      <c s="109" r="F399"/>
      <c s="109" r="G399"/>
      <c s="109" r="H399"/>
      <c s="109" r="I399"/>
      <c s="109" r="J399"/>
      <c s="109" r="K399"/>
      <c s="109" r="L399"/>
      <c s="109" r="M399"/>
      <c s="109" r="N399"/>
      <c s="109" r="O399"/>
      <c s="109" r="P399"/>
    </row>
    <row r="400">
      <c s="56" r="A400"/>
      <c t="s" s="146" r="B400">
        <v>103</v>
      </c>
      <c s="146" r="C400"/>
      <c s="146" r="D400"/>
      <c s="109" r="E400"/>
      <c s="109" r="F400"/>
      <c s="109" r="G400"/>
      <c s="109" r="H400"/>
      <c s="109" r="I400"/>
      <c s="109" r="J400"/>
      <c s="109" r="K400"/>
      <c s="109" r="L400"/>
      <c s="109" r="M400"/>
      <c s="109" r="N400"/>
      <c s="109" r="O400"/>
      <c s="109" r="P400"/>
    </row>
    <row r="401">
      <c s="152" r="A401"/>
      <c s="8" r="B401"/>
      <c s="8" r="C401"/>
      <c s="8" r="D401"/>
      <c s="114" r="E401"/>
      <c s="114" r="F401"/>
      <c s="114" r="G401"/>
      <c s="114" r="H401"/>
      <c s="114" r="I401"/>
      <c s="114" r="J401"/>
      <c s="114" r="K401"/>
      <c s="114" r="L401"/>
      <c s="114" r="M401"/>
      <c s="114" r="N401"/>
      <c s="114" r="O401"/>
      <c s="114" r="P401"/>
    </row>
    <row r="402">
      <c s="56" r="A402"/>
      <c t="s" s="146" r="B402">
        <v>97</v>
      </c>
      <c s="146" r="C402"/>
      <c s="146" r="D402"/>
      <c s="18" r="E402"/>
      <c s="132" r="F402"/>
      <c s="132" r="G402"/>
      <c s="132" r="H402"/>
      <c s="132" r="I402"/>
      <c s="132" r="J402"/>
      <c s="132" r="K402"/>
      <c s="132" r="L402"/>
      <c s="132" r="M402"/>
      <c s="132" r="N402"/>
      <c s="132" r="O402"/>
      <c s="26" r="P402"/>
    </row>
    <row r="403">
      <c s="56" r="A403"/>
      <c t="s" s="146" r="B403">
        <v>98</v>
      </c>
      <c s="146" r="C403"/>
      <c s="146" r="D403"/>
      <c s="109" r="E403"/>
      <c s="109" r="F403"/>
      <c s="109" r="G403"/>
      <c s="109" r="H403"/>
      <c s="109" r="I403"/>
      <c s="109" r="J403"/>
      <c s="109" r="K403"/>
      <c s="109" r="L403"/>
      <c s="109" r="M403"/>
      <c s="109" r="N403"/>
      <c s="109" r="O403"/>
      <c s="109" r="P403"/>
    </row>
    <row r="404">
      <c s="56" r="A404"/>
      <c t="s" s="146" r="B404">
        <v>30</v>
      </c>
      <c s="146" r="C404"/>
      <c s="146" r="D404"/>
      <c s="109" r="E404"/>
      <c s="109" r="F404"/>
      <c s="109" r="G404"/>
      <c s="109" r="H404"/>
      <c s="109" r="I404"/>
      <c s="109" r="J404"/>
      <c s="109" r="K404"/>
      <c s="109" r="L404"/>
      <c s="109" r="M404"/>
      <c s="109" r="N404"/>
      <c s="109" r="O404"/>
      <c s="109" r="P404"/>
    </row>
    <row r="405">
      <c s="56" r="A405"/>
      <c t="s" s="146" r="B405">
        <v>99</v>
      </c>
      <c s="146" r="C405"/>
      <c s="146" r="D405"/>
      <c s="109" r="E405"/>
      <c s="109" r="F405"/>
      <c s="109" r="G405"/>
      <c s="109" r="H405"/>
      <c s="109" r="I405"/>
      <c s="109" r="J405"/>
      <c s="109" r="K405"/>
      <c s="109" r="L405"/>
      <c s="109" r="M405"/>
      <c s="109" r="N405"/>
      <c s="109" r="O405"/>
      <c s="109" r="P405"/>
    </row>
    <row r="406">
      <c s="56" r="A406"/>
      <c t="s" s="146" r="B406">
        <v>101</v>
      </c>
      <c s="146" r="C406"/>
      <c s="146" r="D406"/>
      <c s="109" r="E406"/>
      <c s="109" r="F406"/>
      <c s="109" r="G406"/>
      <c s="109" r="H406"/>
      <c s="109" r="I406"/>
      <c s="109" r="J406"/>
      <c s="109" r="K406"/>
      <c s="109" r="L406"/>
      <c s="109" r="M406"/>
      <c s="109" r="N406"/>
      <c s="109" r="O406"/>
      <c s="109" r="P406"/>
    </row>
    <row r="407">
      <c s="56" r="A407"/>
      <c t="s" s="146" r="B407">
        <v>103</v>
      </c>
      <c s="146" r="C407"/>
      <c s="146" r="D407"/>
      <c s="109" r="E407"/>
      <c s="109" r="F407"/>
      <c s="109" r="G407"/>
      <c s="109" r="H407"/>
      <c s="109" r="I407"/>
      <c s="109" r="J407"/>
      <c s="109" r="K407"/>
      <c s="109" r="L407"/>
      <c s="109" r="M407"/>
      <c s="109" r="N407"/>
      <c s="109" r="O407"/>
      <c s="109" r="P407"/>
    </row>
    <row r="408">
      <c s="152" r="A408"/>
      <c s="8" r="B408"/>
      <c s="8" r="C408"/>
      <c s="8" r="D408"/>
      <c s="114" r="E408"/>
      <c s="114" r="F408"/>
      <c s="114" r="G408"/>
      <c s="114" r="H408"/>
      <c s="114" r="I408"/>
      <c s="114" r="J408"/>
      <c s="114" r="K408"/>
      <c s="114" r="L408"/>
      <c s="114" r="M408"/>
      <c s="114" r="N408"/>
      <c s="114" r="O408"/>
      <c s="114" r="P408"/>
    </row>
    <row r="409">
      <c s="56" r="A409"/>
      <c t="s" s="146" r="B409">
        <v>97</v>
      </c>
      <c s="146" r="C409"/>
      <c s="146" r="D409"/>
      <c s="18" r="E409"/>
      <c s="132" r="F409"/>
      <c s="132" r="G409"/>
      <c s="132" r="H409"/>
      <c s="132" r="I409"/>
      <c s="132" r="J409"/>
      <c s="132" r="K409"/>
      <c s="132" r="L409"/>
      <c s="132" r="M409"/>
      <c s="132" r="N409"/>
      <c s="132" r="O409"/>
      <c s="26" r="P409"/>
    </row>
    <row r="410">
      <c s="56" r="A410"/>
      <c t="s" s="146" r="B410">
        <v>98</v>
      </c>
      <c s="146" r="C410"/>
      <c s="146" r="D410"/>
      <c s="109" r="E410"/>
      <c s="109" r="F410"/>
      <c s="109" r="G410"/>
      <c s="109" r="H410"/>
      <c s="109" r="I410"/>
      <c s="109" r="J410"/>
      <c s="109" r="K410"/>
      <c s="109" r="L410"/>
      <c s="109" r="M410"/>
      <c s="109" r="N410"/>
      <c s="109" r="O410"/>
      <c s="109" r="P410"/>
    </row>
    <row r="411">
      <c s="56" r="A411"/>
      <c t="s" s="146" r="B411">
        <v>30</v>
      </c>
      <c s="146" r="C411"/>
      <c s="146" r="D411"/>
      <c s="109" r="E411"/>
      <c s="109" r="F411"/>
      <c s="109" r="G411"/>
      <c s="109" r="H411"/>
      <c s="109" r="I411"/>
      <c s="109" r="J411"/>
      <c s="109" r="K411"/>
      <c s="109" r="L411"/>
      <c s="109" r="M411"/>
      <c s="109" r="N411"/>
      <c s="109" r="O411"/>
      <c s="109" r="P411"/>
    </row>
    <row r="412">
      <c s="56" r="A412"/>
      <c t="s" s="146" r="B412">
        <v>99</v>
      </c>
      <c s="146" r="C412"/>
      <c s="146" r="D412"/>
      <c s="109" r="E412"/>
      <c s="109" r="F412"/>
      <c s="109" r="G412"/>
      <c s="109" r="H412"/>
      <c s="109" r="I412"/>
      <c s="109" r="J412"/>
      <c s="109" r="K412"/>
      <c s="109" r="L412"/>
      <c s="109" r="M412"/>
      <c s="109" r="N412"/>
      <c s="109" r="O412"/>
      <c s="109" r="P412"/>
    </row>
    <row r="413">
      <c s="56" r="A413"/>
      <c t="s" s="146" r="B413">
        <v>101</v>
      </c>
      <c s="146" r="C413"/>
      <c s="146" r="D413"/>
      <c s="109" r="E413"/>
      <c s="109" r="F413"/>
      <c s="109" r="G413"/>
      <c s="109" r="H413"/>
      <c s="109" r="I413"/>
      <c s="109" r="J413"/>
      <c s="109" r="K413"/>
      <c s="109" r="L413"/>
      <c s="109" r="M413"/>
      <c s="109" r="N413"/>
      <c s="109" r="O413"/>
      <c s="109" r="P413"/>
    </row>
    <row r="414">
      <c s="56" r="A414"/>
      <c t="s" s="146" r="B414">
        <v>103</v>
      </c>
      <c s="146" r="C414"/>
      <c s="146" r="D414"/>
      <c s="109" r="E414"/>
      <c s="109" r="F414"/>
      <c s="109" r="G414"/>
      <c s="109" r="H414"/>
      <c s="109" r="I414"/>
      <c s="109" r="J414"/>
      <c s="109" r="K414"/>
      <c s="109" r="L414"/>
      <c s="109" r="M414"/>
      <c s="109" r="N414"/>
      <c s="109" r="O414"/>
      <c s="109" r="P414"/>
    </row>
    <row r="415">
      <c s="152" r="A415"/>
      <c s="8" r="B415"/>
      <c s="8" r="C415"/>
      <c s="8" r="D415"/>
      <c s="114" r="E415"/>
      <c s="114" r="F415"/>
      <c s="114" r="G415"/>
      <c s="114" r="H415"/>
      <c s="114" r="I415"/>
      <c s="114" r="J415"/>
      <c s="114" r="K415"/>
      <c s="114" r="L415"/>
      <c s="114" r="M415"/>
      <c s="114" r="N415"/>
      <c s="114" r="O415"/>
      <c s="114" r="P415"/>
    </row>
    <row r="416">
      <c s="56" r="A416"/>
      <c t="s" s="146" r="B416">
        <v>97</v>
      </c>
      <c s="146" r="C416"/>
      <c s="146" r="D416"/>
      <c s="18" r="E416"/>
      <c s="132" r="F416"/>
      <c s="132" r="G416"/>
      <c s="132" r="H416"/>
      <c s="132" r="I416"/>
      <c s="132" r="J416"/>
      <c s="132" r="K416"/>
      <c s="132" r="L416"/>
      <c s="132" r="M416"/>
      <c s="132" r="N416"/>
      <c s="132" r="O416"/>
      <c s="26" r="P416"/>
    </row>
    <row r="417">
      <c s="56" r="A417"/>
      <c t="s" s="146" r="B417">
        <v>98</v>
      </c>
      <c s="146" r="C417"/>
      <c s="146" r="D417"/>
      <c s="109" r="E417"/>
      <c s="109" r="F417"/>
      <c s="109" r="G417"/>
      <c s="109" r="H417"/>
      <c s="109" r="I417"/>
      <c s="109" r="J417"/>
      <c s="109" r="K417"/>
      <c s="109" r="L417"/>
      <c s="109" r="M417"/>
      <c s="109" r="N417"/>
      <c s="109" r="O417"/>
      <c s="109" r="P417"/>
    </row>
    <row r="418">
      <c s="56" r="A418"/>
      <c t="s" s="146" r="B418">
        <v>30</v>
      </c>
      <c s="146" r="C418"/>
      <c s="146" r="D418"/>
      <c s="109" r="E418"/>
      <c s="109" r="F418"/>
      <c s="109" r="G418"/>
      <c s="109" r="H418"/>
      <c s="109" r="I418"/>
      <c s="109" r="J418"/>
      <c s="109" r="K418"/>
      <c s="109" r="L418"/>
      <c s="109" r="M418"/>
      <c s="109" r="N418"/>
      <c s="109" r="O418"/>
      <c s="109" r="P418"/>
    </row>
    <row r="419">
      <c s="56" r="A419"/>
      <c t="s" s="146" r="B419">
        <v>99</v>
      </c>
      <c s="146" r="C419"/>
      <c s="146" r="D419"/>
      <c s="109" r="E419"/>
      <c s="109" r="F419"/>
      <c s="109" r="G419"/>
      <c s="109" r="H419"/>
      <c s="109" r="I419"/>
      <c s="109" r="J419"/>
      <c s="109" r="K419"/>
      <c s="109" r="L419"/>
      <c s="109" r="M419"/>
      <c s="109" r="N419"/>
      <c s="109" r="O419"/>
      <c s="109" r="P419"/>
    </row>
    <row r="420">
      <c s="56" r="A420"/>
      <c t="s" s="146" r="B420">
        <v>101</v>
      </c>
      <c s="146" r="C420"/>
      <c s="146" r="D420"/>
      <c s="109" r="E420"/>
      <c s="109" r="F420"/>
      <c s="109" r="G420"/>
      <c s="109" r="H420"/>
      <c s="109" r="I420"/>
      <c s="109" r="J420"/>
      <c s="109" r="K420"/>
      <c s="109" r="L420"/>
      <c s="109" r="M420"/>
      <c s="109" r="N420"/>
      <c s="109" r="O420"/>
      <c s="109" r="P420"/>
    </row>
    <row r="421">
      <c s="56" r="A421"/>
      <c t="s" s="146" r="B421">
        <v>103</v>
      </c>
      <c s="146" r="C421"/>
      <c s="146" r="D421"/>
      <c s="109" r="E421"/>
      <c s="109" r="F421"/>
      <c s="109" r="G421"/>
      <c s="109" r="H421"/>
      <c s="109" r="I421"/>
      <c s="109" r="J421"/>
      <c s="109" r="K421"/>
      <c s="109" r="L421"/>
      <c s="109" r="M421"/>
      <c s="109" r="N421"/>
      <c s="109" r="O421"/>
      <c s="109" r="P421"/>
    </row>
    <row r="422">
      <c s="152" r="A422"/>
      <c s="8" r="B422"/>
      <c s="8" r="C422"/>
      <c s="8" r="D422"/>
      <c s="114" r="E422"/>
      <c s="114" r="F422"/>
      <c s="114" r="G422"/>
      <c s="114" r="H422"/>
      <c s="114" r="I422"/>
      <c s="114" r="J422"/>
      <c s="114" r="K422"/>
      <c s="114" r="L422"/>
      <c s="114" r="M422"/>
      <c s="114" r="N422"/>
      <c s="114" r="O422"/>
      <c s="114" r="P422"/>
    </row>
    <row r="423">
      <c s="56" r="A423"/>
      <c t="s" s="146" r="B423">
        <v>97</v>
      </c>
      <c s="146" r="C423"/>
      <c s="146" r="D423"/>
      <c s="18" r="E423"/>
      <c s="132" r="F423"/>
      <c s="132" r="G423"/>
      <c s="132" r="H423"/>
      <c s="132" r="I423"/>
      <c s="132" r="J423"/>
      <c s="132" r="K423"/>
      <c s="132" r="L423"/>
      <c s="132" r="M423"/>
      <c s="132" r="N423"/>
      <c s="132" r="O423"/>
      <c s="26" r="P423"/>
    </row>
    <row r="424">
      <c s="56" r="A424"/>
      <c t="s" s="146" r="B424">
        <v>98</v>
      </c>
      <c s="146" r="C424"/>
      <c s="146" r="D424"/>
      <c s="109" r="E424"/>
      <c s="109" r="F424"/>
      <c s="109" r="G424"/>
      <c s="109" r="H424"/>
      <c s="109" r="I424"/>
      <c s="109" r="J424"/>
      <c s="109" r="K424"/>
      <c s="109" r="L424"/>
      <c s="109" r="M424"/>
      <c s="109" r="N424"/>
      <c s="109" r="O424"/>
      <c s="109" r="P424"/>
    </row>
    <row r="425">
      <c s="56" r="A425"/>
      <c t="s" s="146" r="B425">
        <v>30</v>
      </c>
      <c s="146" r="C425"/>
      <c s="146" r="D425"/>
      <c s="109" r="E425"/>
      <c s="109" r="F425"/>
      <c s="109" r="G425"/>
      <c s="109" r="H425"/>
      <c s="109" r="I425"/>
      <c s="109" r="J425"/>
      <c s="109" r="K425"/>
      <c s="109" r="L425"/>
      <c s="109" r="M425"/>
      <c s="109" r="N425"/>
      <c s="109" r="O425"/>
      <c s="109" r="P425"/>
    </row>
    <row r="426">
      <c s="56" r="A426"/>
      <c t="s" s="146" r="B426">
        <v>99</v>
      </c>
      <c s="146" r="C426"/>
      <c s="146" r="D426"/>
      <c s="109" r="E426"/>
      <c s="109" r="F426"/>
      <c s="109" r="G426"/>
      <c s="109" r="H426"/>
      <c s="109" r="I426"/>
      <c s="109" r="J426"/>
      <c s="109" r="K426"/>
      <c s="109" r="L426"/>
      <c s="109" r="M426"/>
      <c s="109" r="N426"/>
      <c s="109" r="O426"/>
      <c s="109" r="P426"/>
    </row>
    <row r="427">
      <c s="56" r="A427"/>
      <c t="s" s="146" r="B427">
        <v>101</v>
      </c>
      <c s="146" r="C427"/>
      <c s="146" r="D427"/>
      <c s="109" r="E427"/>
      <c s="109" r="F427"/>
      <c s="109" r="G427"/>
      <c s="109" r="H427"/>
      <c s="109" r="I427"/>
      <c s="109" r="J427"/>
      <c s="109" r="K427"/>
      <c s="109" r="L427"/>
      <c s="109" r="M427"/>
      <c s="109" r="N427"/>
      <c s="109" r="O427"/>
      <c s="109" r="P427"/>
    </row>
    <row r="428">
      <c s="56" r="A428"/>
      <c t="s" s="146" r="B428">
        <v>103</v>
      </c>
      <c s="146" r="C428"/>
      <c s="146" r="D428"/>
      <c s="109" r="E428"/>
      <c s="109" r="F428"/>
      <c s="109" r="G428"/>
      <c s="109" r="H428"/>
      <c s="109" r="I428"/>
      <c s="109" r="J428"/>
      <c s="109" r="K428"/>
      <c s="109" r="L428"/>
      <c s="109" r="M428"/>
      <c s="109" r="N428"/>
      <c s="109" r="O428"/>
      <c s="109" r="P428"/>
    </row>
  </sheetData>
  <mergeCells count="722">
    <mergeCell ref="B2:P2"/>
    <mergeCell ref="B3:P8"/>
    <mergeCell ref="B10:D10"/>
    <mergeCell ref="E10:P10"/>
    <mergeCell ref="B11:D11"/>
    <mergeCell ref="E11:P11"/>
    <mergeCell ref="B12:D12"/>
    <mergeCell ref="E12:P12"/>
    <mergeCell ref="B13:D13"/>
    <mergeCell ref="E13:P13"/>
    <mergeCell ref="B14:D14"/>
    <mergeCell ref="E14:P14"/>
    <mergeCell ref="B15:D15"/>
    <mergeCell ref="E15:P15"/>
    <mergeCell ref="B17:D17"/>
    <mergeCell ref="E17:P17"/>
    <mergeCell ref="B18:D18"/>
    <mergeCell ref="E18:P18"/>
    <mergeCell ref="B19:D19"/>
    <mergeCell ref="E19:P19"/>
    <mergeCell ref="B20:D20"/>
    <mergeCell ref="E20:P20"/>
    <mergeCell ref="B21:D21"/>
    <mergeCell ref="E21:P21"/>
    <mergeCell ref="B22:D22"/>
    <mergeCell ref="E22:P22"/>
    <mergeCell ref="B24:D24"/>
    <mergeCell ref="E24:P24"/>
    <mergeCell ref="B25:D25"/>
    <mergeCell ref="E25:P25"/>
    <mergeCell ref="B26:D26"/>
    <mergeCell ref="E26:P26"/>
    <mergeCell ref="B27:D27"/>
    <mergeCell ref="E27:P27"/>
    <mergeCell ref="B28:D28"/>
    <mergeCell ref="E28:P28"/>
    <mergeCell ref="B29:D29"/>
    <mergeCell ref="E29:P29"/>
    <mergeCell ref="B31:D31"/>
    <mergeCell ref="E31:P31"/>
    <mergeCell ref="B32:D32"/>
    <mergeCell ref="E32:P32"/>
    <mergeCell ref="B33:D33"/>
    <mergeCell ref="E33:P33"/>
    <mergeCell ref="B34:D34"/>
    <mergeCell ref="E34:P34"/>
    <mergeCell ref="B35:D35"/>
    <mergeCell ref="E35:P35"/>
    <mergeCell ref="B36:D36"/>
    <mergeCell ref="E36:P36"/>
    <mergeCell ref="B38:D38"/>
    <mergeCell ref="E38:P38"/>
    <mergeCell ref="B39:D39"/>
    <mergeCell ref="E39:P39"/>
    <mergeCell ref="B40:D40"/>
    <mergeCell ref="E40:P40"/>
    <mergeCell ref="B41:D41"/>
    <mergeCell ref="E41:P41"/>
    <mergeCell ref="B42:D42"/>
    <mergeCell ref="E42:P42"/>
    <mergeCell ref="B43:D43"/>
    <mergeCell ref="E43:P43"/>
    <mergeCell ref="B45:D45"/>
    <mergeCell ref="E45:P45"/>
    <mergeCell ref="B46:D46"/>
    <mergeCell ref="E46:P46"/>
    <mergeCell ref="B47:D47"/>
    <mergeCell ref="E47:P47"/>
    <mergeCell ref="B48:D48"/>
    <mergeCell ref="E48:P48"/>
    <mergeCell ref="B49:D49"/>
    <mergeCell ref="E49:P49"/>
    <mergeCell ref="B50:D50"/>
    <mergeCell ref="E50:P50"/>
    <mergeCell ref="B52:D52"/>
    <mergeCell ref="E52:P52"/>
    <mergeCell ref="B53:D53"/>
    <mergeCell ref="E53:P53"/>
    <mergeCell ref="B54:D54"/>
    <mergeCell ref="E54:P54"/>
    <mergeCell ref="B55:D55"/>
    <mergeCell ref="E55:P55"/>
    <mergeCell ref="B56:D56"/>
    <mergeCell ref="E56:P56"/>
    <mergeCell ref="B57:D57"/>
    <mergeCell ref="E57:P57"/>
    <mergeCell ref="B59:D59"/>
    <mergeCell ref="E59:P59"/>
    <mergeCell ref="B60:D60"/>
    <mergeCell ref="E60:P60"/>
    <mergeCell ref="B61:D61"/>
    <mergeCell ref="E61:P61"/>
    <mergeCell ref="B62:D62"/>
    <mergeCell ref="E62:P62"/>
    <mergeCell ref="B63:D63"/>
    <mergeCell ref="E63:P63"/>
    <mergeCell ref="B64:D64"/>
    <mergeCell ref="E64:P64"/>
    <mergeCell ref="B66:D66"/>
    <mergeCell ref="E66:P66"/>
    <mergeCell ref="B67:D67"/>
    <mergeCell ref="E67:P67"/>
    <mergeCell ref="B68:D68"/>
    <mergeCell ref="E68:P68"/>
    <mergeCell ref="B69:D69"/>
    <mergeCell ref="E69:P69"/>
    <mergeCell ref="B70:D70"/>
    <mergeCell ref="E70:P70"/>
    <mergeCell ref="B71:D71"/>
    <mergeCell ref="E71:P71"/>
    <mergeCell ref="B73:D73"/>
    <mergeCell ref="E73:P73"/>
    <mergeCell ref="B74:D74"/>
    <mergeCell ref="E74:P74"/>
    <mergeCell ref="B75:D75"/>
    <mergeCell ref="E75:P75"/>
    <mergeCell ref="B76:D76"/>
    <mergeCell ref="E76:P76"/>
    <mergeCell ref="B77:D77"/>
    <mergeCell ref="E77:P77"/>
    <mergeCell ref="B78:D78"/>
    <mergeCell ref="E78:P78"/>
    <mergeCell ref="B80:D80"/>
    <mergeCell ref="E80:P80"/>
    <mergeCell ref="B81:D81"/>
    <mergeCell ref="E81:P81"/>
    <mergeCell ref="B82:D82"/>
    <mergeCell ref="E82:P82"/>
    <mergeCell ref="B83:D83"/>
    <mergeCell ref="E83:P83"/>
    <mergeCell ref="B84:D84"/>
    <mergeCell ref="E84:P84"/>
    <mergeCell ref="B85:D85"/>
    <mergeCell ref="E85:P85"/>
    <mergeCell ref="B87:D87"/>
    <mergeCell ref="E87:P87"/>
    <mergeCell ref="B88:D88"/>
    <mergeCell ref="E88:P88"/>
    <mergeCell ref="B89:D89"/>
    <mergeCell ref="E89:P89"/>
    <mergeCell ref="B90:D90"/>
    <mergeCell ref="E90:P90"/>
    <mergeCell ref="B91:D91"/>
    <mergeCell ref="E91:P91"/>
    <mergeCell ref="B92:D92"/>
    <mergeCell ref="E92:P92"/>
    <mergeCell ref="B94:D94"/>
    <mergeCell ref="E94:P94"/>
    <mergeCell ref="B95:D95"/>
    <mergeCell ref="E95:P95"/>
    <mergeCell ref="B96:D96"/>
    <mergeCell ref="E96:P96"/>
    <mergeCell ref="B97:D97"/>
    <mergeCell ref="E97:P97"/>
    <mergeCell ref="B98:D98"/>
    <mergeCell ref="E98:P98"/>
    <mergeCell ref="B99:D99"/>
    <mergeCell ref="E99:P99"/>
    <mergeCell ref="B101:D101"/>
    <mergeCell ref="E101:P101"/>
    <mergeCell ref="B102:D102"/>
    <mergeCell ref="E102:P102"/>
    <mergeCell ref="B103:D103"/>
    <mergeCell ref="E103:P103"/>
    <mergeCell ref="B104:D104"/>
    <mergeCell ref="E104:P104"/>
    <mergeCell ref="B105:D105"/>
    <mergeCell ref="E105:P105"/>
    <mergeCell ref="B106:D106"/>
    <mergeCell ref="E106:P106"/>
    <mergeCell ref="B108:D108"/>
    <mergeCell ref="E108:P108"/>
    <mergeCell ref="B109:D109"/>
    <mergeCell ref="E109:P109"/>
    <mergeCell ref="B110:D110"/>
    <mergeCell ref="E110:P110"/>
    <mergeCell ref="B111:D111"/>
    <mergeCell ref="E111:P111"/>
    <mergeCell ref="B112:D112"/>
    <mergeCell ref="E112:P112"/>
    <mergeCell ref="B113:D113"/>
    <mergeCell ref="E113:P113"/>
    <mergeCell ref="B115:D115"/>
    <mergeCell ref="E115:P115"/>
    <mergeCell ref="B116:D116"/>
    <mergeCell ref="E116:P116"/>
    <mergeCell ref="B117:D117"/>
    <mergeCell ref="E117:P117"/>
    <mergeCell ref="B118:D118"/>
    <mergeCell ref="E118:P118"/>
    <mergeCell ref="B119:D119"/>
    <mergeCell ref="E119:P119"/>
    <mergeCell ref="B120:D120"/>
    <mergeCell ref="E120:P120"/>
    <mergeCell ref="B122:D122"/>
    <mergeCell ref="E122:P122"/>
    <mergeCell ref="B123:D123"/>
    <mergeCell ref="E123:P123"/>
    <mergeCell ref="B124:D124"/>
    <mergeCell ref="E124:P124"/>
    <mergeCell ref="B125:D125"/>
    <mergeCell ref="E125:P125"/>
    <mergeCell ref="B126:D126"/>
    <mergeCell ref="E126:P126"/>
    <mergeCell ref="B127:D127"/>
    <mergeCell ref="E127:P127"/>
    <mergeCell ref="B129:D129"/>
    <mergeCell ref="E129:P129"/>
    <mergeCell ref="B130:D130"/>
    <mergeCell ref="E130:P130"/>
    <mergeCell ref="B131:D131"/>
    <mergeCell ref="E131:P131"/>
    <mergeCell ref="B132:D132"/>
    <mergeCell ref="E132:P132"/>
    <mergeCell ref="B133:D133"/>
    <mergeCell ref="E133:P133"/>
    <mergeCell ref="B134:D134"/>
    <mergeCell ref="E134:P134"/>
    <mergeCell ref="B136:D136"/>
    <mergeCell ref="E136:P136"/>
    <mergeCell ref="B137:D137"/>
    <mergeCell ref="E137:P137"/>
    <mergeCell ref="B138:D138"/>
    <mergeCell ref="E138:P138"/>
    <mergeCell ref="B139:D139"/>
    <mergeCell ref="E139:P139"/>
    <mergeCell ref="B140:D140"/>
    <mergeCell ref="E140:P140"/>
    <mergeCell ref="B141:D141"/>
    <mergeCell ref="E141:P141"/>
    <mergeCell ref="B143:D143"/>
    <mergeCell ref="E143:P143"/>
    <mergeCell ref="B144:D144"/>
    <mergeCell ref="E144:P144"/>
    <mergeCell ref="B145:D145"/>
    <mergeCell ref="E145:P145"/>
    <mergeCell ref="B146:D146"/>
    <mergeCell ref="E146:P146"/>
    <mergeCell ref="B147:D147"/>
    <mergeCell ref="E147:P147"/>
    <mergeCell ref="B148:D148"/>
    <mergeCell ref="E148:P148"/>
    <mergeCell ref="B150:D150"/>
    <mergeCell ref="E150:P150"/>
    <mergeCell ref="B151:D151"/>
    <mergeCell ref="E151:P151"/>
    <mergeCell ref="B152:D152"/>
    <mergeCell ref="E152:P152"/>
    <mergeCell ref="B153:D153"/>
    <mergeCell ref="E153:P153"/>
    <mergeCell ref="B154:D154"/>
    <mergeCell ref="E154:P154"/>
    <mergeCell ref="B155:D155"/>
    <mergeCell ref="E155:P155"/>
    <mergeCell ref="B157:D157"/>
    <mergeCell ref="E157:P157"/>
    <mergeCell ref="B158:D158"/>
    <mergeCell ref="E158:P158"/>
    <mergeCell ref="B159:D159"/>
    <mergeCell ref="E159:P159"/>
    <mergeCell ref="B160:D160"/>
    <mergeCell ref="E160:P160"/>
    <mergeCell ref="B161:D161"/>
    <mergeCell ref="E161:P161"/>
    <mergeCell ref="B162:D162"/>
    <mergeCell ref="E162:P162"/>
    <mergeCell ref="B164:D164"/>
    <mergeCell ref="E164:P164"/>
    <mergeCell ref="B165:D165"/>
    <mergeCell ref="E165:P165"/>
    <mergeCell ref="B166:D166"/>
    <mergeCell ref="E166:P166"/>
    <mergeCell ref="B167:D167"/>
    <mergeCell ref="E167:P167"/>
    <mergeCell ref="B168:D168"/>
    <mergeCell ref="E168:P168"/>
    <mergeCell ref="B169:D169"/>
    <mergeCell ref="E169:P169"/>
    <mergeCell ref="B171:D171"/>
    <mergeCell ref="E171:P171"/>
    <mergeCell ref="B172:D172"/>
    <mergeCell ref="E172:P172"/>
    <mergeCell ref="B173:D173"/>
    <mergeCell ref="E173:P173"/>
    <mergeCell ref="B174:D174"/>
    <mergeCell ref="E174:P174"/>
    <mergeCell ref="B175:D175"/>
    <mergeCell ref="E175:P175"/>
    <mergeCell ref="B176:D176"/>
    <mergeCell ref="E176:P176"/>
    <mergeCell ref="B178:D178"/>
    <mergeCell ref="E178:P178"/>
    <mergeCell ref="B179:D179"/>
    <mergeCell ref="E179:P179"/>
    <mergeCell ref="B180:D180"/>
    <mergeCell ref="E180:P180"/>
    <mergeCell ref="B181:D181"/>
    <mergeCell ref="E181:P181"/>
    <mergeCell ref="B182:D182"/>
    <mergeCell ref="E182:P182"/>
    <mergeCell ref="B183:D183"/>
    <mergeCell ref="E183:P183"/>
    <mergeCell ref="B185:D185"/>
    <mergeCell ref="E185:P185"/>
    <mergeCell ref="B186:D186"/>
    <mergeCell ref="E186:P186"/>
    <mergeCell ref="B187:D187"/>
    <mergeCell ref="E187:P187"/>
    <mergeCell ref="B188:D188"/>
    <mergeCell ref="E188:P188"/>
    <mergeCell ref="B189:D189"/>
    <mergeCell ref="E189:P189"/>
    <mergeCell ref="B190:D190"/>
    <mergeCell ref="E190:P190"/>
    <mergeCell ref="B192:D192"/>
    <mergeCell ref="E192:P192"/>
    <mergeCell ref="B193:D193"/>
    <mergeCell ref="E193:P193"/>
    <mergeCell ref="B194:D194"/>
    <mergeCell ref="E194:P194"/>
    <mergeCell ref="B195:D195"/>
    <mergeCell ref="E195:P195"/>
    <mergeCell ref="B196:D196"/>
    <mergeCell ref="E196:P196"/>
    <mergeCell ref="B197:D197"/>
    <mergeCell ref="E197:P197"/>
    <mergeCell ref="B199:D199"/>
    <mergeCell ref="E199:P199"/>
    <mergeCell ref="B200:D200"/>
    <mergeCell ref="E200:P200"/>
    <mergeCell ref="B201:D201"/>
    <mergeCell ref="E201:P201"/>
    <mergeCell ref="B202:D202"/>
    <mergeCell ref="E202:P202"/>
    <mergeCell ref="B203:D203"/>
    <mergeCell ref="E203:P203"/>
    <mergeCell ref="B204:D204"/>
    <mergeCell ref="E204:P204"/>
    <mergeCell ref="B206:D206"/>
    <mergeCell ref="E206:P206"/>
    <mergeCell ref="B207:D207"/>
    <mergeCell ref="E207:P207"/>
    <mergeCell ref="B208:D208"/>
    <mergeCell ref="E208:P208"/>
    <mergeCell ref="B209:D209"/>
    <mergeCell ref="E209:P209"/>
    <mergeCell ref="B210:D210"/>
    <mergeCell ref="E210:P210"/>
    <mergeCell ref="B211:D211"/>
    <mergeCell ref="E211:P211"/>
    <mergeCell ref="B213:D213"/>
    <mergeCell ref="E213:P213"/>
    <mergeCell ref="B214:D214"/>
    <mergeCell ref="E214:P214"/>
    <mergeCell ref="B215:D215"/>
    <mergeCell ref="E215:P215"/>
    <mergeCell ref="B216:D216"/>
    <mergeCell ref="E216:P216"/>
    <mergeCell ref="B217:D217"/>
    <mergeCell ref="E217:P217"/>
    <mergeCell ref="B218:D218"/>
    <mergeCell ref="E218:P218"/>
    <mergeCell ref="B220:D220"/>
    <mergeCell ref="E220:P220"/>
    <mergeCell ref="B221:D221"/>
    <mergeCell ref="E221:P221"/>
    <mergeCell ref="B222:D222"/>
    <mergeCell ref="E222:P222"/>
    <mergeCell ref="B223:D223"/>
    <mergeCell ref="E223:P223"/>
    <mergeCell ref="B224:D224"/>
    <mergeCell ref="E224:P224"/>
    <mergeCell ref="B225:D225"/>
    <mergeCell ref="E225:P225"/>
    <mergeCell ref="B227:D227"/>
    <mergeCell ref="E227:P227"/>
    <mergeCell ref="B228:D228"/>
    <mergeCell ref="E228:P228"/>
    <mergeCell ref="B229:D229"/>
    <mergeCell ref="E229:P229"/>
    <mergeCell ref="B230:D230"/>
    <mergeCell ref="E230:P230"/>
    <mergeCell ref="B231:D231"/>
    <mergeCell ref="E231:P231"/>
    <mergeCell ref="B232:D232"/>
    <mergeCell ref="E232:P232"/>
    <mergeCell ref="B234:D234"/>
    <mergeCell ref="E234:P234"/>
    <mergeCell ref="B235:D235"/>
    <mergeCell ref="E235:P235"/>
    <mergeCell ref="B236:D236"/>
    <mergeCell ref="E236:P236"/>
    <mergeCell ref="B237:D237"/>
    <mergeCell ref="E237:P237"/>
    <mergeCell ref="B238:D238"/>
    <mergeCell ref="E238:P238"/>
    <mergeCell ref="B239:D239"/>
    <mergeCell ref="E239:P239"/>
    <mergeCell ref="B241:D241"/>
    <mergeCell ref="E241:P241"/>
    <mergeCell ref="B242:D242"/>
    <mergeCell ref="E242:P242"/>
    <mergeCell ref="B243:D243"/>
    <mergeCell ref="E243:P243"/>
    <mergeCell ref="B244:D244"/>
    <mergeCell ref="E244:P244"/>
    <mergeCell ref="B245:D245"/>
    <mergeCell ref="E245:P245"/>
    <mergeCell ref="B246:D246"/>
    <mergeCell ref="E246:P246"/>
    <mergeCell ref="B248:D248"/>
    <mergeCell ref="E248:P248"/>
    <mergeCell ref="B249:D249"/>
    <mergeCell ref="E249:P249"/>
    <mergeCell ref="B250:D250"/>
    <mergeCell ref="E250:P250"/>
    <mergeCell ref="B251:D251"/>
    <mergeCell ref="E251:P251"/>
    <mergeCell ref="B252:D252"/>
    <mergeCell ref="E252:P252"/>
    <mergeCell ref="B253:D253"/>
    <mergeCell ref="E253:P253"/>
    <mergeCell ref="B255:D255"/>
    <mergeCell ref="E255:P255"/>
    <mergeCell ref="B256:D256"/>
    <mergeCell ref="E256:P256"/>
    <mergeCell ref="B257:D257"/>
    <mergeCell ref="E257:P257"/>
    <mergeCell ref="B258:D258"/>
    <mergeCell ref="E258:P258"/>
    <mergeCell ref="B259:D259"/>
    <mergeCell ref="E259:P259"/>
    <mergeCell ref="B260:D260"/>
    <mergeCell ref="E260:P260"/>
    <mergeCell ref="B262:D262"/>
    <mergeCell ref="E262:P262"/>
    <mergeCell ref="B263:D263"/>
    <mergeCell ref="E263:P263"/>
    <mergeCell ref="B264:D264"/>
    <mergeCell ref="E264:P264"/>
    <mergeCell ref="B265:D265"/>
    <mergeCell ref="E265:P265"/>
    <mergeCell ref="B266:D266"/>
    <mergeCell ref="E266:P266"/>
    <mergeCell ref="B267:D267"/>
    <mergeCell ref="E267:P267"/>
    <mergeCell ref="B269:D269"/>
    <mergeCell ref="E269:P269"/>
    <mergeCell ref="B270:D270"/>
    <mergeCell ref="E270:P270"/>
    <mergeCell ref="B271:D271"/>
    <mergeCell ref="E271:P271"/>
    <mergeCell ref="B272:D272"/>
    <mergeCell ref="E272:P272"/>
    <mergeCell ref="B273:D273"/>
    <mergeCell ref="E273:P273"/>
    <mergeCell ref="B274:D274"/>
    <mergeCell ref="E274:P274"/>
    <mergeCell ref="B276:D276"/>
    <mergeCell ref="E276:P276"/>
    <mergeCell ref="B277:D277"/>
    <mergeCell ref="E277:P277"/>
    <mergeCell ref="B278:D278"/>
    <mergeCell ref="E278:P278"/>
    <mergeCell ref="B279:D279"/>
    <mergeCell ref="E279:P279"/>
    <mergeCell ref="B280:D280"/>
    <mergeCell ref="E280:P280"/>
    <mergeCell ref="B281:D281"/>
    <mergeCell ref="E281:P281"/>
    <mergeCell ref="B283:D283"/>
    <mergeCell ref="E283:P283"/>
    <mergeCell ref="B284:D284"/>
    <mergeCell ref="E284:P284"/>
    <mergeCell ref="B285:D285"/>
    <mergeCell ref="E285:P285"/>
    <mergeCell ref="B286:D286"/>
    <mergeCell ref="E286:P286"/>
    <mergeCell ref="B287:D287"/>
    <mergeCell ref="E287:P287"/>
    <mergeCell ref="B288:D288"/>
    <mergeCell ref="E288:P288"/>
    <mergeCell ref="B290:D290"/>
    <mergeCell ref="E290:P290"/>
    <mergeCell ref="B291:D291"/>
    <mergeCell ref="E291:P291"/>
    <mergeCell ref="B292:D292"/>
    <mergeCell ref="E292:P292"/>
    <mergeCell ref="B293:D293"/>
    <mergeCell ref="E293:P293"/>
    <mergeCell ref="B294:D294"/>
    <mergeCell ref="E294:P294"/>
    <mergeCell ref="B295:D295"/>
    <mergeCell ref="E295:P295"/>
    <mergeCell ref="B297:D297"/>
    <mergeCell ref="E297:P297"/>
    <mergeCell ref="B298:D298"/>
    <mergeCell ref="E298:P298"/>
    <mergeCell ref="B299:D299"/>
    <mergeCell ref="E299:P299"/>
    <mergeCell ref="B300:D300"/>
    <mergeCell ref="E300:P300"/>
    <mergeCell ref="B301:D301"/>
    <mergeCell ref="E301:P301"/>
    <mergeCell ref="B302:D302"/>
    <mergeCell ref="E302:P302"/>
    <mergeCell ref="B304:D304"/>
    <mergeCell ref="E304:P304"/>
    <mergeCell ref="B305:D305"/>
    <mergeCell ref="E305:P305"/>
    <mergeCell ref="B306:D306"/>
    <mergeCell ref="E306:P306"/>
    <mergeCell ref="B307:D307"/>
    <mergeCell ref="E307:P307"/>
    <mergeCell ref="B308:D308"/>
    <mergeCell ref="E308:P308"/>
    <mergeCell ref="B309:D309"/>
    <mergeCell ref="E309:P309"/>
    <mergeCell ref="B311:D311"/>
    <mergeCell ref="E311:P311"/>
    <mergeCell ref="B312:D312"/>
    <mergeCell ref="E312:P312"/>
    <mergeCell ref="B313:D313"/>
    <mergeCell ref="E313:P313"/>
    <mergeCell ref="B314:D314"/>
    <mergeCell ref="E314:P314"/>
    <mergeCell ref="B315:D315"/>
    <mergeCell ref="E315:P315"/>
    <mergeCell ref="B316:D316"/>
    <mergeCell ref="E316:P316"/>
    <mergeCell ref="B318:D318"/>
    <mergeCell ref="E318:P318"/>
    <mergeCell ref="B319:D319"/>
    <mergeCell ref="E319:P319"/>
    <mergeCell ref="B320:D320"/>
    <mergeCell ref="E320:P320"/>
    <mergeCell ref="B321:D321"/>
    <mergeCell ref="E321:P321"/>
    <mergeCell ref="B322:D322"/>
    <mergeCell ref="E322:P322"/>
    <mergeCell ref="B323:D323"/>
    <mergeCell ref="E323:P323"/>
    <mergeCell ref="B325:D325"/>
    <mergeCell ref="E325:P325"/>
    <mergeCell ref="B326:D326"/>
    <mergeCell ref="E326:P326"/>
    <mergeCell ref="B327:D327"/>
    <mergeCell ref="E327:P327"/>
    <mergeCell ref="B328:D328"/>
    <mergeCell ref="E328:P328"/>
    <mergeCell ref="B329:D329"/>
    <mergeCell ref="E329:P329"/>
    <mergeCell ref="B330:D330"/>
    <mergeCell ref="E330:P330"/>
    <mergeCell ref="B332:D332"/>
    <mergeCell ref="E332:P332"/>
    <mergeCell ref="B333:D333"/>
    <mergeCell ref="E333:P333"/>
    <mergeCell ref="B334:D334"/>
    <mergeCell ref="E334:P334"/>
    <mergeCell ref="B335:D335"/>
    <mergeCell ref="E335:P335"/>
    <mergeCell ref="B336:D336"/>
    <mergeCell ref="E336:P336"/>
    <mergeCell ref="B337:D337"/>
    <mergeCell ref="E337:P337"/>
    <mergeCell ref="B339:D339"/>
    <mergeCell ref="E339:P339"/>
    <mergeCell ref="B340:D340"/>
    <mergeCell ref="E340:P340"/>
    <mergeCell ref="B341:D341"/>
    <mergeCell ref="E341:P341"/>
    <mergeCell ref="B342:D342"/>
    <mergeCell ref="E342:P342"/>
    <mergeCell ref="B343:D343"/>
    <mergeCell ref="E343:P343"/>
    <mergeCell ref="B344:D344"/>
    <mergeCell ref="E344:P344"/>
    <mergeCell ref="B346:D346"/>
    <mergeCell ref="E346:P346"/>
    <mergeCell ref="B347:D347"/>
    <mergeCell ref="E347:P347"/>
    <mergeCell ref="B348:D348"/>
    <mergeCell ref="E348:P348"/>
    <mergeCell ref="B349:D349"/>
    <mergeCell ref="E349:P349"/>
    <mergeCell ref="B350:D350"/>
    <mergeCell ref="E350:P350"/>
    <mergeCell ref="B351:D351"/>
    <mergeCell ref="E351:P351"/>
    <mergeCell ref="B353:D353"/>
    <mergeCell ref="E353:P353"/>
    <mergeCell ref="B354:D354"/>
    <mergeCell ref="E354:P354"/>
    <mergeCell ref="B355:D355"/>
    <mergeCell ref="E355:P355"/>
    <mergeCell ref="B356:D356"/>
    <mergeCell ref="E356:P356"/>
    <mergeCell ref="B357:D357"/>
    <mergeCell ref="E357:P357"/>
    <mergeCell ref="B358:D358"/>
    <mergeCell ref="E358:P358"/>
    <mergeCell ref="B360:D360"/>
    <mergeCell ref="E360:P360"/>
    <mergeCell ref="B361:D361"/>
    <mergeCell ref="E361:P361"/>
    <mergeCell ref="B362:D362"/>
    <mergeCell ref="E362:P362"/>
    <mergeCell ref="B363:D363"/>
    <mergeCell ref="E363:P363"/>
    <mergeCell ref="B364:D364"/>
    <mergeCell ref="E364:P364"/>
    <mergeCell ref="B365:D365"/>
    <mergeCell ref="E365:P365"/>
    <mergeCell ref="B367:D367"/>
    <mergeCell ref="E367:P367"/>
    <mergeCell ref="B368:D368"/>
    <mergeCell ref="E368:P368"/>
    <mergeCell ref="B369:D369"/>
    <mergeCell ref="E369:P369"/>
    <mergeCell ref="B370:D370"/>
    <mergeCell ref="E370:P370"/>
    <mergeCell ref="B371:D371"/>
    <mergeCell ref="E371:P371"/>
    <mergeCell ref="B372:D372"/>
    <mergeCell ref="E372:P372"/>
    <mergeCell ref="B374:D374"/>
    <mergeCell ref="E374:P374"/>
    <mergeCell ref="B375:D375"/>
    <mergeCell ref="E375:P375"/>
    <mergeCell ref="B376:D376"/>
    <mergeCell ref="E376:P376"/>
    <mergeCell ref="B377:D377"/>
    <mergeCell ref="E377:P377"/>
    <mergeCell ref="B378:D378"/>
    <mergeCell ref="E378:P378"/>
    <mergeCell ref="B379:D379"/>
    <mergeCell ref="E379:P379"/>
    <mergeCell ref="B381:D381"/>
    <mergeCell ref="E381:P381"/>
    <mergeCell ref="B382:D382"/>
    <mergeCell ref="E382:P382"/>
    <mergeCell ref="B383:D383"/>
    <mergeCell ref="E383:P383"/>
    <mergeCell ref="B384:D384"/>
    <mergeCell ref="E384:P384"/>
    <mergeCell ref="B385:D385"/>
    <mergeCell ref="E385:P385"/>
    <mergeCell ref="B386:D386"/>
    <mergeCell ref="E386:P386"/>
    <mergeCell ref="B388:D388"/>
    <mergeCell ref="E388:P388"/>
    <mergeCell ref="B389:D389"/>
    <mergeCell ref="E389:P389"/>
    <mergeCell ref="B390:D390"/>
    <mergeCell ref="E390:P390"/>
    <mergeCell ref="B391:D391"/>
    <mergeCell ref="E391:P391"/>
    <mergeCell ref="B392:D392"/>
    <mergeCell ref="E392:P392"/>
    <mergeCell ref="B393:D393"/>
    <mergeCell ref="E393:P393"/>
    <mergeCell ref="B395:D395"/>
    <mergeCell ref="E395:P395"/>
    <mergeCell ref="B396:D396"/>
    <mergeCell ref="E396:P396"/>
    <mergeCell ref="B397:D397"/>
    <mergeCell ref="E397:P397"/>
    <mergeCell ref="B398:D398"/>
    <mergeCell ref="E398:P398"/>
    <mergeCell ref="B399:D399"/>
    <mergeCell ref="E399:P399"/>
    <mergeCell ref="B400:D400"/>
    <mergeCell ref="E400:P400"/>
    <mergeCell ref="B402:D402"/>
    <mergeCell ref="E402:P402"/>
    <mergeCell ref="B403:D403"/>
    <mergeCell ref="E403:P403"/>
    <mergeCell ref="B404:D404"/>
    <mergeCell ref="E404:P404"/>
    <mergeCell ref="B405:D405"/>
    <mergeCell ref="E405:P405"/>
    <mergeCell ref="B406:D406"/>
    <mergeCell ref="E406:P406"/>
    <mergeCell ref="B407:D407"/>
    <mergeCell ref="E407:P407"/>
    <mergeCell ref="B409:D409"/>
    <mergeCell ref="E409:P409"/>
    <mergeCell ref="B410:D410"/>
    <mergeCell ref="E410:P410"/>
    <mergeCell ref="B411:D411"/>
    <mergeCell ref="E411:P411"/>
    <mergeCell ref="B412:D412"/>
    <mergeCell ref="E412:P412"/>
    <mergeCell ref="B413:D413"/>
    <mergeCell ref="E413:P413"/>
    <mergeCell ref="B414:D414"/>
    <mergeCell ref="E414:P414"/>
    <mergeCell ref="B416:D416"/>
    <mergeCell ref="E416:P416"/>
    <mergeCell ref="B417:D417"/>
    <mergeCell ref="E417:P417"/>
    <mergeCell ref="B418:D418"/>
    <mergeCell ref="E418:P418"/>
    <mergeCell ref="B419:D419"/>
    <mergeCell ref="E419:P419"/>
    <mergeCell ref="B420:D420"/>
    <mergeCell ref="E420:P420"/>
    <mergeCell ref="B421:D421"/>
    <mergeCell ref="E421:P421"/>
    <mergeCell ref="B423:D423"/>
    <mergeCell ref="E423:P423"/>
    <mergeCell ref="B424:D424"/>
    <mergeCell ref="E424:P424"/>
    <mergeCell ref="B425:D425"/>
    <mergeCell ref="E425:P425"/>
    <mergeCell ref="B426:D426"/>
    <mergeCell ref="E426:P426"/>
    <mergeCell ref="B427:D427"/>
    <mergeCell ref="E427:P427"/>
    <mergeCell ref="B428:D428"/>
    <mergeCell ref="E428:P428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.0"/>
    <col min="2" customWidth="1" max="2" width="25.71"/>
    <col min="3" customWidth="1" max="3" width="8.14"/>
    <col min="5" customWidth="1" max="5" width="15.71"/>
    <col min="6" customWidth="1" max="6" width="5.14"/>
    <col min="7" customWidth="1" max="7" width="5.0"/>
    <col min="8" customWidth="1" max="8" width="7.86"/>
    <col min="9" customWidth="1" max="9" width="6.0"/>
    <col min="10" customWidth="1" max="10" width="10.29"/>
    <col min="12" customWidth="1" max="31" width="4.29"/>
    <col min="32" customWidth="1" max="32" width="24.43"/>
  </cols>
  <sheetData>
    <row r="1">
      <c s="152" r="A1"/>
      <c s="49" r="B1"/>
      <c s="49" r="C1"/>
      <c s="152" r="D1"/>
      <c s="49" r="E1"/>
      <c s="49" r="F1"/>
      <c s="49" r="G1"/>
      <c s="49" r="H1"/>
      <c s="49" r="I1"/>
      <c s="49" r="J1"/>
      <c s="152" r="K1"/>
      <c s="152" r="W1"/>
      <c s="152" r="X1"/>
      <c s="152" r="Y1"/>
      <c s="152" r="Z1"/>
      <c s="152" r="AA1"/>
      <c s="152" r="AB1"/>
      <c s="152" r="AC1"/>
      <c s="152" r="AD1"/>
      <c s="152" r="AE1"/>
      <c s="152" r="AF1"/>
    </row>
    <row r="2">
      <c s="56" r="A2"/>
      <c t="s" s="190" r="B2">
        <v>130</v>
      </c>
      <c s="15" r="C2">
        <v>1</v>
      </c>
      <c s="141" r="D2"/>
      <c t="s" s="66" r="E2">
        <v>131</v>
      </c>
      <c s="66" r="F2"/>
      <c s="66" r="G2"/>
      <c s="66" r="H2"/>
      <c s="66" r="I2"/>
      <c s="15" r="J2">
        <v>20</v>
      </c>
      <c s="67" r="K2"/>
      <c s="152" r="W2"/>
      <c s="152" r="X2"/>
      <c s="152" r="Y2"/>
      <c s="152" r="Z2"/>
      <c s="152" r="AA2"/>
      <c s="152" r="AB2"/>
      <c s="152" r="AC2"/>
      <c s="152" r="AD2"/>
      <c s="152" r="AE2"/>
      <c s="152" r="AF2"/>
    </row>
    <row r="3">
      <c s="56" r="A3"/>
      <c t="s" s="190" r="B3">
        <v>16</v>
      </c>
      <c s="7" r="C3">
        <f>'descrição e releases'!C30</f>
        <v>41421</v>
      </c>
      <c s="141" r="D3"/>
      <c t="s" s="66" r="E3">
        <v>132</v>
      </c>
      <c s="97" r="F3"/>
      <c s="66" r="G3"/>
      <c s="66" r="H3"/>
      <c s="66" r="I3"/>
      <c s="140" r="J3">
        <f>+J12</f>
        <v>20</v>
      </c>
      <c s="67" r="K3"/>
      <c s="152" r="W3"/>
      <c s="152" r="X3"/>
      <c s="152" r="Y3"/>
      <c s="152" r="Z3"/>
      <c s="152" r="AA3"/>
      <c s="152" r="AB3"/>
      <c s="152" r="AC3"/>
      <c s="152" r="AD3"/>
      <c s="152" r="AE3"/>
      <c s="152" r="AF3"/>
    </row>
    <row r="4">
      <c s="56" r="A4"/>
      <c t="s" s="190" r="B4">
        <v>17</v>
      </c>
      <c s="7" r="C4">
        <f>'descrição e releases'!D30</f>
        <v>41425</v>
      </c>
      <c s="141" r="D4"/>
      <c t="s" s="66" r="E4">
        <v>133</v>
      </c>
      <c s="66" r="F4"/>
      <c s="66" r="G4"/>
      <c s="66" r="H4"/>
      <c s="66" r="I4"/>
      <c s="190" r="J4">
        <f>+J2-J3</f>
        <v>0</v>
      </c>
      <c s="67" r="K4"/>
      <c s="152" r="W4"/>
      <c s="152" r="X4"/>
      <c s="152" r="Y4"/>
      <c s="152" r="Z4"/>
      <c s="152" r="AA4"/>
      <c s="152" r="AB4"/>
      <c s="152" r="AC4"/>
      <c s="152" r="AD4"/>
      <c s="152" r="AE4"/>
      <c s="152" r="AF4"/>
    </row>
    <row customHeight="1" r="5" ht="13.5">
      <c s="152" r="A5"/>
      <c s="77" r="B5"/>
      <c s="77" r="C5"/>
      <c s="32" r="D5"/>
      <c s="77" r="E5"/>
      <c s="77" r="F5"/>
      <c s="77" r="G5"/>
      <c s="77" r="H5"/>
      <c s="77" r="I5"/>
      <c s="77" r="J5"/>
      <c s="32" r="K5"/>
      <c s="152" r="W5"/>
      <c s="152" r="X5"/>
      <c s="152" r="Y5"/>
      <c s="152" r="Z5"/>
      <c s="152" r="AA5"/>
      <c s="152" r="AB5"/>
      <c s="152" r="AC5"/>
      <c s="152" r="AD5"/>
      <c s="152" r="AE5"/>
      <c s="152" r="AF5"/>
    </row>
    <row customHeight="1" r="6" ht="13.5">
      <c s="185" r="A6"/>
      <c t="s" s="17" r="B6">
        <v>134</v>
      </c>
      <c s="89" r="C6"/>
      <c s="89" r="D6"/>
      <c s="89" r="E6"/>
      <c s="89" r="F6"/>
      <c s="89" r="G6"/>
      <c s="89" r="H6"/>
      <c s="89" r="I6"/>
      <c s="89" r="J6"/>
      <c s="89" r="K6"/>
      <c s="152" r="L6"/>
      <c s="152" r="M6"/>
      <c s="152" r="N6"/>
      <c s="152" r="O6"/>
      <c s="152" r="P6"/>
      <c s="152" r="Q6"/>
      <c s="152" r="R6"/>
      <c s="152" r="S6"/>
      <c s="152" r="T6"/>
      <c s="152" r="U6"/>
      <c s="152" r="V6"/>
      <c s="152" r="W6"/>
      <c s="152" r="X6"/>
      <c s="152" r="Y6"/>
      <c s="152" r="Z6"/>
      <c s="152" r="AA6"/>
      <c s="152" r="AB6"/>
      <c s="152" r="AC6"/>
      <c s="152" r="AD6"/>
      <c s="152" r="AE6"/>
      <c s="152" r="AF6"/>
    </row>
    <row customHeight="1" r="7" ht="39.75">
      <c s="56" r="A7"/>
      <c t="s" s="122" r="B7">
        <v>27</v>
      </c>
      <c t="s" s="122" r="C7">
        <v>28</v>
      </c>
      <c t="s" s="180" r="D7">
        <v>98</v>
      </c>
      <c s="142" r="E7"/>
      <c s="142" r="F7"/>
      <c s="142" r="G7"/>
      <c s="142" r="H7"/>
      <c s="129" r="I7"/>
      <c t="s" s="122" r="J7">
        <v>30</v>
      </c>
      <c t="s" s="180" r="K7">
        <v>135</v>
      </c>
      <c s="152" r="L7"/>
      <c s="152" r="V7"/>
      <c s="152" r="W7"/>
      <c s="152" r="X7"/>
      <c s="152" r="Y7"/>
      <c s="152" r="Z7"/>
      <c s="152" r="AA7"/>
      <c s="152" r="AB7"/>
      <c s="152" r="AC7"/>
      <c s="152" r="AD7"/>
      <c s="152" r="AE7"/>
      <c s="152" r="AF7"/>
    </row>
    <row r="8">
      <c s="184" r="A8"/>
      <c s="57" r="B8">
        <f>'Prod Backlog'!B3</f>
        <v>1</v>
      </c>
      <c t="str" s="57" r="C8">
        <f>'Prod Backlog'!C3</f>
        <v>Story01</v>
      </c>
      <c t="str" s="57" r="D8">
        <f>'Prod Backlog'!D3</f>
        <v>Eu, cliente, quero poder exportar as minhas folhas de cálculo para tabelas em bases de dados.</v>
      </c>
      <c s="57" r="E8">
        <f>'Prod Backlog'!E3</f>
        <v>6</v>
      </c>
      <c t="s" s="57" r="F8">
        <v>129</v>
      </c>
      <c s="145" r="G8"/>
      <c t="s" s="145" r="H8">
        <v>129</v>
      </c>
      <c t="s" s="145" r="I8">
        <v>136</v>
      </c>
      <c s="57" r="J8">
        <f>'Prod Backlog'!E3</f>
        <v>6</v>
      </c>
      <c t="s" s="57" r="K8">
        <v>137</v>
      </c>
      <c s="166" r="L8"/>
      <c s="23" r="M8"/>
      <c s="23" r="N8"/>
      <c s="23" r="O8"/>
      <c s="23" r="P8"/>
      <c s="23" r="Q8"/>
      <c s="23" r="R8"/>
      <c s="23" r="S8"/>
      <c s="23" r="T8"/>
      <c s="23" r="U8"/>
      <c s="23" r="V8"/>
      <c s="23" r="W8"/>
      <c s="23" r="X8"/>
      <c s="23" r="Y8"/>
      <c s="23" r="Z8"/>
      <c s="23" r="AA8"/>
      <c s="23" r="AB8"/>
      <c s="23" r="AC8"/>
      <c s="23" r="AD8"/>
      <c s="23" r="AE8"/>
      <c s="23" r="AF8"/>
    </row>
    <row r="9">
      <c s="184" r="A9"/>
      <c s="57" r="B9">
        <f>'Prod Backlog'!B4</f>
        <v>2</v>
      </c>
      <c t="str" s="57" r="C9">
        <f>'Prod Backlog'!C4</f>
        <v>Story02</v>
      </c>
      <c t="str" s="105" r="D9">
        <f>'Prod Backlog'!D4</f>
        <v>Eu, cliente, quero armazenar dados de forma persistente em formato XML.</v>
      </c>
      <c s="105" r="E9"/>
      <c t="s" s="105" r="F9">
        <v>129</v>
      </c>
      <c s="105" r="G9"/>
      <c s="105" r="H9"/>
      <c s="105" r="I9"/>
      <c s="57" r="J9">
        <f>'Prod Backlog'!E4</f>
        <v>6</v>
      </c>
      <c t="s" s="57" r="K9">
        <v>138</v>
      </c>
      <c s="166" r="L9"/>
      <c s="23" r="M9"/>
      <c s="23" r="N9"/>
      <c s="23" r="O9"/>
      <c s="23" r="P9"/>
      <c s="23" r="Q9"/>
      <c s="23" r="R9"/>
      <c s="23" r="S9"/>
      <c s="23" r="T9"/>
      <c s="23" r="U9"/>
      <c s="23" r="V9"/>
      <c s="23" r="W9"/>
      <c s="23" r="X9"/>
      <c s="23" r="Y9"/>
      <c s="23" r="Z9"/>
      <c s="23" r="AA9"/>
      <c s="23" r="AB9"/>
      <c s="23" r="AC9"/>
      <c s="23" r="AD9"/>
      <c s="23" r="AE9"/>
      <c s="23" r="AF9"/>
    </row>
    <row customHeight="1" r="10" ht="14.25">
      <c s="184" r="A10"/>
      <c s="57" r="B10">
        <f>'Prod Backlog'!B5</f>
        <v>3</v>
      </c>
      <c t="str" s="57" r="C10">
        <f>'Prod Backlog'!C5</f>
        <v>Story03</v>
      </c>
      <c t="str" s="105" r="D10">
        <f>'Prod Backlog'!D5</f>
        <v>Eu, cliente quero usar uma nova linguagem para fórmulas.</v>
      </c>
      <c s="105" r="E10"/>
      <c s="105" r="F10"/>
      <c s="105" r="G10"/>
      <c s="105" r="H10"/>
      <c s="105" r="I10"/>
      <c s="57" r="J10">
        <f>'Prod Backlog'!E5</f>
        <v>2</v>
      </c>
      <c t="s" s="57" r="K10">
        <v>139</v>
      </c>
      <c s="166" r="L10"/>
      <c s="23" r="M10"/>
      <c s="23" r="N10"/>
      <c s="23" r="O10"/>
      <c s="23" r="P10"/>
      <c s="23" r="Q10"/>
      <c s="23" r="R10"/>
      <c s="23" r="S10"/>
      <c s="23" r="T10"/>
      <c s="23" r="U10"/>
      <c s="23" r="V10"/>
      <c s="23" r="W10"/>
      <c s="23" r="X10"/>
      <c s="23" r="Y10"/>
      <c s="23" r="Z10"/>
      <c s="23" r="AA10"/>
      <c s="23" r="AB10"/>
      <c s="23" r="AC10"/>
      <c s="23" r="AD10"/>
      <c s="23" r="AE10"/>
      <c s="23" r="AF10"/>
    </row>
    <row customHeight="1" r="11" ht="7.5">
      <c s="184" r="A11"/>
      <c s="57" r="B11">
        <f>'Prod Backlog'!B7</f>
        <v>4</v>
      </c>
      <c t="str" s="57" r="C11">
        <f>'Prod Backlog'!C7</f>
        <v>Story05</v>
      </c>
      <c t="str" s="105" r="D11">
        <f>'Prod Backlog'!D7</f>
        <v>Eu cliente, quero poder partilhar qualquer instância de uma folha de cálculo.</v>
      </c>
      <c s="105" r="E11"/>
      <c s="105" r="F11"/>
      <c s="105" r="G11"/>
      <c s="105" r="H11"/>
      <c s="105" r="I11"/>
      <c s="57" r="J11">
        <f>'Prod Backlog'!E7</f>
        <v>6</v>
      </c>
      <c t="s" s="57" r="K11">
        <v>140</v>
      </c>
      <c s="166" r="L11"/>
      <c s="23" r="M11"/>
      <c s="23" r="N11"/>
      <c s="23" r="O11"/>
      <c s="23" r="P11"/>
      <c s="23" r="Q11"/>
      <c s="23" r="R11"/>
      <c s="23" r="S11"/>
      <c s="23" r="T11"/>
      <c s="23" r="U11"/>
      <c s="23" r="V11"/>
      <c s="23" r="W11"/>
      <c s="23" r="X11"/>
      <c s="23" r="Y11"/>
      <c s="23" r="Z11"/>
      <c s="23" r="AA11"/>
      <c s="23" r="AB11"/>
      <c s="23" r="AC11"/>
      <c s="23" r="AD11"/>
      <c s="23" r="AE11"/>
      <c s="23" r="AF11"/>
    </row>
    <row customHeight="1" r="12" ht="15.75">
      <c s="56" r="A12"/>
      <c t="s" s="190" r="B12">
        <v>141</v>
      </c>
      <c s="190" r="C12"/>
      <c s="190" r="D12"/>
      <c s="190" r="E12"/>
      <c s="190" r="F12"/>
      <c s="190" r="G12"/>
      <c s="190" r="H12"/>
      <c s="190" r="I12"/>
      <c s="140" r="J12">
        <f>SUM(J8:J11)</f>
        <v>20</v>
      </c>
      <c s="15" r="K12"/>
      <c s="67" r="L12"/>
      <c s="152" r="M12"/>
      <c s="152" r="N12"/>
      <c s="152" r="O12"/>
      <c s="152" r="P12"/>
      <c s="152" r="Q12"/>
      <c s="152" r="R12"/>
      <c s="152" r="S12"/>
      <c s="152" r="T12"/>
      <c s="152" r="U12"/>
      <c s="152" r="V12"/>
      <c s="152" r="W12"/>
      <c s="152" r="X12"/>
      <c s="152" r="Y12"/>
      <c s="152" r="Z12"/>
      <c s="152" r="AA12"/>
      <c s="152" r="AB12"/>
      <c s="152" r="AC12"/>
      <c s="152" r="AD12"/>
      <c s="152" r="AE12"/>
      <c s="152" r="AF12"/>
    </row>
    <row customHeight="1" r="13" ht="13.5">
      <c s="152" r="A13"/>
      <c s="77" r="B13"/>
      <c s="77" r="C13"/>
      <c s="77" r="D13"/>
      <c s="77" r="E13"/>
      <c s="77" r="F13"/>
      <c s="77" r="G13"/>
      <c s="77" r="H13"/>
      <c s="77" r="I13"/>
      <c s="77" r="J13"/>
      <c s="77" r="K13"/>
      <c s="32" r="L13"/>
      <c s="32" r="M13"/>
      <c s="32" r="N13"/>
      <c s="32" r="O13"/>
      <c s="32" r="P13"/>
      <c s="32" r="Q13"/>
      <c s="32" r="R13"/>
      <c s="32" r="S13"/>
      <c s="32" r="T13"/>
      <c s="32" r="U13"/>
      <c s="32" r="V13"/>
      <c s="32" r="W13"/>
      <c s="32" r="X13"/>
      <c s="32" r="Y13"/>
      <c s="32" r="Z13"/>
      <c s="32" r="AA13"/>
      <c s="32" r="AB13"/>
      <c s="32" r="AC13"/>
      <c s="32" r="AD13"/>
      <c s="32" r="AE13"/>
      <c s="32" r="AF13"/>
    </row>
    <row customHeight="1" r="14" ht="13.5">
      <c s="185" r="A14"/>
      <c t="s" s="17" r="B14">
        <v>142</v>
      </c>
      <c s="89" r="C14"/>
      <c s="89" r="D14"/>
      <c s="89" r="E14"/>
      <c s="89" r="F14"/>
      <c s="89" r="G14"/>
      <c s="89" r="H14"/>
      <c s="89" r="I14"/>
      <c s="174" r="J14"/>
      <c t="s" s="159" r="K14">
        <v>143</v>
      </c>
      <c s="178" r="L14"/>
      <c s="178" r="M14"/>
      <c s="178" r="N14"/>
      <c s="178" r="O14"/>
      <c s="178" r="P14"/>
      <c s="178" r="Q14"/>
      <c s="178" r="R14"/>
      <c s="178" r="S14"/>
      <c s="178" r="T14"/>
      <c s="178" r="U14"/>
      <c s="178" r="V14"/>
      <c s="178" r="W14"/>
      <c s="178" r="X14"/>
      <c s="178" r="Y14"/>
      <c s="178" r="Z14"/>
      <c s="178" r="AA14"/>
      <c s="178" r="AB14"/>
      <c s="178" r="AC14"/>
      <c s="178" r="AD14"/>
      <c s="178" r="AE14"/>
      <c s="101" r="AF14"/>
    </row>
    <row r="15">
      <c s="56" r="A15"/>
      <c t="s" s="171" r="B15">
        <v>144</v>
      </c>
      <c s="171" r="C15"/>
      <c s="171" r="D15"/>
      <c s="171" r="E15"/>
      <c s="171" r="F15"/>
      <c s="171" r="G15"/>
      <c t="s" s="149" r="H15">
        <v>145</v>
      </c>
      <c t="s" s="6" r="I15">
        <v>146</v>
      </c>
      <c t="s" s="4" r="J15">
        <v>147</v>
      </c>
      <c t="s" s="42" r="K15">
        <v>148</v>
      </c>
      <c t="s" s="162" r="L15">
        <v>149</v>
      </c>
      <c s="156" r="M15"/>
      <c s="156" r="N15"/>
      <c s="80" r="O15"/>
      <c t="s" s="39" r="P15">
        <v>150</v>
      </c>
      <c s="156" r="Q15"/>
      <c s="156" r="R15"/>
      <c s="80" r="S15"/>
      <c t="s" s="39" r="T15">
        <v>151</v>
      </c>
      <c s="39" r="U15"/>
      <c s="39" r="V15"/>
      <c s="39" r="W15"/>
      <c t="s" s="39" r="X15">
        <v>152</v>
      </c>
      <c s="39" r="Y15"/>
      <c s="39" r="Z15"/>
      <c s="39" r="AA15"/>
      <c t="s" s="39" r="AB15">
        <v>153</v>
      </c>
      <c s="39" r="AC15"/>
      <c s="39" r="AD15"/>
      <c s="39" r="AE15"/>
      <c t="s" s="11" r="AF15">
        <v>154</v>
      </c>
    </row>
    <row customHeight="1" r="16" ht="13.5">
      <c s="56" r="A16"/>
      <c s="171" r="B16"/>
      <c s="171" r="C16"/>
      <c s="171" r="D16"/>
      <c s="171" r="E16"/>
      <c s="171" r="F16"/>
      <c s="171" r="G16"/>
      <c s="125" r="H16"/>
      <c s="125" r="I16"/>
      <c s="200" r="J16"/>
      <c s="5" r="K16"/>
      <c t="s" s="128" r="L16">
        <v>155</v>
      </c>
      <c t="s" s="58" r="M16">
        <v>156</v>
      </c>
      <c t="s" s="58" r="N16">
        <v>157</v>
      </c>
      <c t="s" s="58" r="O16">
        <v>158</v>
      </c>
      <c t="s" s="58" r="P16">
        <v>155</v>
      </c>
      <c t="s" s="181" r="Q16">
        <v>156</v>
      </c>
      <c t="s" s="58" r="R16">
        <v>157</v>
      </c>
      <c t="s" s="181" r="S16">
        <v>158</v>
      </c>
      <c t="s" s="181" r="T16">
        <v>155</v>
      </c>
      <c t="s" s="58" r="U16">
        <v>156</v>
      </c>
      <c t="s" s="181" r="V16">
        <v>157</v>
      </c>
      <c t="s" s="181" r="W16">
        <v>158</v>
      </c>
      <c t="s" s="181" r="X16">
        <v>155</v>
      </c>
      <c t="s" s="58" r="Y16">
        <v>156</v>
      </c>
      <c t="s" s="181" r="Z16">
        <v>157</v>
      </c>
      <c t="s" s="181" r="AA16">
        <v>158</v>
      </c>
      <c t="s" s="181" r="AB16">
        <v>155</v>
      </c>
      <c t="s" s="58" r="AC16">
        <v>156</v>
      </c>
      <c t="s" s="181" r="AD16">
        <v>157</v>
      </c>
      <c t="s" s="181" r="AE16">
        <v>158</v>
      </c>
      <c s="69" r="AF16"/>
    </row>
    <row r="17">
      <c s="185" r="A17"/>
      <c t="s" s="143" r="B17">
        <v>159</v>
      </c>
      <c s="198" r="C17"/>
      <c s="198" r="D17"/>
      <c s="198" r="E17"/>
      <c s="198" r="F17"/>
      <c s="198" r="G17"/>
      <c t="str" s="131" r="H17">
        <f>'Prod Backlog'!C3</f>
        <v>Story01</v>
      </c>
      <c t="s" s="107" r="I17">
        <v>160</v>
      </c>
      <c t="s" s="41" r="J17">
        <v>161</v>
      </c>
      <c s="65" r="K17">
        <v>100</v>
      </c>
      <c s="173" r="L17">
        <v>0.25</v>
      </c>
      <c s="12" r="M17"/>
      <c s="12" r="N17"/>
      <c s="54" r="O17">
        <v>0.25</v>
      </c>
      <c s="173" r="P17"/>
      <c s="52" r="Q17"/>
      <c s="12" r="R17"/>
      <c s="158" r="S17"/>
      <c s="196" r="T17"/>
      <c s="12" r="U17"/>
      <c s="52" r="V17"/>
      <c s="158" r="W17"/>
      <c s="196" r="X17"/>
      <c s="12" r="Y17"/>
      <c s="52" r="Z17"/>
      <c s="158" r="AA17"/>
      <c s="196" r="AB17"/>
      <c s="12" r="AC17"/>
      <c s="52" r="AD17"/>
      <c s="158" r="AE17"/>
      <c s="131" r="AF17"/>
    </row>
    <row r="18">
      <c s="185" r="A18"/>
      <c t="s" s="51" r="B18">
        <v>162</v>
      </c>
      <c s="70" r="C18"/>
      <c s="70" r="D18"/>
      <c s="70" r="E18"/>
      <c s="70" r="F18"/>
      <c s="70" r="G18"/>
      <c t="str" s="177" r="H18">
        <f>'Prod Backlog'!C3</f>
        <v>Story01</v>
      </c>
      <c t="s" s="96" r="I18">
        <v>163</v>
      </c>
      <c t="s" s="41" r="J18">
        <v>161</v>
      </c>
      <c s="65" r="K18">
        <v>100</v>
      </c>
      <c s="16" r="L18">
        <v>1</v>
      </c>
      <c s="46" r="M18"/>
      <c s="46" r="N18"/>
      <c s="72" r="O18">
        <v>1</v>
      </c>
      <c s="173" r="P18">
        <v>2</v>
      </c>
      <c s="12" r="Q18"/>
      <c s="12" r="R18"/>
      <c s="54" r="S18">
        <v>2</v>
      </c>
      <c s="173" r="T18"/>
      <c s="12" r="U18"/>
      <c s="12" r="V18"/>
      <c s="54" r="W18"/>
      <c s="173" r="X18"/>
      <c s="12" r="Y18"/>
      <c s="12" r="Z18"/>
      <c s="54" r="AA18"/>
      <c s="173" r="AB18"/>
      <c s="12" r="AC18"/>
      <c s="12" r="AD18"/>
      <c s="54" r="AE18"/>
      <c s="177" r="AF18"/>
    </row>
    <row r="19">
      <c s="185" r="A19"/>
      <c t="s" s="51" r="B19">
        <v>164</v>
      </c>
      <c s="70" r="C19"/>
      <c s="70" r="D19"/>
      <c s="70" r="E19"/>
      <c s="70" r="F19"/>
      <c s="70" r="G19"/>
      <c t="str" s="177" r="H19">
        <f>'Prod Backlog'!C3</f>
        <v>Story01</v>
      </c>
      <c t="s" s="96" r="I19">
        <v>163</v>
      </c>
      <c t="s" s="41" r="J19">
        <v>161</v>
      </c>
      <c s="65" r="K19">
        <v>100</v>
      </c>
      <c s="16" r="L19">
        <v>1</v>
      </c>
      <c s="46" r="M19"/>
      <c s="46" r="N19"/>
      <c s="72" r="O19">
        <v>1</v>
      </c>
      <c s="173" r="P19">
        <v>2</v>
      </c>
      <c s="12" r="Q19"/>
      <c s="12" r="R19"/>
      <c s="54" r="S19">
        <v>2</v>
      </c>
      <c s="173" r="T19">
        <v>2</v>
      </c>
      <c s="12" r="U19"/>
      <c s="12" r="V19"/>
      <c s="54" r="W19">
        <v>2</v>
      </c>
      <c s="173" r="X19"/>
      <c s="12" r="Y19"/>
      <c s="12" r="Z19"/>
      <c s="54" r="AA19"/>
      <c s="173" r="AB19"/>
      <c s="12" r="AC19"/>
      <c s="12" r="AD19"/>
      <c s="54" r="AE19"/>
      <c s="177" r="AF19"/>
    </row>
    <row r="20">
      <c s="185" r="A20"/>
      <c t="s" s="167" r="B20">
        <v>165</v>
      </c>
      <c s="48" r="C20"/>
      <c s="48" r="D20"/>
      <c s="48" r="E20"/>
      <c s="48" r="F20"/>
      <c s="88" r="G20"/>
      <c t="str" s="177" r="H20">
        <f>'Prod Backlog'!C3</f>
        <v>Story01</v>
      </c>
      <c t="s" s="96" r="I20">
        <v>166</v>
      </c>
      <c t="s" s="41" r="J20">
        <v>161</v>
      </c>
      <c s="65" r="K20">
        <v>100</v>
      </c>
      <c s="16" r="L20"/>
      <c s="46" r="M20"/>
      <c s="46" r="N20"/>
      <c s="72" r="O20"/>
      <c s="173" r="P20"/>
      <c s="12" r="Q20"/>
      <c s="12" r="R20"/>
      <c s="54" r="S20"/>
      <c s="173" r="T20">
        <v>1</v>
      </c>
      <c s="12" r="U20"/>
      <c s="12" r="V20"/>
      <c s="54" r="W20">
        <v>1</v>
      </c>
      <c s="173" r="X20"/>
      <c s="12" r="Y20"/>
      <c s="12" r="Z20"/>
      <c s="54" r="AA20"/>
      <c s="173" r="AB20"/>
      <c s="12" r="AC20"/>
      <c s="12" r="AD20"/>
      <c s="54" r="AE20"/>
      <c s="177" r="AF20"/>
    </row>
    <row r="21">
      <c s="185" r="A21"/>
      <c t="s" s="51" r="B21">
        <v>167</v>
      </c>
      <c s="70" r="C21"/>
      <c s="70" r="D21"/>
      <c s="70" r="E21"/>
      <c s="70" r="F21"/>
      <c s="70" r="G21"/>
      <c t="str" s="124" r="H21">
        <f>'Prod Backlog'!C3</f>
        <v>Story01</v>
      </c>
      <c t="s" s="199" r="I21">
        <v>168</v>
      </c>
      <c t="s" s="41" r="J21">
        <v>161</v>
      </c>
      <c s="65" r="K21">
        <v>100</v>
      </c>
      <c s="16" r="L21"/>
      <c s="46" r="M21"/>
      <c s="46" r="N21"/>
      <c s="72" r="O21"/>
      <c s="173" r="P21">
        <v>1</v>
      </c>
      <c s="12" r="Q21"/>
      <c s="12" r="R21"/>
      <c s="54" r="S21">
        <v>0.5</v>
      </c>
      <c s="173" r="T21">
        <v>1</v>
      </c>
      <c s="12" r="U21"/>
      <c s="12" r="V21"/>
      <c s="54" r="W21">
        <v>0.5</v>
      </c>
      <c s="173" r="X21"/>
      <c s="12" r="Y21"/>
      <c s="12" r="Z21"/>
      <c s="54" r="AA21"/>
      <c s="173" r="AB21"/>
      <c s="12" r="AC21"/>
      <c s="12" r="AD21"/>
      <c s="54" r="AE21"/>
      <c s="177" r="AF21"/>
    </row>
    <row r="22">
      <c s="185" r="A22"/>
      <c t="s" s="51" r="B22">
        <v>169</v>
      </c>
      <c s="70" r="C22"/>
      <c s="70" r="D22"/>
      <c s="70" r="E22"/>
      <c s="70" r="F22"/>
      <c s="70" r="G22"/>
      <c t="str" s="177" r="H22">
        <f>'Prod Backlog'!C3</f>
        <v>Story01</v>
      </c>
      <c t="s" s="96" r="I22">
        <v>170</v>
      </c>
      <c t="s" s="41" r="J22">
        <v>161</v>
      </c>
      <c s="65" r="K22">
        <v>100</v>
      </c>
      <c s="16" r="L22"/>
      <c s="46" r="M22"/>
      <c s="46" r="N22"/>
      <c s="72" r="O22"/>
      <c s="173" r="P22"/>
      <c s="12" r="Q22"/>
      <c s="12" r="R22"/>
      <c s="54" r="S22"/>
      <c s="173" r="T22"/>
      <c s="12" r="U22"/>
      <c s="12" r="V22"/>
      <c s="54" r="W22">
        <v>1</v>
      </c>
      <c s="173" r="X22"/>
      <c s="12" r="Y22"/>
      <c s="12" r="Z22"/>
      <c s="54" r="AA22"/>
      <c s="173" r="AB22"/>
      <c s="12" r="AC22"/>
      <c s="12" r="AD22"/>
      <c s="54" r="AE22"/>
      <c s="177" r="AF22"/>
    </row>
    <row r="23">
      <c s="185" r="A23"/>
      <c t="s" s="51" r="B23">
        <v>171</v>
      </c>
      <c s="70" r="C23"/>
      <c s="70" r="D23"/>
      <c s="70" r="E23"/>
      <c s="70" r="F23"/>
      <c s="70" r="G23"/>
      <c t="str" s="177" r="H23">
        <f>'Prod Backlog'!C3</f>
        <v>Story01</v>
      </c>
      <c t="s" s="96" r="I23">
        <v>166</v>
      </c>
      <c t="s" s="41" r="J23">
        <v>161</v>
      </c>
      <c s="65" r="K23">
        <v>100</v>
      </c>
      <c s="16" r="L23"/>
      <c s="46" r="M23"/>
      <c s="46" r="N23"/>
      <c s="72" r="O23"/>
      <c s="173" r="P23">
        <v>0.5</v>
      </c>
      <c s="12" r="Q23"/>
      <c s="12" r="R23"/>
      <c s="54" r="S23">
        <v>0.5</v>
      </c>
      <c s="173" r="T23">
        <v>0.5</v>
      </c>
      <c s="12" r="U23"/>
      <c s="12" r="V23"/>
      <c s="54" r="W23">
        <v>0.5</v>
      </c>
      <c s="173" r="X23"/>
      <c s="12" r="Y23"/>
      <c s="12" r="Z23"/>
      <c s="54" r="AA23"/>
      <c s="173" r="AB23"/>
      <c s="12" r="AC23"/>
      <c s="12" r="AD23"/>
      <c s="54" r="AE23"/>
      <c s="177" r="AF23"/>
    </row>
    <row r="24">
      <c s="185" r="A24"/>
      <c t="s" s="50" r="B24">
        <v>172</v>
      </c>
      <c s="112" r="C24"/>
      <c s="112" r="D24"/>
      <c s="112" r="E24"/>
      <c s="112" r="F24"/>
      <c s="112" r="G24"/>
      <c t="str" s="75" r="H24">
        <f>'Prod Backlog'!C4</f>
        <v>Story02</v>
      </c>
      <c t="s" s="3" r="I24">
        <v>160</v>
      </c>
      <c t="s" s="161" r="J24">
        <v>161</v>
      </c>
      <c s="160" r="K24">
        <v>100</v>
      </c>
      <c s="108" r="L24">
        <v>0.25</v>
      </c>
      <c s="27" r="M24"/>
      <c s="27" r="N24"/>
      <c s="150" r="O24">
        <v>0.25</v>
      </c>
      <c s="108" r="P24"/>
      <c s="27" r="Q24"/>
      <c s="27" r="R24"/>
      <c s="150" r="S24"/>
      <c s="108" r="T24"/>
      <c s="27" r="U24"/>
      <c s="27" r="V24"/>
      <c s="150" r="W24"/>
      <c s="108" r="X24"/>
      <c s="27" r="Y24"/>
      <c s="27" r="Z24"/>
      <c s="150" r="AA24"/>
      <c s="108" r="AB24"/>
      <c s="27" r="AC24"/>
      <c s="27" r="AD24"/>
      <c s="150" r="AE24"/>
      <c s="75" r="AF24"/>
    </row>
    <row r="25">
      <c s="185" r="A25"/>
      <c t="s" s="50" r="B25">
        <v>162</v>
      </c>
      <c s="112" r="C25"/>
      <c s="112" r="D25"/>
      <c s="112" r="E25"/>
      <c s="112" r="F25"/>
      <c s="112" r="G25"/>
      <c t="str" s="75" r="H25">
        <f>'Prod Backlog'!C4</f>
        <v>Story02</v>
      </c>
      <c t="s" s="3" r="I25">
        <v>166</v>
      </c>
      <c t="s" s="161" r="J25">
        <v>173</v>
      </c>
      <c s="183" r="K25">
        <v>100</v>
      </c>
      <c s="108" r="L25"/>
      <c s="27" r="M25"/>
      <c s="27" r="N25"/>
      <c s="150" r="O25"/>
      <c s="85" r="P25"/>
      <c s="27" r="Q25">
        <v>0.5</v>
      </c>
      <c s="27" r="R25">
        <v>0.5</v>
      </c>
      <c s="153" r="S25"/>
      <c s="108" r="T25"/>
      <c s="27" r="U25">
        <v>0.5</v>
      </c>
      <c s="27" r="V25">
        <v>0.5</v>
      </c>
      <c s="150" r="W25"/>
      <c s="108" r="X25"/>
      <c s="27" r="Y25"/>
      <c s="27" r="Z25"/>
      <c s="150" r="AA25"/>
      <c s="108" r="AB25"/>
      <c s="27" r="AC25"/>
      <c s="27" r="AD25"/>
      <c s="150" r="AE25"/>
      <c s="75" r="AF25"/>
    </row>
    <row r="26">
      <c s="185" r="A26"/>
      <c t="s" s="50" r="B26">
        <v>174</v>
      </c>
      <c s="112" r="C26"/>
      <c s="112" r="D26"/>
      <c s="112" r="E26"/>
      <c s="112" r="F26"/>
      <c s="112" r="G26"/>
      <c t="str" s="75" r="H26">
        <f>'Prod Backlog'!C4</f>
        <v>Story02</v>
      </c>
      <c t="s" s="3" r="I26">
        <v>166</v>
      </c>
      <c t="s" s="161" r="J26">
        <v>173</v>
      </c>
      <c s="104" r="K26">
        <v>100</v>
      </c>
      <c s="108" r="L26"/>
      <c s="27" r="M26">
        <v>1</v>
      </c>
      <c s="27" r="N26">
        <v>1</v>
      </c>
      <c s="150" r="O26"/>
      <c s="85" r="P26"/>
      <c s="27" r="Q26"/>
      <c s="27" r="R26"/>
      <c s="153" r="S26"/>
      <c s="108" r="T26"/>
      <c s="27" r="U26"/>
      <c s="27" r="V26"/>
      <c s="150" r="W26"/>
      <c s="108" r="X26"/>
      <c s="27" r="Y26"/>
      <c s="27" r="Z26"/>
      <c s="150" r="AA26"/>
      <c s="108" r="AB26"/>
      <c s="27" r="AC26"/>
      <c s="27" r="AD26"/>
      <c s="150" r="AE26"/>
      <c s="75" r="AF26"/>
    </row>
    <row r="27">
      <c s="185" r="A27"/>
      <c t="s" s="50" r="B27">
        <v>175</v>
      </c>
      <c s="112" r="C27"/>
      <c s="112" r="D27"/>
      <c s="112" r="E27"/>
      <c s="112" r="F27"/>
      <c s="112" r="G27"/>
      <c t="str" s="75" r="H27">
        <f>'Prod Backlog'!C4</f>
        <v>Story02</v>
      </c>
      <c t="s" s="3" r="I27">
        <v>166</v>
      </c>
      <c t="s" s="161" r="J27">
        <v>173</v>
      </c>
      <c s="35" r="K27">
        <v>100</v>
      </c>
      <c s="108" r="L27"/>
      <c s="27" r="M27">
        <v>1</v>
      </c>
      <c s="27" r="N27">
        <v>1</v>
      </c>
      <c s="150" r="O27"/>
      <c s="85" r="P27"/>
      <c s="27" r="Q27"/>
      <c s="27" r="R27"/>
      <c s="153" r="S27"/>
      <c s="108" r="T27"/>
      <c s="27" r="U27"/>
      <c s="27" r="V27"/>
      <c s="150" r="W27"/>
      <c s="108" r="X27"/>
      <c s="27" r="Y27"/>
      <c s="27" r="Z27"/>
      <c s="150" r="AA27"/>
      <c s="108" r="AB27"/>
      <c s="27" r="AC27"/>
      <c s="27" r="AD27"/>
      <c s="150" r="AE27"/>
      <c s="75" r="AF27"/>
    </row>
    <row r="28">
      <c s="185" r="A28"/>
      <c t="s" s="50" r="B28">
        <v>176</v>
      </c>
      <c s="112" r="C28"/>
      <c s="112" r="D28"/>
      <c s="112" r="E28"/>
      <c s="112" r="F28"/>
      <c s="112" r="G28"/>
      <c t="str" s="75" r="H28">
        <f>'Prod Backlog'!C4</f>
        <v>Story02</v>
      </c>
      <c t="s" s="3" r="I28">
        <v>168</v>
      </c>
      <c t="s" s="161" r="J28">
        <v>173</v>
      </c>
      <c s="35" r="K28">
        <v>100</v>
      </c>
      <c s="108" r="L28"/>
      <c s="27" r="M28"/>
      <c s="27" r="N28"/>
      <c s="150" r="O28"/>
      <c s="85" r="P28"/>
      <c s="27" r="Q28">
        <v>1</v>
      </c>
      <c s="27" r="R28">
        <v>1</v>
      </c>
      <c s="153" r="S28"/>
      <c s="108" r="T28"/>
      <c s="27" r="U28">
        <v>1</v>
      </c>
      <c s="27" r="V28">
        <v>1</v>
      </c>
      <c s="150" r="W28"/>
      <c s="108" r="X28"/>
      <c s="27" r="Y28"/>
      <c s="27" r="Z28"/>
      <c s="150" r="AA28"/>
      <c s="108" r="AB28"/>
      <c s="27" r="AC28"/>
      <c s="27" r="AD28"/>
      <c s="150" r="AE28"/>
      <c s="75" r="AF28"/>
    </row>
    <row r="29">
      <c s="185" r="A29"/>
      <c t="s" s="50" r="B29">
        <v>177</v>
      </c>
      <c s="112" r="C29"/>
      <c s="112" r="D29"/>
      <c s="112" r="E29"/>
      <c s="112" r="F29"/>
      <c s="112" r="G29"/>
      <c t="str" s="75" r="H29">
        <f>'Prod Backlog'!C4</f>
        <v>Story02</v>
      </c>
      <c t="s" s="3" r="I29">
        <v>166</v>
      </c>
      <c t="s" s="161" r="J29">
        <v>173</v>
      </c>
      <c s="35" r="K29">
        <v>100</v>
      </c>
      <c s="108" r="L29"/>
      <c s="27" r="M29"/>
      <c s="27" r="N29"/>
      <c s="150" r="O29"/>
      <c s="85" r="P29"/>
      <c s="27" r="Q29"/>
      <c s="27" r="R29"/>
      <c s="153" r="S29"/>
      <c s="108" r="T29"/>
      <c s="27" r="U29">
        <v>1</v>
      </c>
      <c s="27" r="V29">
        <v>1</v>
      </c>
      <c s="150" r="W29"/>
      <c s="108" r="X29"/>
      <c s="27" r="Y29"/>
      <c s="27" r="Z29"/>
      <c s="150" r="AA29"/>
      <c s="108" r="AB29"/>
      <c s="27" r="AC29"/>
      <c s="27" r="AD29"/>
      <c s="150" r="AE29"/>
      <c s="75" r="AF29"/>
    </row>
    <row r="30">
      <c s="185" r="A30"/>
      <c t="s" s="50" r="B30">
        <v>178</v>
      </c>
      <c s="112" r="C30"/>
      <c s="112" r="D30"/>
      <c s="112" r="E30"/>
      <c s="112" r="F30"/>
      <c s="112" r="G30"/>
      <c t="str" s="75" r="H30">
        <f>'Prod Backlog'!C4</f>
        <v>Story02</v>
      </c>
      <c t="s" s="3" r="I30">
        <v>170</v>
      </c>
      <c t="s" s="161" r="J30">
        <v>173</v>
      </c>
      <c s="35" r="K30">
        <v>100</v>
      </c>
      <c s="108" r="L30"/>
      <c s="27" r="M30"/>
      <c s="27" r="N30"/>
      <c s="150" r="O30"/>
      <c s="85" r="P30"/>
      <c s="27" r="Q30">
        <v>0.5</v>
      </c>
      <c s="27" r="R30">
        <v>0.5</v>
      </c>
      <c s="153" r="S30"/>
      <c s="108" r="T30"/>
      <c s="27" r="U30"/>
      <c s="27" r="V30"/>
      <c s="150" r="W30"/>
      <c s="108" r="X30"/>
      <c s="27" r="Y30"/>
      <c s="27" r="Z30"/>
      <c s="150" r="AA30"/>
      <c s="108" r="AB30"/>
      <c s="27" r="AC30"/>
      <c s="27" r="AD30"/>
      <c s="150" r="AE30"/>
      <c s="75" r="AF30"/>
    </row>
    <row r="31">
      <c s="185" r="A31"/>
      <c t="s" s="50" r="B31">
        <v>179</v>
      </c>
      <c s="112" r="C31"/>
      <c s="112" r="D31"/>
      <c s="112" r="E31"/>
      <c s="112" r="F31"/>
      <c s="112" r="G31"/>
      <c t="str" s="75" r="H31">
        <f>'Prod Backlog'!C4</f>
        <v>Story02</v>
      </c>
      <c t="s" s="3" r="I31">
        <v>166</v>
      </c>
      <c t="s" s="161" r="J31">
        <v>173</v>
      </c>
      <c s="35" r="K31">
        <v>100</v>
      </c>
      <c s="108" r="L31"/>
      <c s="27" r="M31"/>
      <c s="27" r="N31"/>
      <c s="150" r="O31"/>
      <c s="85" r="P31"/>
      <c s="27" r="Q31">
        <v>0.5</v>
      </c>
      <c s="27" r="R31">
        <v>0.5</v>
      </c>
      <c s="153" r="S31"/>
      <c s="108" r="T31"/>
      <c s="27" r="U31">
        <v>0.5</v>
      </c>
      <c s="27" r="V31">
        <v>0.5</v>
      </c>
      <c s="150" r="W31"/>
      <c s="108" r="X31"/>
      <c s="27" r="Y31"/>
      <c s="27" r="Z31"/>
      <c s="150" r="AA31"/>
      <c s="108" r="AB31"/>
      <c s="27" r="AC31"/>
      <c s="27" r="AD31"/>
      <c s="150" r="AE31"/>
      <c s="75" r="AF31"/>
    </row>
    <row r="32">
      <c s="185" r="A32"/>
      <c t="s" s="126" r="B32">
        <v>172</v>
      </c>
      <c s="63" r="C32"/>
      <c s="63" r="D32"/>
      <c s="63" r="E32"/>
      <c s="63" r="F32"/>
      <c s="63" r="G32"/>
      <c t="str" s="195" r="H32">
        <f>'Prod Backlog'!C5</f>
        <v>Story03</v>
      </c>
      <c t="s" s="148" r="I32">
        <v>160</v>
      </c>
      <c t="s" s="120" r="J32">
        <v>157</v>
      </c>
      <c s="147" r="K32">
        <v>100</v>
      </c>
      <c s="24" r="L32"/>
      <c s="106" r="M32"/>
      <c s="106" r="N32"/>
      <c s="191" r="O32"/>
      <c s="24" r="P32"/>
      <c s="106" r="Q32"/>
      <c s="106" r="R32"/>
      <c s="191" r="S32"/>
      <c s="24" r="T32"/>
      <c s="106" r="U32"/>
      <c s="106" r="V32"/>
      <c s="191" r="W32"/>
      <c s="24" r="X32"/>
      <c s="106" r="Y32"/>
      <c s="106" r="Z32">
        <v>0.5</v>
      </c>
      <c s="191" r="AA32"/>
      <c s="24" r="AB32"/>
      <c s="106" r="AC32"/>
      <c s="106" r="AD32"/>
      <c s="191" r="AE32"/>
      <c s="195" r="AF32">
        <v>5111399</v>
      </c>
    </row>
    <row r="33">
      <c s="185" r="A33"/>
      <c t="s" s="126" r="B33">
        <v>162</v>
      </c>
      <c s="63" r="C33"/>
      <c s="63" r="D33"/>
      <c s="63" r="E33"/>
      <c s="63" r="F33"/>
      <c s="63" r="G33"/>
      <c t="str" s="195" r="H33">
        <f>'Prod Backlog'!C5</f>
        <v>Story03</v>
      </c>
      <c t="s" s="148" r="I33">
        <v>166</v>
      </c>
      <c t="s" s="120" r="J33">
        <v>157</v>
      </c>
      <c s="147" r="K33">
        <v>100</v>
      </c>
      <c s="24" r="L33"/>
      <c s="106" r="M33"/>
      <c s="106" r="N33"/>
      <c s="191" r="O33"/>
      <c s="24" r="P33"/>
      <c s="106" r="Q33"/>
      <c s="106" r="R33"/>
      <c s="191" r="S33"/>
      <c s="24" r="T33"/>
      <c s="106" r="U33"/>
      <c s="106" r="V33"/>
      <c s="191" r="W33"/>
      <c s="24" r="X33"/>
      <c s="106" r="Y33"/>
      <c s="106" r="Z33">
        <v>1</v>
      </c>
      <c s="191" r="AA33"/>
      <c s="24" r="AB33"/>
      <c s="106" r="AC33"/>
      <c s="106" r="AD33">
        <v>1</v>
      </c>
      <c s="191" r="AE33"/>
      <c t="s" s="135" r="AF33">
        <v>139</v>
      </c>
    </row>
    <row r="34">
      <c s="185" r="A34"/>
      <c t="s" s="126" r="B34">
        <v>180</v>
      </c>
      <c s="63" r="C34"/>
      <c s="63" r="D34"/>
      <c s="63" r="E34"/>
      <c s="63" r="F34"/>
      <c s="63" r="G34"/>
      <c t="str" s="195" r="H34">
        <f>'Prod Backlog'!C5</f>
        <v>Story03</v>
      </c>
      <c t="s" s="148" r="I34">
        <v>166</v>
      </c>
      <c t="s" s="120" r="J34">
        <v>157</v>
      </c>
      <c s="147" r="K34">
        <v>100</v>
      </c>
      <c s="24" r="L34"/>
      <c s="106" r="M34"/>
      <c s="106" r="N34"/>
      <c s="191" r="O34"/>
      <c s="24" r="P34"/>
      <c s="106" r="Q34"/>
      <c s="106" r="R34"/>
      <c s="191" r="S34"/>
      <c s="24" r="T34"/>
      <c s="106" r="U34"/>
      <c s="106" r="V34"/>
      <c s="191" r="W34"/>
      <c s="24" r="X34"/>
      <c s="106" r="Y34"/>
      <c s="106" r="Z34">
        <v>1</v>
      </c>
      <c s="191" r="AA34"/>
      <c s="24" r="AB34"/>
      <c s="106" r="AC34"/>
      <c s="106" r="AD34">
        <v>1</v>
      </c>
      <c s="191" r="AE34"/>
      <c s="195" r="AF34"/>
    </row>
    <row r="35">
      <c s="185" r="A35"/>
      <c t="s" s="126" r="B35">
        <v>181</v>
      </c>
      <c t="s" s="63" r="C35">
        <v>181</v>
      </c>
      <c t="s" s="63" r="D35">
        <v>181</v>
      </c>
      <c t="s" s="63" r="E35">
        <v>181</v>
      </c>
      <c t="s" s="63" r="F35">
        <v>181</v>
      </c>
      <c t="s" s="63" r="G35">
        <v>181</v>
      </c>
      <c t="str" s="195" r="H35">
        <f>'Prod Backlog'!C5</f>
        <v>Story03</v>
      </c>
      <c t="s" s="148" r="I35">
        <v>166</v>
      </c>
      <c t="s" s="120" r="J35">
        <v>157</v>
      </c>
      <c s="147" r="K35">
        <v>100</v>
      </c>
      <c s="24" r="L35"/>
      <c s="106" r="M35"/>
      <c s="106" r="N35"/>
      <c s="191" r="O35"/>
      <c s="24" r="P35"/>
      <c s="106" r="Q35"/>
      <c s="106" r="R35"/>
      <c s="191" r="S35"/>
      <c s="24" r="T35"/>
      <c s="106" r="U35"/>
      <c s="106" r="V35"/>
      <c s="191" r="W35"/>
      <c s="24" r="X35"/>
      <c s="106" r="Y35"/>
      <c s="106" r="Z35"/>
      <c s="191" r="AA35"/>
      <c s="24" r="AB35"/>
      <c s="106" r="AC35"/>
      <c s="106" r="AD35">
        <v>1</v>
      </c>
      <c s="191" r="AE35"/>
      <c t="s" s="135" r="AF35">
        <v>182</v>
      </c>
    </row>
    <row r="36">
      <c s="185" r="A36"/>
      <c t="s" s="126" r="B36">
        <v>183</v>
      </c>
      <c s="63" r="C36"/>
      <c s="63" r="D36"/>
      <c s="63" r="E36"/>
      <c s="63" r="F36"/>
      <c s="63" r="G36"/>
      <c t="str" s="195" r="H36">
        <f>'Prod Backlog'!C5</f>
        <v>Story03</v>
      </c>
      <c t="s" s="148" r="I36">
        <v>170</v>
      </c>
      <c t="s" s="120" r="J36">
        <v>157</v>
      </c>
      <c s="147" r="K36">
        <v>100</v>
      </c>
      <c s="24" r="L36"/>
      <c s="106" r="M36"/>
      <c s="106" r="N36"/>
      <c s="191" r="O36"/>
      <c s="24" r="P36"/>
      <c s="106" r="Q36"/>
      <c s="106" r="R36"/>
      <c s="191" r="S36"/>
      <c s="24" r="T36"/>
      <c s="106" r="U36"/>
      <c s="106" r="V36"/>
      <c s="191" r="W36"/>
      <c s="24" r="X36"/>
      <c s="106" r="Y36"/>
      <c s="106" r="Z36">
        <v>1</v>
      </c>
      <c s="191" r="AA36"/>
      <c s="24" r="AB36"/>
      <c s="106" r="AC36"/>
      <c s="106" r="AD36"/>
      <c s="191" r="AE36"/>
      <c s="195" r="AF36"/>
    </row>
    <row r="37">
      <c s="185" r="A37"/>
      <c t="s" s="126" r="B37">
        <v>179</v>
      </c>
      <c s="63" r="C37"/>
      <c s="63" r="D37"/>
      <c s="63" r="E37"/>
      <c s="63" r="F37"/>
      <c s="63" r="G37"/>
      <c t="str" s="195" r="H37">
        <f>'Prod Backlog'!C5</f>
        <v>Story03</v>
      </c>
      <c t="s" s="148" r="I37">
        <v>166</v>
      </c>
      <c t="s" s="120" r="J37">
        <v>157</v>
      </c>
      <c s="147" r="K37">
        <v>100</v>
      </c>
      <c s="24" r="L37"/>
      <c s="106" r="M37"/>
      <c s="106" r="N37"/>
      <c s="191" r="O37"/>
      <c s="24" r="P37"/>
      <c s="106" r="Q37"/>
      <c s="106" r="R37"/>
      <c s="191" r="S37"/>
      <c s="24" r="T37"/>
      <c s="106" r="U37"/>
      <c s="106" r="V37"/>
      <c s="191" r="W37"/>
      <c s="24" r="X37"/>
      <c s="106" r="Y37"/>
      <c s="106" r="Z37">
        <v>1</v>
      </c>
      <c s="191" r="AA37"/>
      <c s="24" r="AB37"/>
      <c s="106" r="AC37"/>
      <c s="106" r="AD37">
        <v>1</v>
      </c>
      <c s="191" r="AE37"/>
      <c s="195" r="AF37"/>
    </row>
    <row r="38">
      <c s="56" r="A38"/>
      <c t="s" s="47" r="B38">
        <v>184</v>
      </c>
      <c s="47" r="C38"/>
      <c s="47" r="D38"/>
      <c s="47" r="E38"/>
      <c s="47" r="F38"/>
      <c s="47" r="G38"/>
      <c t="str" s="9" r="H38">
        <f>'Prod Backlog'!C7</f>
        <v>Story05</v>
      </c>
      <c t="s" s="94" r="I38">
        <v>166</v>
      </c>
      <c t="s" s="9" r="J38">
        <v>155</v>
      </c>
      <c s="9" r="K38">
        <v>100</v>
      </c>
      <c s="118" r="L38"/>
      <c s="14" r="M38"/>
      <c s="14" r="N38"/>
      <c s="144" r="O38"/>
      <c s="118" r="P38"/>
      <c s="14" r="Q38"/>
      <c s="14" r="R38"/>
      <c s="144" r="S38"/>
      <c s="118" r="T38">
        <v>1</v>
      </c>
      <c s="14" r="U38"/>
      <c s="14" r="V38"/>
      <c s="144" r="W38"/>
      <c s="118" r="X38">
        <v>1</v>
      </c>
      <c s="14" r="Y38"/>
      <c s="14" r="Z38"/>
      <c s="144" r="AA38"/>
      <c s="118" r="AB38"/>
      <c s="14" r="AC38"/>
      <c s="14" r="AD38"/>
      <c s="144" r="AE38"/>
      <c s="44" r="AF38"/>
    </row>
    <row r="39">
      <c s="56" r="A39"/>
      <c t="s" s="47" r="B39">
        <v>185</v>
      </c>
      <c s="47" r="C39"/>
      <c s="47" r="D39"/>
      <c s="47" r="E39"/>
      <c s="47" r="F39"/>
      <c s="47" r="G39"/>
      <c t="str" s="9" r="H39">
        <f>'Prod Backlog'!C7</f>
        <v>Story05</v>
      </c>
      <c t="s" s="94" r="I39">
        <v>186</v>
      </c>
      <c t="s" s="9" r="J39">
        <v>155</v>
      </c>
      <c s="9" r="K39">
        <v>100</v>
      </c>
      <c s="118" r="L39"/>
      <c s="14" r="M39"/>
      <c s="14" r="N39"/>
      <c s="144" r="O39"/>
      <c s="118" r="P39"/>
      <c s="14" r="Q39"/>
      <c s="14" r="R39"/>
      <c s="144" r="S39"/>
      <c s="118" r="T39">
        <v>1</v>
      </c>
      <c s="14" r="U39"/>
      <c s="14" r="V39"/>
      <c s="144" r="W39"/>
      <c s="118" r="X39">
        <v>1</v>
      </c>
      <c s="14" r="Y39"/>
      <c s="14" r="Z39"/>
      <c s="144" r="AA39"/>
      <c s="118" r="AB39"/>
      <c s="14" r="AC39"/>
      <c s="14" r="AD39"/>
      <c s="144" r="AE39"/>
      <c s="44" r="AF39"/>
    </row>
    <row r="40">
      <c s="56" r="A40"/>
      <c t="s" s="47" r="B40">
        <v>187</v>
      </c>
      <c s="47" r="C40"/>
      <c s="47" r="D40"/>
      <c s="47" r="E40"/>
      <c s="47" r="F40"/>
      <c s="47" r="G40"/>
      <c t="str" s="9" r="H40">
        <f>'Prod Backlog'!C7</f>
        <v>Story05</v>
      </c>
      <c t="s" s="94" r="I40">
        <v>186</v>
      </c>
      <c t="s" s="9" r="J40">
        <v>155</v>
      </c>
      <c s="9" r="K40">
        <v>100</v>
      </c>
      <c s="118" r="L40"/>
      <c s="14" r="M40"/>
      <c s="14" r="N40"/>
      <c s="144" r="O40"/>
      <c s="118" r="P40"/>
      <c s="14" r="Q40"/>
      <c s="14" r="R40"/>
      <c s="144" r="S40"/>
      <c s="118" r="T40">
        <v>1</v>
      </c>
      <c s="14" r="U40"/>
      <c s="14" r="V40"/>
      <c s="144" r="W40"/>
      <c s="118" r="X40">
        <v>1</v>
      </c>
      <c s="14" r="Y40"/>
      <c s="14" r="Z40"/>
      <c s="144" r="AA40"/>
      <c s="118" r="AB40">
        <v>1</v>
      </c>
      <c s="14" r="AC40"/>
      <c s="14" r="AD40"/>
      <c s="144" r="AE40"/>
      <c s="44" r="AF40"/>
    </row>
    <row r="41">
      <c s="56" r="A41"/>
      <c t="s" s="47" r="B41">
        <v>188</v>
      </c>
      <c s="47" r="C41"/>
      <c s="47" r="D41"/>
      <c s="47" r="E41"/>
      <c s="47" r="F41"/>
      <c s="47" r="G41"/>
      <c t="str" s="9" r="H41">
        <f>'Prod Backlog'!C7</f>
        <v>Story05</v>
      </c>
      <c t="s" s="94" r="I41">
        <v>166</v>
      </c>
      <c t="s" s="9" r="J41">
        <v>155</v>
      </c>
      <c s="9" r="K41">
        <v>100</v>
      </c>
      <c s="118" r="L41"/>
      <c s="14" r="M41"/>
      <c s="14" r="N41"/>
      <c s="144" r="O41"/>
      <c s="118" r="P41"/>
      <c s="14" r="Q41"/>
      <c s="14" r="R41"/>
      <c s="144" r="S41"/>
      <c s="118" r="T41"/>
      <c s="14" r="U41"/>
      <c s="14" r="V41"/>
      <c s="144" r="W41"/>
      <c s="118" r="X41">
        <v>1</v>
      </c>
      <c s="14" r="Y41"/>
      <c s="14" r="Z41"/>
      <c s="144" r="AA41"/>
      <c s="118" r="AB41">
        <v>1</v>
      </c>
      <c s="14" r="AC41"/>
      <c s="14" r="AD41"/>
      <c s="144" r="AE41"/>
      <c s="44" r="AF41"/>
    </row>
    <row r="42">
      <c s="56" r="A42"/>
      <c t="s" s="47" r="B42">
        <v>189</v>
      </c>
      <c s="47" r="C42"/>
      <c s="47" r="D42"/>
      <c s="47" r="E42"/>
      <c s="47" r="F42"/>
      <c s="47" r="G42"/>
      <c t="str" s="9" r="H42">
        <f>'Prod Backlog'!C7</f>
        <v>Story05</v>
      </c>
      <c t="s" s="94" r="I42">
        <v>186</v>
      </c>
      <c t="s" s="9" r="J42">
        <v>155</v>
      </c>
      <c s="9" r="K42">
        <v>100</v>
      </c>
      <c s="118" r="L42"/>
      <c s="14" r="M42"/>
      <c s="14" r="N42"/>
      <c s="144" r="O42"/>
      <c s="118" r="P42"/>
      <c s="14" r="Q42"/>
      <c s="14" r="R42"/>
      <c s="144" r="S42"/>
      <c s="118" r="T42"/>
      <c s="14" r="U42"/>
      <c s="14" r="V42"/>
      <c s="144" r="W42"/>
      <c s="118" r="X42">
        <v>1</v>
      </c>
      <c s="14" r="Y42"/>
      <c s="14" r="Z42"/>
      <c s="144" r="AA42"/>
      <c s="118" r="AB42">
        <v>2</v>
      </c>
      <c s="14" r="AC42"/>
      <c s="14" r="AD42"/>
      <c s="144" r="AE42"/>
      <c s="44" r="AF42"/>
    </row>
    <row r="43">
      <c s="56" r="A43"/>
      <c t="s" s="47" r="B43">
        <v>190</v>
      </c>
      <c s="47" r="C43"/>
      <c s="47" r="D43"/>
      <c s="47" r="E43"/>
      <c s="47" r="F43"/>
      <c s="47" r="G43"/>
      <c t="str" s="9" r="H43">
        <f>'Prod Backlog'!C7</f>
        <v>Story05</v>
      </c>
      <c t="s" s="94" r="I43">
        <v>191</v>
      </c>
      <c t="s" s="9" r="J43">
        <v>161</v>
      </c>
      <c s="9" r="K43">
        <v>100</v>
      </c>
      <c s="118" r="L43"/>
      <c s="14" r="M43"/>
      <c s="14" r="N43"/>
      <c s="144" r="O43"/>
      <c s="118" r="P43"/>
      <c s="14" r="Q43"/>
      <c s="14" r="R43"/>
      <c s="144" r="S43"/>
      <c s="118" r="T43"/>
      <c s="14" r="U43"/>
      <c s="14" r="V43"/>
      <c s="144" r="W43"/>
      <c s="118" r="X43">
        <v>1</v>
      </c>
      <c t="s" s="14" r="Y43">
        <v>192</v>
      </c>
      <c s="14" r="Z43"/>
      <c s="144" r="AA43">
        <v>2</v>
      </c>
      <c s="118" r="AB43">
        <v>2</v>
      </c>
      <c s="14" r="AC43"/>
      <c s="14" r="AD43"/>
      <c s="144" r="AE43">
        <v>2</v>
      </c>
      <c s="44" r="AF43"/>
    </row>
    <row customHeight="1" r="44" ht="13.5">
      <c s="56" r="A44"/>
      <c t="s" s="47" r="B44">
        <v>193</v>
      </c>
      <c s="47" r="C44"/>
      <c s="47" r="D44"/>
      <c s="47" r="E44"/>
      <c s="47" r="F44"/>
      <c s="47" r="G44"/>
      <c t="str" s="9" r="H44">
        <f>'Prod Backlog'!C7</f>
        <v>Story05</v>
      </c>
      <c t="s" s="94" r="I44">
        <v>163</v>
      </c>
      <c t="s" s="9" r="J44">
        <v>161</v>
      </c>
      <c s="9" r="K44">
        <v>100</v>
      </c>
      <c s="118" r="L44"/>
      <c s="14" r="M44"/>
      <c s="14" r="N44"/>
      <c s="144" r="O44"/>
      <c s="118" r="P44"/>
      <c s="14" r="Q44"/>
      <c s="14" r="R44"/>
      <c s="144" r="S44"/>
      <c s="118" r="T44"/>
      <c s="14" r="U44"/>
      <c s="14" r="V44"/>
      <c s="144" r="W44"/>
      <c s="118" r="X44">
        <v>1</v>
      </c>
      <c s="14" r="Y44"/>
      <c s="14" r="Z44"/>
      <c s="144" r="AA44">
        <v>2</v>
      </c>
      <c s="118" r="AB44">
        <v>1</v>
      </c>
      <c s="14" r="AC44"/>
      <c s="14" r="AD44"/>
      <c s="144" r="AE44">
        <v>2</v>
      </c>
      <c s="9" r="AF44"/>
    </row>
    <row customHeight="1" r="45" ht="13.5">
      <c s="56" r="A45"/>
      <c t="s" s="47" r="B45">
        <v>194</v>
      </c>
      <c s="47" r="C45"/>
      <c s="47" r="D45"/>
      <c s="47" r="E45"/>
      <c s="47" r="F45"/>
      <c s="47" r="G45"/>
      <c t="s" s="9" r="H45">
        <v>47</v>
      </c>
      <c t="s" s="94" r="I45">
        <v>195</v>
      </c>
      <c t="s" s="9" r="J45">
        <v>196</v>
      </c>
      <c s="82" r="K45">
        <v>100</v>
      </c>
      <c s="118" r="L45"/>
      <c s="14" r="M45"/>
      <c s="14" r="N45"/>
      <c s="144" r="O45"/>
      <c s="118" r="P45"/>
      <c s="14" r="Q45"/>
      <c s="14" r="R45"/>
      <c s="144" r="S45"/>
      <c s="118" r="T45"/>
      <c s="14" r="U45"/>
      <c s="14" r="V45"/>
      <c s="144" r="W45"/>
      <c s="118" r="X45"/>
      <c s="14" r="Y45"/>
      <c s="14" r="Z45"/>
      <c s="144" r="AA45"/>
      <c s="118" r="AB45">
        <v>0.3</v>
      </c>
      <c s="14" r="AC45">
        <v>0.3</v>
      </c>
      <c s="14" r="AD45"/>
      <c s="144" r="AE45">
        <v>0.3</v>
      </c>
      <c s="9" r="AF45"/>
    </row>
    <row customHeight="1" r="46" ht="13.5">
      <c s="56" r="A46"/>
      <c t="s" s="175" r="B46">
        <v>197</v>
      </c>
      <c s="175" r="C46"/>
      <c s="175" r="D46"/>
      <c s="175" r="E46"/>
      <c s="175" r="F46"/>
      <c s="175" r="G46"/>
      <c s="15" r="H46"/>
      <c t="str" s="100" r="I46">
        <f>concatenate(round(SUM(L46:AE46)),"h")</f>
        <v>86h</v>
      </c>
      <c t="s" s="15" r="J46">
        <v>198</v>
      </c>
      <c s="84" r="K46">
        <v>100</v>
      </c>
      <c s="98" r="L46">
        <f>8-SUM(L17:L45)</f>
        <v>5.5</v>
      </c>
      <c s="98" r="M46">
        <f>8-SUM(M17:M45)</f>
        <v>6</v>
      </c>
      <c s="98" r="N46">
        <f>8-SUM(N17:N45)</f>
        <v>6</v>
      </c>
      <c s="98" r="O46">
        <f>8-SUM(O17:O45)</f>
        <v>5.5</v>
      </c>
      <c s="98" r="P46">
        <f>8-SUM(P17:P45)</f>
        <v>2.5</v>
      </c>
      <c s="98" r="Q46">
        <f>8-SUM(Q17:Q45)</f>
        <v>5.5</v>
      </c>
      <c s="98" r="R46">
        <f>8-SUM(R17:R45)</f>
        <v>5.5</v>
      </c>
      <c s="98" r="S46">
        <f>8-SUM(S17:S45)</f>
        <v>3</v>
      </c>
      <c s="98" r="T46">
        <f>8-SUM(T17:T45)</f>
        <v>0.5</v>
      </c>
      <c s="98" r="U46">
        <f>8-SUM(U17:U45)</f>
        <v>5</v>
      </c>
      <c s="98" r="V46">
        <f>8-SUM(V17:V45)</f>
        <v>5</v>
      </c>
      <c s="98" r="W46">
        <f>8-SUM(W17:W45)</f>
        <v>3</v>
      </c>
      <c s="98" r="X46">
        <f>8-SUM(X17:X45)</f>
        <v>1</v>
      </c>
      <c s="98" r="Y46">
        <f>8-SUM(Y17:Y45)</f>
        <v>8</v>
      </c>
      <c s="98" r="Z46">
        <f>8-SUM(Z17:Z45)</f>
        <v>3.5</v>
      </c>
      <c s="98" r="AA46">
        <f>8-SUM(AA17:AA45)</f>
        <v>4</v>
      </c>
      <c s="98" r="AB46">
        <f>8-SUM(AB17:AB45)</f>
        <v>0.7</v>
      </c>
      <c s="98" r="AC46">
        <f>8-SUM(AC17:AC45)</f>
        <v>7.7</v>
      </c>
      <c s="98" r="AD46">
        <f>8-SUM(AD17:AD45)</f>
        <v>4</v>
      </c>
      <c s="98" r="AE46">
        <f>8-SUM(AE17:AE45)</f>
        <v>3.7</v>
      </c>
      <c s="15" r="AF46"/>
    </row>
  </sheetData>
  <mergeCells count="53">
    <mergeCell ref="E2:I2"/>
    <mergeCell ref="E3:I3"/>
    <mergeCell ref="E4:I4"/>
    <mergeCell ref="B6:K6"/>
    <mergeCell ref="D7:I7"/>
    <mergeCell ref="D8:I8"/>
    <mergeCell ref="D9:I9"/>
    <mergeCell ref="D10:I10"/>
    <mergeCell ref="D11:I11"/>
    <mergeCell ref="D12:I12"/>
    <mergeCell ref="B14:J14"/>
    <mergeCell ref="K14:AF14"/>
    <mergeCell ref="B15:G16"/>
    <mergeCell ref="H15:H16"/>
    <mergeCell ref="I15:I16"/>
    <mergeCell ref="J15:J16"/>
    <mergeCell ref="K15:K16"/>
    <mergeCell ref="L15:O15"/>
    <mergeCell ref="P15:S15"/>
    <mergeCell ref="T15:W15"/>
    <mergeCell ref="X15:AA15"/>
    <mergeCell ref="AB15:AE15"/>
    <mergeCell ref="AF15:AF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</mergeCells>
  <conditionalFormatting sqref="J4">
    <cfRule priority="1" type="cellIs" operator="greaterThanOrEqual" stopIfTrue="1" dxfId="0">
      <formula>0</formula>
    </cfRule>
  </conditionalFormatting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.0"/>
    <col min="2" customWidth="1" max="2" width="25.71"/>
    <col min="3" customWidth="1" max="3" width="8.14"/>
    <col min="4" customWidth="1" max="4" width="8.0"/>
    <col min="5" customWidth="1" max="5" width="15.71"/>
    <col min="6" customWidth="1" max="6" width="5.14"/>
    <col min="7" customWidth="1" max="7" width="8.86"/>
    <col min="8" customWidth="1" max="8" width="7.86"/>
    <col min="9" customWidth="1" max="9" width="6.0"/>
    <col min="10" customWidth="1" max="10" width="10.29"/>
    <col min="11" customWidth="1" max="11" width="8.0"/>
    <col min="12" customWidth="1" max="31" width="4.29"/>
    <col min="32" customWidth="1" max="32" width="24.43"/>
  </cols>
  <sheetData>
    <row r="1">
      <c s="152" r="A1"/>
      <c s="49" r="B1"/>
      <c s="49" r="C1"/>
      <c s="152" r="D1"/>
      <c s="49" r="E1"/>
      <c s="49" r="F1"/>
      <c s="49" r="G1"/>
      <c s="49" r="H1"/>
      <c s="49" r="I1"/>
      <c s="49" r="J1"/>
      <c s="152" r="K1"/>
      <c s="152" r="W1"/>
      <c s="152" r="X1"/>
      <c s="152" r="Y1"/>
      <c s="152" r="Z1"/>
      <c s="152" r="AA1"/>
      <c s="152" r="AB1"/>
      <c s="152" r="AC1"/>
      <c s="152" r="AD1"/>
      <c s="152" r="AE1"/>
      <c s="152" r="AF1"/>
    </row>
    <row r="2">
      <c s="56" r="A2"/>
      <c t="s" s="190" r="B2">
        <v>130</v>
      </c>
      <c s="15" r="C2">
        <v>2</v>
      </c>
      <c s="141" r="D2"/>
      <c t="s" s="66" r="E2">
        <v>131</v>
      </c>
      <c s="66" r="F2"/>
      <c s="66" r="G2"/>
      <c s="66" r="H2"/>
      <c s="66" r="I2"/>
      <c s="15" r="J2">
        <v>20</v>
      </c>
      <c s="67" r="K2"/>
      <c s="152" r="W2"/>
      <c s="152" r="X2"/>
      <c s="152" r="Y2"/>
      <c s="152" r="Z2"/>
      <c s="152" r="AA2"/>
      <c s="152" r="AB2"/>
      <c s="152" r="AC2"/>
      <c s="152" r="AD2"/>
      <c s="152" r="AE2"/>
      <c s="152" r="AF2"/>
    </row>
    <row r="3">
      <c s="56" r="A3"/>
      <c t="s" s="190" r="B3">
        <v>16</v>
      </c>
      <c s="7" r="C3">
        <f>'descrição e releases'!C31</f>
        <v>41428</v>
      </c>
      <c s="141" r="D3"/>
      <c t="s" s="66" r="E3">
        <v>132</v>
      </c>
      <c s="97" r="F3"/>
      <c s="66" r="G3"/>
      <c s="66" r="H3"/>
      <c s="66" r="I3"/>
      <c s="140" r="J3">
        <f>+J16</f>
        <v>20</v>
      </c>
      <c s="67" r="K3"/>
      <c s="152" r="W3"/>
      <c s="152" r="X3"/>
      <c s="152" r="Y3"/>
      <c s="152" r="Z3"/>
      <c s="152" r="AA3"/>
      <c s="152" r="AB3"/>
      <c s="152" r="AC3"/>
      <c s="152" r="AD3"/>
      <c s="152" r="AE3"/>
      <c s="152" r="AF3"/>
    </row>
    <row r="4">
      <c s="56" r="A4"/>
      <c t="s" s="190" r="B4">
        <v>17</v>
      </c>
      <c s="7" r="C4">
        <f>'descrição e releases'!D31</f>
        <v>41432</v>
      </c>
      <c s="141" r="D4"/>
      <c t="s" s="66" r="E4">
        <v>133</v>
      </c>
      <c s="66" r="F4"/>
      <c s="66" r="G4"/>
      <c s="66" r="H4"/>
      <c s="66" r="I4"/>
      <c s="190" r="J4">
        <f>+J2-J3</f>
        <v>0</v>
      </c>
      <c s="67" r="K4"/>
      <c s="152" r="W4"/>
      <c s="152" r="X4"/>
      <c s="152" r="Y4"/>
      <c s="152" r="Z4"/>
      <c s="152" r="AA4"/>
      <c s="152" r="AB4"/>
      <c s="152" r="AC4"/>
      <c s="152" r="AD4"/>
      <c s="152" r="AE4"/>
      <c s="152" r="AF4"/>
    </row>
    <row customHeight="1" r="5" ht="13.5">
      <c s="152" r="A5"/>
      <c s="114" r="B5"/>
      <c s="114" r="C5"/>
      <c s="49" r="D5"/>
      <c s="114" r="E5"/>
      <c s="114" r="F5"/>
      <c s="114" r="G5"/>
      <c s="114" r="H5"/>
      <c s="114" r="I5"/>
      <c s="114" r="J5"/>
      <c s="49" r="K5"/>
      <c s="152" r="W5"/>
      <c s="152" r="X5"/>
      <c s="152" r="Y5"/>
      <c s="152" r="Z5"/>
      <c s="152" r="AA5"/>
      <c s="152" r="AB5"/>
      <c s="152" r="AC5"/>
      <c s="152" r="AD5"/>
      <c s="152" r="AE5"/>
      <c s="152" r="AF5"/>
    </row>
    <row customHeight="1" r="6" ht="13.5">
      <c s="56" r="A6"/>
      <c t="s" s="187" r="B6">
        <v>134</v>
      </c>
      <c s="187" r="C6"/>
      <c s="187" r="D6"/>
      <c s="187" r="E6"/>
      <c s="187" r="F6"/>
      <c s="187" r="G6"/>
      <c s="187" r="H6"/>
      <c s="187" r="I6"/>
      <c s="187" r="J6"/>
      <c s="187" r="K6"/>
      <c s="67" r="L6"/>
      <c s="152" r="M6"/>
      <c s="152" r="N6"/>
      <c s="152" r="O6"/>
      <c s="152" r="P6"/>
      <c s="152" r="Q6"/>
      <c s="152" r="R6"/>
      <c s="152" r="S6"/>
      <c s="152" r="T6"/>
      <c s="152" r="U6"/>
      <c s="152" r="V6"/>
      <c s="152" r="W6"/>
      <c s="152" r="X6"/>
      <c s="152" r="Y6"/>
      <c s="152" r="Z6"/>
      <c s="152" r="AA6"/>
      <c s="152" r="AB6"/>
      <c s="152" r="AC6"/>
      <c s="152" r="AD6"/>
      <c s="152" r="AE6"/>
      <c s="152" r="AF6"/>
    </row>
    <row customHeight="1" r="7" ht="39.75">
      <c s="56" r="A7"/>
      <c t="s" s="74" r="B7">
        <v>27</v>
      </c>
      <c t="s" s="74" r="C7">
        <v>28</v>
      </c>
      <c t="s" s="74" r="D7">
        <v>98</v>
      </c>
      <c s="74" r="E7"/>
      <c s="74" r="F7"/>
      <c s="74" r="G7"/>
      <c s="74" r="H7"/>
      <c s="74" r="I7"/>
      <c t="s" s="74" r="J7">
        <v>30</v>
      </c>
      <c t="s" s="74" r="K7">
        <v>135</v>
      </c>
      <c s="67" r="L7"/>
      <c s="152" r="V7"/>
      <c s="152" r="W7"/>
      <c s="152" r="X7"/>
      <c s="152" r="Y7"/>
      <c s="152" r="Z7"/>
      <c s="152" r="AA7"/>
      <c s="152" r="AB7"/>
      <c s="152" r="AC7"/>
      <c s="152" r="AD7"/>
      <c s="152" r="AE7"/>
      <c s="152" r="AF7"/>
    </row>
    <row r="8">
      <c s="184" r="A8"/>
      <c s="57" r="B8">
        <f>'Prod Backlog'!B8</f>
        <v>5</v>
      </c>
      <c t="str" s="57" r="C8">
        <f>'Prod Backlog'!C8</f>
        <v>Story06</v>
      </c>
      <c t="str" s="57" r="D8">
        <f>'Prod Backlog'!D8</f>
        <v>Eu, cliente, quero importar folhas folhas de cálculo a partir de bases de dados.</v>
      </c>
      <c s="57" r="E8">
        <f>'Prod Backlog'!E8</f>
        <v>3</v>
      </c>
      <c t="str" s="57" r="F8">
        <f>'Prod Backlog'!F8</f>
        <v>Imprescindivel</v>
      </c>
      <c t="str" s="57" r="G8">
        <f>'Prod Backlog'!G8</f>
        <v>Done</v>
      </c>
      <c s="57" r="H8">
        <f>'Prod Backlog'!H8</f>
        <v>100</v>
      </c>
      <c t="str" s="57" r="I8">
        <f>'Prod Backlog'!I8</f>
        <v>O utilizador deve ter a possibilidade de importar uma tabela da base de dados para uma folha.</v>
      </c>
      <c s="57" r="J8">
        <f>'Prod Backlog'!E8</f>
        <v>3</v>
      </c>
      <c t="s" s="57" r="K8">
        <v>199</v>
      </c>
      <c s="166" r="L8"/>
      <c s="23" r="M8"/>
      <c s="23" r="N8"/>
      <c s="23" r="O8"/>
      <c s="23" r="P8"/>
      <c s="23" r="Q8"/>
      <c s="23" r="R8"/>
      <c s="23" r="S8"/>
      <c s="23" r="T8"/>
      <c s="23" r="U8"/>
      <c s="23" r="V8"/>
      <c s="23" r="W8"/>
      <c s="23" r="X8"/>
      <c s="23" r="Y8"/>
      <c s="23" r="Z8"/>
      <c s="23" r="AA8"/>
      <c s="23" r="AB8"/>
      <c s="23" r="AC8"/>
      <c s="23" r="AD8"/>
      <c s="23" r="AE8"/>
      <c s="23" r="AF8"/>
    </row>
    <row r="9">
      <c s="184" r="A9"/>
      <c s="57" r="B9">
        <f>'Prod Backlog'!B9</f>
        <v>5</v>
      </c>
      <c t="str" s="57" r="C9">
        <f>'Prod Backlog'!C9</f>
        <v>Story07</v>
      </c>
      <c t="str" s="57" r="D9">
        <f>'Prod Backlog'!D9</f>
        <v>Eu, cliente, quero definir chaves primárias nas tabelas de bases de dados e editar tabelas existentes.</v>
      </c>
      <c s="57" r="E9">
        <f>'Prod Backlog'!E9</f>
        <v>2</v>
      </c>
      <c t="str" s="57" r="F9">
        <f>'Prod Backlog'!F9</f>
        <v>Imprescindivel</v>
      </c>
      <c t="str" s="57" r="G9">
        <f>'Prod Backlog'!G9</f>
        <v>Done</v>
      </c>
      <c s="57" r="H9">
        <f>'Prod Backlog'!H9</f>
        <v>100</v>
      </c>
      <c t="str" s="57" r="I9">
        <f>'Prod Backlog'!I9</f>
        <v>O utilizador deve ter a possibilidade de editar uma tabela já existente numa base de dados e de definir colunas para funcionar como chave primária.</v>
      </c>
      <c s="57" r="J9">
        <f>'Prod Backlog'!E9</f>
        <v>2</v>
      </c>
      <c s="57" r="K9"/>
      <c s="166" r="L9"/>
      <c s="23" r="M9"/>
      <c s="23" r="N9"/>
      <c s="23" r="O9"/>
      <c s="23" r="P9"/>
      <c s="23" r="Q9"/>
      <c s="23" r="R9"/>
      <c s="23" r="S9"/>
      <c s="23" r="T9"/>
      <c s="23" r="U9"/>
      <c s="23" r="V9"/>
      <c s="23" r="W9"/>
      <c s="23" r="X9"/>
      <c s="23" r="Y9"/>
      <c s="23" r="Z9"/>
      <c s="23" r="AA9"/>
      <c s="23" r="AB9"/>
      <c s="23" r="AC9"/>
      <c s="23" r="AD9"/>
      <c s="23" r="AE9"/>
      <c s="23" r="AF9"/>
    </row>
    <row customHeight="1" r="10" ht="14.25">
      <c s="184" r="A10"/>
      <c s="57" r="B10">
        <f>'Prod Backlog'!B10</f>
        <v>5</v>
      </c>
      <c t="str" s="57" r="C10">
        <f>'Prod Backlog'!C10</f>
        <v>Story08</v>
      </c>
      <c t="str" s="57" r="D10">
        <f>'Prod Backlog'!D10</f>
        <v>Eu, cliente, quero utilizar o SGBD Derby.</v>
      </c>
      <c s="57" r="E10">
        <f>'Prod Backlog'!E10</f>
        <v>2</v>
      </c>
      <c t="str" s="57" r="F10">
        <f>'Prod Backlog'!F10</f>
        <v>Imprescindivel</v>
      </c>
      <c t="str" s="57" r="G10">
        <f>'Prod Backlog'!G10</f>
        <v>Done</v>
      </c>
      <c s="57" r="H10">
        <f>'Prod Backlog'!H10</f>
        <v>100</v>
      </c>
      <c t="str" s="57" r="I10">
        <f>'Prod Backlog'!I10</f>
        <v>O utilizador deve ser capaz de escolher um novo SGBD para exportar/importar dados.</v>
      </c>
      <c s="57" r="J10">
        <f>'Prod Backlog'!E10</f>
        <v>2</v>
      </c>
      <c s="57" r="K10"/>
      <c s="166" r="L10"/>
      <c s="23" r="M10"/>
      <c s="23" r="N10"/>
      <c s="23" r="O10"/>
      <c s="23" r="P10"/>
      <c s="23" r="Q10"/>
      <c s="23" r="R10"/>
      <c s="23" r="S10"/>
      <c s="23" r="T10"/>
      <c s="23" r="U10"/>
      <c s="23" r="V10"/>
      <c s="23" r="W10"/>
      <c s="23" r="X10"/>
      <c s="23" r="Y10"/>
      <c s="23" r="Z10"/>
      <c s="23" r="AA10"/>
      <c s="23" r="AB10"/>
      <c s="23" r="AC10"/>
      <c s="23" r="AD10"/>
      <c s="23" r="AE10"/>
      <c s="23" r="AF10"/>
    </row>
    <row customHeight="1" r="11" ht="7.5">
      <c s="184" r="A11"/>
      <c s="57" r="B11">
        <f>'Prod Backlog'!B11</f>
        <v>6</v>
      </c>
      <c t="str" s="57" r="C11">
        <f>'Prod Backlog'!C11</f>
        <v>Story09</v>
      </c>
      <c t="str" s="57" r="D11">
        <f>'Prod Backlog'!D11</f>
        <v>Eu, cliente quero poder ter várias versões de um documento no mesmo ficheiro XML e carregá-las para o programa.</v>
      </c>
      <c s="57" r="E11">
        <f>'Prod Backlog'!E11</f>
        <v>2</v>
      </c>
      <c t="str" s="57" r="F11">
        <f>'Prod Backlog'!F11</f>
        <v>Imprescindivel</v>
      </c>
      <c t="str" s="57" r="G11">
        <f>'Prod Backlog'!G11</f>
        <v>Done</v>
      </c>
      <c s="57" r="H11">
        <f>'Prod Backlog'!H11</f>
        <v>100</v>
      </c>
      <c t="str" s="57" r="I11">
        <f>'Prod Backlog'!I11</f>
        <v>É necessária a utilização do Hibernate.</v>
      </c>
      <c s="57" r="J11">
        <f>'Prod Backlog'!E11</f>
        <v>2</v>
      </c>
      <c t="s" s="57" r="K11">
        <v>200</v>
      </c>
      <c s="166" r="L11"/>
      <c s="23" r="M11"/>
      <c s="23" r="N11"/>
      <c s="23" r="O11"/>
      <c s="23" r="P11"/>
      <c s="23" r="Q11"/>
      <c s="23" r="R11"/>
      <c s="23" r="S11"/>
      <c s="23" r="T11"/>
      <c s="23" r="U11"/>
      <c s="23" r="V11"/>
      <c s="23" r="W11"/>
      <c s="23" r="X11"/>
      <c s="23" r="Y11"/>
      <c s="23" r="Z11"/>
      <c s="23" r="AA11"/>
      <c s="23" r="AB11"/>
      <c s="23" r="AC11"/>
      <c s="23" r="AD11"/>
      <c s="23" r="AE11"/>
      <c s="23" r="AF11"/>
    </row>
    <row customHeight="1" r="12" ht="20.25">
      <c s="56" r="A12"/>
      <c s="57" r="B12">
        <f>'Prod Backlog'!B12</f>
        <v>7</v>
      </c>
      <c t="str" s="57" r="C12">
        <f>'Prod Backlog'!C12</f>
        <v>Story10</v>
      </c>
      <c t="str" s="57" r="D12">
        <f>'Prod Backlog'!D12</f>
        <v>Eu, cliente, quero poder escrever várias expressões numa única fórmula.</v>
      </c>
      <c s="57" r="E12">
        <f>'Prod Backlog'!E12</f>
        <v>3</v>
      </c>
      <c t="str" s="57" r="F12">
        <f>'Prod Backlog'!F12</f>
        <v>Imprescindivel</v>
      </c>
      <c t="str" s="57" r="G12">
        <f>'Prod Backlog'!G12</f>
        <v>Done</v>
      </c>
      <c s="57" r="H12">
        <f>'Prod Backlog'!H12</f>
        <v>100</v>
      </c>
      <c t="str" s="57" r="I12">
        <f>'Prod Backlog'!I12</f>
        <v>A alteração será feita estendendo a funcionalidade da nova linguagem de fórmulas (ver Story03).</v>
      </c>
      <c s="57" r="J12">
        <f>'Prod Backlog'!E12</f>
        <v>3</v>
      </c>
      <c t="s" s="192" r="K12">
        <v>201</v>
      </c>
      <c s="67" r="L12"/>
      <c s="152" r="M12"/>
      <c s="152" r="N12"/>
      <c s="152" r="O12"/>
      <c s="152" r="P12"/>
      <c s="152" r="Q12"/>
      <c s="152" r="R12"/>
      <c s="152" r="S12"/>
      <c s="152" r="T12"/>
      <c s="152" r="U12"/>
      <c s="152" r="V12"/>
      <c s="152" r="W12"/>
      <c s="152" r="X12"/>
      <c s="152" r="Y12"/>
      <c s="152" r="Z12"/>
      <c s="152" r="AA12"/>
      <c s="152" r="AB12"/>
      <c s="152" r="AC12"/>
      <c s="152" r="AD12"/>
      <c s="152" r="AE12"/>
      <c s="152" r="AF12"/>
    </row>
    <row customHeight="1" r="13" ht="20.25">
      <c s="56" r="A13"/>
      <c s="57" r="B13">
        <f>'Prod Backlog'!B13</f>
        <v>7</v>
      </c>
      <c t="str" s="57" r="C13">
        <f>'Prod Backlog'!C13</f>
        <v>Story11</v>
      </c>
      <c t="str" s="57" r="D13">
        <f>'Prod Backlog'!D13</f>
        <v>Eu, cliente, quero poder usar ciclos while.</v>
      </c>
      <c s="57" r="E13">
        <f>'Prod Backlog'!E13</f>
        <v>2</v>
      </c>
      <c t="str" s="57" r="F13">
        <f>'Prod Backlog'!F13</f>
        <v>Imprescindivel</v>
      </c>
      <c t="str" s="57" r="G13">
        <f>'Prod Backlog'!G13</f>
        <v>Done</v>
      </c>
      <c s="57" r="H13">
        <f>'Prod Backlog'!H13</f>
        <v>100</v>
      </c>
      <c t="str" s="57" r="I13">
        <f>'Prod Backlog'!I13</f>
        <v>O ciclo permite um número infinito de expressões.</v>
      </c>
      <c s="57" r="J13">
        <f>'Prod Backlog'!E13</f>
        <v>2</v>
      </c>
      <c t="s" s="192" r="K13">
        <v>201</v>
      </c>
      <c s="67" r="L13"/>
      <c s="152" r="M13"/>
      <c s="152" r="N13"/>
      <c s="152" r="O13"/>
      <c s="152" r="P13"/>
      <c s="152" r="Q13"/>
      <c s="152" r="R13"/>
      <c s="152" r="S13"/>
      <c s="152" r="T13"/>
      <c s="152" r="U13"/>
      <c s="152" r="V13"/>
      <c s="152" r="W13"/>
      <c s="152" r="X13"/>
      <c s="152" r="Y13"/>
      <c s="152" r="Z13"/>
      <c s="152" r="AA13"/>
      <c s="152" r="AB13"/>
      <c s="152" r="AC13"/>
      <c s="152" r="AD13"/>
      <c s="152" r="AE13"/>
      <c s="152" r="AF13"/>
    </row>
    <row customHeight="1" r="14" ht="20.25">
      <c s="56" r="A14"/>
      <c s="57" r="B14">
        <f>'Prod Backlog'!B14</f>
        <v>8</v>
      </c>
      <c t="str" s="57" r="C14">
        <f>'Prod Backlog'!C14</f>
        <v>Story12</v>
      </c>
      <c t="str" s="57" r="D14">
        <f>'Prod Backlog'!D14</f>
        <v>Eu, cliente, quero poder partilhar em tempo real qualquer instância de uma folha de cálculo.</v>
      </c>
      <c s="57" r="E14">
        <f>'Prod Backlog'!E14</f>
        <v>3</v>
      </c>
      <c t="str" s="57" r="F14">
        <f>'Prod Backlog'!F14</f>
        <v>Imprescindivel</v>
      </c>
      <c t="str" s="57" r="G14">
        <f>'Prod Backlog'!G14</f>
        <v>Done</v>
      </c>
      <c s="57" r="H14">
        <f>'Prod Backlog'!H14</f>
        <v>100</v>
      </c>
      <c t="str" s="57" r="I14">
        <f>'Prod Backlog'!I14</f>
        <v>É necessário haver coerência de partilha e sincronização em tempo real.</v>
      </c>
      <c s="57" r="J14">
        <f>'Prod Backlog'!E14</f>
        <v>3</v>
      </c>
      <c s="57" r="K14"/>
      <c s="67" r="L14"/>
      <c s="152" r="M14"/>
      <c s="152" r="N14"/>
      <c s="152" r="O14"/>
      <c s="152" r="P14"/>
      <c s="152" r="Q14"/>
      <c s="152" r="R14"/>
      <c s="152" r="S14"/>
      <c s="152" r="T14"/>
      <c s="152" r="U14"/>
      <c s="152" r="V14"/>
      <c s="152" r="W14"/>
      <c s="152" r="X14"/>
      <c s="152" r="Y14"/>
      <c s="152" r="Z14"/>
      <c s="152" r="AA14"/>
      <c s="152" r="AB14"/>
      <c s="152" r="AC14"/>
      <c s="152" r="AD14"/>
      <c s="152" r="AE14"/>
      <c s="152" r="AF14"/>
    </row>
    <row customHeight="1" r="15" ht="20.25">
      <c s="56" r="A15"/>
      <c s="57" r="B15">
        <f>'Prod Backlog'!B15</f>
        <v>8</v>
      </c>
      <c t="str" s="57" r="C15">
        <f>'Prod Backlog'!C15</f>
        <v>Story13</v>
      </c>
      <c t="str" s="57" r="D15">
        <f>'Prod Backlog'!D15</f>
        <v>Eu, cliente, quero encontrar redes activas de partilha de cleansheets.</v>
      </c>
      <c s="57" r="E15">
        <f>'Prod Backlog'!E15</f>
        <v>3</v>
      </c>
      <c t="str" s="57" r="F15">
        <f>'Prod Backlog'!F15</f>
        <v>Imprescindivel</v>
      </c>
      <c t="str" s="57" r="G15">
        <f>'Prod Backlog'!G15</f>
        <v>Done</v>
      </c>
      <c s="57" r="H15">
        <f>'Prod Backlog'!H15</f>
        <v>100</v>
      </c>
      <c t="str" s="57" r="I15">
        <f>'Prod Backlog'!I15</f>
        <v>É necessário haver coerência de partilha e sincronização em tempo real.</v>
      </c>
      <c s="57" r="J15">
        <f>'Prod Backlog'!E15</f>
        <v>3</v>
      </c>
      <c t="s" s="57" r="K15">
        <v>202</v>
      </c>
      <c s="67" r="L15"/>
      <c s="152" r="M15"/>
      <c s="152" r="N15"/>
      <c s="152" r="O15"/>
      <c s="152" r="P15"/>
      <c s="152" r="Q15"/>
      <c s="152" r="R15"/>
      <c s="152" r="S15"/>
      <c s="152" r="T15"/>
      <c s="152" r="U15"/>
      <c s="152" r="V15"/>
      <c s="152" r="W15"/>
      <c s="152" r="X15"/>
      <c s="152" r="Y15"/>
      <c s="152" r="Z15"/>
      <c s="152" r="AA15"/>
      <c s="152" r="AB15"/>
      <c s="152" r="AC15"/>
      <c s="152" r="AD15"/>
      <c s="152" r="AE15"/>
      <c s="152" r="AF15"/>
    </row>
    <row customHeight="1" r="16" ht="15.75">
      <c s="56" r="A16"/>
      <c t="s" s="190" r="B16">
        <v>141</v>
      </c>
      <c s="190" r="C16"/>
      <c s="190" r="D16"/>
      <c s="190" r="E16"/>
      <c s="190" r="F16"/>
      <c s="190" r="G16"/>
      <c s="190" r="H16"/>
      <c s="190" r="I16"/>
      <c s="140" r="J16">
        <f>SUM(J8:J15)</f>
        <v>20</v>
      </c>
      <c s="15" r="K16"/>
      <c s="67" r="L16"/>
      <c s="152" r="M16"/>
      <c s="152" r="N16"/>
      <c s="152" r="O16"/>
      <c s="152" r="P16"/>
      <c s="152" r="Q16"/>
      <c s="152" r="R16"/>
      <c s="152" r="S16"/>
      <c s="152" r="T16"/>
      <c s="152" r="U16"/>
      <c s="152" r="V16"/>
      <c s="152" r="W16"/>
      <c s="152" r="X16"/>
      <c s="152" r="Y16"/>
      <c s="152" r="Z16"/>
      <c s="152" r="AA16"/>
      <c s="152" r="AB16"/>
      <c s="152" r="AC16"/>
      <c s="152" r="AD16"/>
      <c s="152" r="AE16"/>
      <c s="152" r="AF16"/>
    </row>
    <row customHeight="1" r="17" ht="13.5">
      <c s="152" r="A17"/>
      <c s="77" r="B17"/>
      <c s="77" r="C17"/>
      <c s="77" r="D17"/>
      <c s="77" r="E17"/>
      <c s="77" r="F17"/>
      <c s="77" r="G17"/>
      <c s="77" r="H17"/>
      <c s="77" r="I17"/>
      <c s="77" r="J17"/>
      <c s="77" r="K17"/>
      <c s="32" r="L17"/>
      <c s="32" r="M17"/>
      <c s="32" r="N17"/>
      <c s="32" r="O17"/>
      <c s="32" r="P17"/>
      <c s="32" r="Q17"/>
      <c s="32" r="R17"/>
      <c s="32" r="S17"/>
      <c s="32" r="T17"/>
      <c s="32" r="U17"/>
      <c s="32" r="V17"/>
      <c s="32" r="W17"/>
      <c s="32" r="X17"/>
      <c s="32" r="Y17"/>
      <c s="32" r="Z17"/>
      <c s="32" r="AA17"/>
      <c s="32" r="AB17"/>
      <c s="32" r="AC17"/>
      <c s="32" r="AD17"/>
      <c s="32" r="AE17"/>
      <c s="32" r="AF17"/>
    </row>
    <row customHeight="1" r="18" ht="13.5">
      <c s="185" r="A18"/>
      <c t="s" s="17" r="B18">
        <v>142</v>
      </c>
      <c s="89" r="C18"/>
      <c s="89" r="D18"/>
      <c s="89" r="E18"/>
      <c s="89" r="F18"/>
      <c s="89" r="G18"/>
      <c s="89" r="H18"/>
      <c s="89" r="I18"/>
      <c s="174" r="J18"/>
      <c t="s" s="159" r="K18">
        <v>143</v>
      </c>
      <c s="178" r="L18"/>
      <c s="178" r="M18"/>
      <c s="178" r="N18"/>
      <c s="178" r="O18"/>
      <c s="178" r="P18"/>
      <c s="178" r="Q18"/>
      <c s="178" r="R18"/>
      <c s="178" r="S18"/>
      <c s="178" r="T18"/>
      <c s="178" r="U18"/>
      <c s="178" r="V18"/>
      <c s="178" r="W18"/>
      <c s="178" r="X18"/>
      <c s="178" r="Y18"/>
      <c s="178" r="Z18"/>
      <c s="178" r="AA18"/>
      <c s="178" r="AB18"/>
      <c s="178" r="AC18"/>
      <c s="178" r="AD18"/>
      <c s="178" r="AE18"/>
      <c s="101" r="AF18"/>
    </row>
    <row r="19">
      <c s="56" r="A19"/>
      <c t="s" s="171" r="B19">
        <v>144</v>
      </c>
      <c s="171" r="C19"/>
      <c s="171" r="D19"/>
      <c s="171" r="E19"/>
      <c s="171" r="F19"/>
      <c s="171" r="G19"/>
      <c t="s" s="149" r="H19">
        <v>145</v>
      </c>
      <c t="s" s="6" r="I19">
        <v>146</v>
      </c>
      <c t="s" s="4" r="J19">
        <v>147</v>
      </c>
      <c t="s" s="42" r="K19">
        <v>148</v>
      </c>
      <c t="s" s="162" r="L19">
        <v>149</v>
      </c>
      <c s="156" r="M19"/>
      <c s="156" r="N19"/>
      <c s="80" r="O19"/>
      <c t="s" s="39" r="P19">
        <v>150</v>
      </c>
      <c s="156" r="Q19"/>
      <c s="156" r="R19"/>
      <c s="80" r="S19"/>
      <c t="s" s="39" r="T19">
        <v>151</v>
      </c>
      <c s="39" r="U19"/>
      <c s="39" r="V19"/>
      <c s="39" r="W19"/>
      <c t="s" s="39" r="X19">
        <v>152</v>
      </c>
      <c s="39" r="Y19"/>
      <c s="39" r="Z19"/>
      <c s="39" r="AA19"/>
      <c t="s" s="39" r="AB19">
        <v>153</v>
      </c>
      <c s="39" r="AC19"/>
      <c s="39" r="AD19"/>
      <c s="39" r="AE19"/>
      <c t="s" s="11" r="AF19">
        <v>154</v>
      </c>
    </row>
    <row customHeight="1" r="20" ht="13.5">
      <c s="56" r="A20"/>
      <c s="171" r="B20"/>
      <c s="171" r="C20"/>
      <c s="171" r="D20"/>
      <c s="171" r="E20"/>
      <c s="171" r="F20"/>
      <c s="171" r="G20"/>
      <c s="125" r="H20"/>
      <c s="125" r="I20"/>
      <c s="200" r="J20"/>
      <c s="5" r="K20"/>
      <c t="s" s="128" r="L20">
        <v>155</v>
      </c>
      <c t="s" s="58" r="M20">
        <v>156</v>
      </c>
      <c t="s" s="58" r="N20">
        <v>157</v>
      </c>
      <c t="s" s="58" r="O20">
        <v>158</v>
      </c>
      <c t="s" s="58" r="P20">
        <v>155</v>
      </c>
      <c t="s" s="181" r="Q20">
        <v>156</v>
      </c>
      <c t="s" s="58" r="R20">
        <v>157</v>
      </c>
      <c t="s" s="181" r="S20">
        <v>158</v>
      </c>
      <c t="s" s="181" r="T20">
        <v>155</v>
      </c>
      <c t="s" s="58" r="U20">
        <v>156</v>
      </c>
      <c t="s" s="181" r="V20">
        <v>157</v>
      </c>
      <c t="s" s="181" r="W20">
        <v>158</v>
      </c>
      <c t="s" s="181" r="X20">
        <v>155</v>
      </c>
      <c t="s" s="58" r="Y20">
        <v>156</v>
      </c>
      <c t="s" s="181" r="Z20">
        <v>157</v>
      </c>
      <c t="s" s="181" r="AA20">
        <v>158</v>
      </c>
      <c t="s" s="181" r="AB20">
        <v>155</v>
      </c>
      <c t="s" s="58" r="AC20">
        <v>156</v>
      </c>
      <c t="s" s="181" r="AD20">
        <v>157</v>
      </c>
      <c t="s" s="181" r="AE20">
        <v>158</v>
      </c>
      <c s="69" r="AF20"/>
    </row>
    <row r="21">
      <c s="185" r="A21"/>
      <c t="s" s="143" r="B21">
        <v>203</v>
      </c>
      <c s="198" r="C21"/>
      <c s="198" r="D21"/>
      <c s="198" r="E21"/>
      <c s="198" r="F21"/>
      <c s="198" r="G21"/>
      <c t="str" s="131" r="H21">
        <f>'Prod Backlog'!C8</f>
        <v>Story06</v>
      </c>
      <c t="s" s="107" r="I21">
        <v>160</v>
      </c>
      <c t="s" s="41" r="J21">
        <v>157</v>
      </c>
      <c s="65" r="K21">
        <v>100</v>
      </c>
      <c s="173" r="L21"/>
      <c s="12" r="M21"/>
      <c s="12" r="N21">
        <v>0.5</v>
      </c>
      <c s="54" r="O21"/>
      <c s="173" r="P21"/>
      <c s="52" r="Q21"/>
      <c s="12" r="R21"/>
      <c s="158" r="S21"/>
      <c s="196" r="T21"/>
      <c s="12" r="U21"/>
      <c s="52" r="V21"/>
      <c s="158" r="W21"/>
      <c s="196" r="X21"/>
      <c s="12" r="Y21"/>
      <c s="52" r="Z21"/>
      <c s="158" r="AA21"/>
      <c s="196" r="AB21"/>
      <c s="12" r="AC21"/>
      <c s="52" r="AD21"/>
      <c s="158" r="AE21"/>
      <c s="131" r="AF21"/>
    </row>
    <row r="22">
      <c s="185" r="A22"/>
      <c t="s" s="51" r="B22">
        <v>204</v>
      </c>
      <c s="70" r="C22"/>
      <c s="70" r="D22"/>
      <c s="70" r="E22"/>
      <c s="70" r="F22"/>
      <c s="70" r="G22"/>
      <c t="str" s="177" r="H22">
        <f>'Prod Backlog'!C8</f>
        <v>Story06</v>
      </c>
      <c t="s" s="96" r="I22">
        <v>170</v>
      </c>
      <c t="s" s="41" r="J22">
        <v>157</v>
      </c>
      <c s="65" r="K22">
        <v>100</v>
      </c>
      <c s="16" r="L22"/>
      <c s="46" r="M22"/>
      <c s="46" r="N22">
        <v>0.5</v>
      </c>
      <c s="72" r="O22"/>
      <c s="173" r="P22"/>
      <c s="12" r="Q22"/>
      <c s="12" r="R22"/>
      <c s="54" r="S22"/>
      <c s="173" r="T22"/>
      <c s="12" r="U22"/>
      <c s="12" r="V22">
        <v>0.5</v>
      </c>
      <c s="54" r="W22"/>
      <c s="173" r="X22"/>
      <c s="12" r="Y22"/>
      <c s="12" r="Z22"/>
      <c s="54" r="AA22"/>
      <c s="173" r="AB22"/>
      <c s="12" r="AC22"/>
      <c s="12" r="AD22"/>
      <c s="54" r="AE22"/>
      <c s="177" r="AF22"/>
    </row>
    <row r="23">
      <c s="185" r="A23"/>
      <c t="s" s="51" r="B23">
        <v>164</v>
      </c>
      <c s="70" r="C23"/>
      <c s="70" r="D23"/>
      <c s="70" r="E23"/>
      <c s="70" r="F23"/>
      <c s="70" r="G23"/>
      <c t="str" s="177" r="H23">
        <f>'Prod Backlog'!C8</f>
        <v>Story06</v>
      </c>
      <c t="s" s="96" r="I23">
        <v>168</v>
      </c>
      <c t="s" s="41" r="J23">
        <v>205</v>
      </c>
      <c s="65" r="K23">
        <v>100</v>
      </c>
      <c s="16" r="L23"/>
      <c s="46" r="M23"/>
      <c s="46" r="N23">
        <v>1</v>
      </c>
      <c s="72" r="O23"/>
      <c s="173" r="P23"/>
      <c s="12" r="Q23"/>
      <c s="12" r="R23"/>
      <c s="54" r="S23"/>
      <c s="173" r="T23"/>
      <c s="12" r="U23"/>
      <c s="12" r="V23">
        <v>1</v>
      </c>
      <c s="54" r="W23">
        <v>2</v>
      </c>
      <c s="173" r="X23"/>
      <c s="12" r="Y23"/>
      <c s="12" r="Z23"/>
      <c s="54" r="AA23"/>
      <c s="173" r="AB23"/>
      <c s="12" r="AC23"/>
      <c s="12" r="AD23"/>
      <c s="54" r="AE23"/>
      <c t="s" s="177" r="AF23">
        <v>206</v>
      </c>
    </row>
    <row r="24">
      <c s="185" r="A24"/>
      <c t="s" s="167" r="B24">
        <v>207</v>
      </c>
      <c s="111" r="C24"/>
      <c s="111" r="D24"/>
      <c s="111" r="E24"/>
      <c s="111" r="F24"/>
      <c s="111" r="G24"/>
      <c t="str" s="177" r="H24">
        <f>'Prod Backlog'!C8</f>
        <v>Story06</v>
      </c>
      <c t="s" s="96" r="I24">
        <v>166</v>
      </c>
      <c t="s" s="41" r="J24">
        <v>157</v>
      </c>
      <c s="65" r="K24">
        <v>100</v>
      </c>
      <c s="16" r="L24"/>
      <c s="46" r="M24"/>
      <c s="46" r="N24"/>
      <c s="72" r="O24"/>
      <c s="173" r="P24"/>
      <c s="12" r="Q24"/>
      <c s="12" r="R24"/>
      <c s="54" r="S24"/>
      <c s="173" r="T24"/>
      <c s="12" r="U24"/>
      <c s="12" r="V24"/>
      <c s="54" r="W24"/>
      <c s="173" r="X24"/>
      <c s="12" r="Y24"/>
      <c s="12" r="Z24">
        <v>1</v>
      </c>
      <c s="54" r="AA24"/>
      <c s="173" r="AB24"/>
      <c s="12" r="AC24"/>
      <c s="12" r="AD24">
        <v>1</v>
      </c>
      <c s="54" r="AE24"/>
      <c s="177" r="AF24"/>
    </row>
    <row r="25">
      <c s="185" r="A25"/>
      <c t="s" s="167" r="B25">
        <v>165</v>
      </c>
      <c s="48" r="C25"/>
      <c s="48" r="D25"/>
      <c s="48" r="E25"/>
      <c s="48" r="F25"/>
      <c s="88" r="G25"/>
      <c t="str" s="177" r="H25">
        <f>'Prod Backlog'!C8</f>
        <v>Story06</v>
      </c>
      <c t="s" s="96" r="I25">
        <v>166</v>
      </c>
      <c t="s" s="41" r="J25">
        <v>157</v>
      </c>
      <c s="65" r="K25">
        <v>100</v>
      </c>
      <c s="16" r="L25"/>
      <c s="46" r="M25"/>
      <c s="46" r="N25"/>
      <c s="72" r="O25"/>
      <c s="173" r="P25"/>
      <c s="12" r="Q25"/>
      <c s="12" r="R25"/>
      <c s="54" r="S25"/>
      <c s="173" r="T25"/>
      <c s="12" r="U25"/>
      <c s="12" r="V25"/>
      <c s="54" r="W25"/>
      <c s="173" r="X25"/>
      <c s="12" r="Y25"/>
      <c s="12" r="Z25">
        <v>1</v>
      </c>
      <c s="54" r="AA25"/>
      <c s="173" r="AB25"/>
      <c s="12" r="AC25"/>
      <c s="12" r="AD25">
        <v>1</v>
      </c>
      <c s="54" r="AE25"/>
      <c s="177" r="AF25"/>
    </row>
    <row r="26">
      <c s="185" r="A26"/>
      <c t="s" s="167" r="B26">
        <v>208</v>
      </c>
      <c s="48" r="C26"/>
      <c s="48" r="D26"/>
      <c s="48" r="E26"/>
      <c s="48" r="F26"/>
      <c s="88" r="G26"/>
      <c t="str" s="177" r="H26">
        <f>'Prod Backlog'!C8</f>
        <v>Story06</v>
      </c>
      <c t="s" s="96" r="I26">
        <v>166</v>
      </c>
      <c t="s" s="41" r="J26">
        <v>205</v>
      </c>
      <c s="65" r="K26">
        <v>100</v>
      </c>
      <c s="16" r="L26"/>
      <c s="46" r="M26"/>
      <c s="46" r="N26"/>
      <c s="72" r="O26"/>
      <c s="173" r="P26"/>
      <c s="12" r="Q26"/>
      <c s="12" r="R26"/>
      <c s="54" r="S26"/>
      <c s="173" r="T26"/>
      <c s="12" r="U26"/>
      <c s="12" r="V26">
        <v>1</v>
      </c>
      <c s="54" r="W26">
        <v>0.5</v>
      </c>
      <c s="173" r="X26"/>
      <c s="12" r="Y26"/>
      <c s="12" r="Z26"/>
      <c s="54" r="AA26"/>
      <c s="173" r="AB26"/>
      <c s="12" r="AC26"/>
      <c s="12" r="AD26"/>
      <c s="54" r="AE26"/>
      <c t="s" s="177" r="AF26">
        <v>209</v>
      </c>
    </row>
    <row r="27">
      <c s="185" r="A27"/>
      <c t="s" s="51" r="B27">
        <v>167</v>
      </c>
      <c s="70" r="C27"/>
      <c s="70" r="D27"/>
      <c s="70" r="E27"/>
      <c s="70" r="F27"/>
      <c s="70" r="G27"/>
      <c t="str" s="124" r="H27">
        <f>'Prod Backlog'!C8</f>
        <v>Story06</v>
      </c>
      <c t="s" s="199" r="I27">
        <v>186</v>
      </c>
      <c t="s" s="41" r="J27">
        <v>205</v>
      </c>
      <c s="65" r="K27">
        <v>100</v>
      </c>
      <c s="16" r="L27"/>
      <c s="46" r="M27"/>
      <c s="46" r="N27"/>
      <c s="72" r="O27"/>
      <c s="173" r="P27"/>
      <c s="12" r="Q27"/>
      <c s="12" r="R27"/>
      <c s="54" r="S27"/>
      <c s="173" r="T27"/>
      <c s="12" r="U27"/>
      <c s="12" r="V27">
        <v>1</v>
      </c>
      <c s="54" r="W27">
        <v>1</v>
      </c>
      <c s="173" r="X27"/>
      <c s="12" r="Y27"/>
      <c s="12" r="Z27"/>
      <c s="54" r="AA27"/>
      <c s="173" r="AB27"/>
      <c s="12" r="AC27"/>
      <c s="12" r="AD27">
        <v>1</v>
      </c>
      <c s="54" r="AE27"/>
      <c t="s" s="177" r="AF27">
        <v>210</v>
      </c>
    </row>
    <row r="28">
      <c s="185" r="A28"/>
      <c t="s" s="51" r="B28">
        <v>171</v>
      </c>
      <c s="70" r="C28"/>
      <c s="70" r="D28"/>
      <c s="70" r="E28"/>
      <c s="70" r="F28"/>
      <c s="70" r="G28"/>
      <c t="str" s="177" r="H28">
        <f>'Prod Backlog'!C8</f>
        <v>Story06</v>
      </c>
      <c t="s" s="96" r="I28">
        <v>170</v>
      </c>
      <c t="s" s="41" r="J28">
        <v>157</v>
      </c>
      <c s="65" r="K28">
        <v>100</v>
      </c>
      <c s="16" r="L28"/>
      <c s="46" r="M28"/>
      <c s="46" r="N28"/>
      <c s="72" r="O28"/>
      <c s="173" r="P28"/>
      <c s="12" r="Q28"/>
      <c s="12" r="R28"/>
      <c s="54" r="S28"/>
      <c s="173" r="T28"/>
      <c s="12" r="U28"/>
      <c s="12" r="V28"/>
      <c s="54" r="W28"/>
      <c s="173" r="X28"/>
      <c s="12" r="Y28"/>
      <c s="12" r="Z28">
        <v>0.5</v>
      </c>
      <c s="54" r="AA28"/>
      <c s="173" r="AB28"/>
      <c s="12" r="AC28"/>
      <c s="12" r="AD28">
        <v>0.5</v>
      </c>
      <c s="54" r="AE28"/>
      <c s="177" r="AF28"/>
    </row>
    <row r="29">
      <c s="34" r="A29"/>
      <c t="s" s="103" r="B29">
        <v>211</v>
      </c>
      <c s="92" r="C29"/>
      <c s="92" r="D29"/>
      <c s="92" r="E29"/>
      <c s="92" r="F29"/>
      <c s="92" r="G29"/>
      <c t="str" s="110" r="H29">
        <f>'Prod Backlog'!C9</f>
        <v>Story07</v>
      </c>
      <c t="s" s="73" r="I29">
        <v>160</v>
      </c>
      <c t="s" s="134" r="J29">
        <v>157</v>
      </c>
      <c s="197" r="K29">
        <v>100</v>
      </c>
      <c s="164" r="L29"/>
      <c s="91" r="M29"/>
      <c s="91" r="N29"/>
      <c s="81" r="O29"/>
      <c s="154" r="P29"/>
      <c s="155" r="Q29"/>
      <c s="155" r="R29"/>
      <c s="119" r="S29"/>
      <c s="154" r="T29"/>
      <c s="155" r="U29"/>
      <c s="155" r="V29"/>
      <c s="119" r="W29"/>
      <c s="154" r="X29"/>
      <c s="155" r="Y29"/>
      <c s="155" r="Z29">
        <v>0.5</v>
      </c>
      <c s="119" r="AA29"/>
      <c s="154" r="AB29"/>
      <c s="155" r="AC29"/>
      <c s="155" r="AD29"/>
      <c s="119" r="AE29"/>
      <c s="110" r="AF29"/>
    </row>
    <row r="30">
      <c s="34" r="A30"/>
      <c t="s" s="103" r="B30">
        <v>212</v>
      </c>
      <c s="92" r="C30"/>
      <c s="92" r="D30"/>
      <c s="92" r="E30"/>
      <c s="92" r="F30"/>
      <c s="92" r="G30"/>
      <c t="str" s="110" r="H30">
        <f>'Prod Backlog'!C9</f>
        <v>Story07</v>
      </c>
      <c t="s" s="73" r="I30">
        <v>170</v>
      </c>
      <c t="s" s="134" r="J30">
        <v>157</v>
      </c>
      <c s="197" r="K30">
        <v>100</v>
      </c>
      <c s="164" r="L30"/>
      <c s="91" r="M30"/>
      <c s="91" r="N30"/>
      <c s="81" r="O30"/>
      <c s="154" r="P30"/>
      <c s="155" r="Q30"/>
      <c s="155" r="R30"/>
      <c s="119" r="S30"/>
      <c s="154" r="T30"/>
      <c s="155" r="U30"/>
      <c s="155" r="V30"/>
      <c s="119" r="W30"/>
      <c s="154" r="X30"/>
      <c s="155" r="Y30"/>
      <c s="155" r="Z30">
        <v>0.5</v>
      </c>
      <c s="119" r="AA30"/>
      <c s="154" r="AB30"/>
      <c s="155" r="AC30"/>
      <c s="155" r="AD30">
        <v>0.5</v>
      </c>
      <c s="119" r="AE30"/>
      <c s="110" r="AF30"/>
    </row>
    <row r="31">
      <c s="34" r="A31"/>
      <c t="s" s="103" r="B31">
        <v>213</v>
      </c>
      <c s="92" r="C31"/>
      <c s="92" r="D31"/>
      <c s="92" r="E31"/>
      <c s="92" r="F31"/>
      <c s="92" r="G31"/>
      <c t="str" s="110" r="H31">
        <f>'Prod Backlog'!C9</f>
        <v>Story07</v>
      </c>
      <c t="s" s="73" r="I31">
        <v>214</v>
      </c>
      <c t="s" s="134" r="J31">
        <v>205</v>
      </c>
      <c s="197" r="K31">
        <v>100</v>
      </c>
      <c s="164" r="L31"/>
      <c s="91" r="M31"/>
      <c s="91" r="N31"/>
      <c s="81" r="O31"/>
      <c s="154" r="P31"/>
      <c s="155" r="Q31"/>
      <c s="155" r="R31"/>
      <c s="119" r="S31"/>
      <c s="154" r="T31"/>
      <c s="155" r="U31"/>
      <c s="155" r="V31"/>
      <c s="119" r="W31"/>
      <c s="154" r="X31"/>
      <c s="155" r="Y31"/>
      <c s="155" r="Z31">
        <v>2</v>
      </c>
      <c s="119" r="AA31">
        <v>1</v>
      </c>
      <c s="154" r="AB31"/>
      <c s="155" r="AC31"/>
      <c s="155" r="AD31">
        <v>2</v>
      </c>
      <c s="119" r="AE31"/>
      <c s="110" r="AF31"/>
    </row>
    <row r="32">
      <c s="34" r="A32"/>
      <c t="s" s="103" r="B32">
        <v>167</v>
      </c>
      <c s="92" r="C32"/>
      <c s="92" r="D32"/>
      <c s="92" r="E32"/>
      <c s="92" r="F32"/>
      <c s="92" r="G32"/>
      <c t="str" s="33" r="H32">
        <f>'Prod Backlog'!C9</f>
        <v>Story07</v>
      </c>
      <c t="s" s="116" r="I32">
        <v>166</v>
      </c>
      <c t="s" s="134" r="J32">
        <v>205</v>
      </c>
      <c s="197" r="K32">
        <v>100</v>
      </c>
      <c s="164" r="L32"/>
      <c s="91" r="M32"/>
      <c s="91" r="N32"/>
      <c s="81" r="O32"/>
      <c s="154" r="P32"/>
      <c s="155" r="Q32"/>
      <c s="155" r="R32"/>
      <c s="119" r="S32"/>
      <c s="154" r="T32"/>
      <c s="155" r="U32"/>
      <c s="155" r="V32"/>
      <c s="119" r="W32"/>
      <c s="154" r="X32"/>
      <c s="155" r="Y32"/>
      <c s="155" r="Z32">
        <v>1</v>
      </c>
      <c s="119" r="AA32">
        <v>1</v>
      </c>
      <c s="154" r="AB32"/>
      <c s="155" r="AC32"/>
      <c s="155" r="AD32"/>
      <c s="119" r="AE32"/>
      <c s="110" r="AF32"/>
    </row>
    <row r="33">
      <c s="185" r="A33"/>
      <c t="s" s="79" r="B33">
        <v>215</v>
      </c>
      <c s="90" r="C33"/>
      <c s="90" r="D33"/>
      <c s="90" r="E33"/>
      <c s="90" r="F33"/>
      <c s="90" r="G33"/>
      <c t="str" s="76" r="H33">
        <f>'Prod Backlog'!C10</f>
        <v>Story08</v>
      </c>
      <c t="s" s="71" r="I33">
        <v>166</v>
      </c>
      <c t="s" s="157" r="J33">
        <v>157</v>
      </c>
      <c s="87" r="K33">
        <v>100</v>
      </c>
      <c s="138" r="L33"/>
      <c s="2" r="M33"/>
      <c s="2" r="N33">
        <v>1</v>
      </c>
      <c s="13" r="O33"/>
      <c s="137" r="P33"/>
      <c s="78" r="Q33"/>
      <c s="78" r="R33"/>
      <c s="176" r="S33"/>
      <c s="137" r="T33"/>
      <c s="78" r="U33"/>
      <c s="78" r="V33"/>
      <c s="176" r="W33"/>
      <c s="137" r="X33"/>
      <c s="78" r="Y33"/>
      <c s="78" r="Z33">
        <v>1</v>
      </c>
      <c s="176" r="AA33"/>
      <c s="137" r="AB33"/>
      <c s="78" r="AC33"/>
      <c s="78" r="AD33"/>
      <c s="176" r="AE33"/>
      <c s="76" r="AF33"/>
    </row>
    <row r="34">
      <c s="185" r="A34"/>
      <c t="s" s="50" r="B34">
        <v>172</v>
      </c>
      <c s="112" r="C34"/>
      <c s="112" r="D34"/>
      <c s="112" r="E34"/>
      <c s="112" r="F34"/>
      <c s="112" r="G34"/>
      <c t="str" s="75" r="H34">
        <f>'Prod Backlog'!C11</f>
        <v>Story09</v>
      </c>
      <c t="s" s="3" r="I34">
        <v>160</v>
      </c>
      <c t="s" s="35" r="J34">
        <v>158</v>
      </c>
      <c s="61" r="K34">
        <v>100</v>
      </c>
      <c s="108" r="L34"/>
      <c s="27" r="M34"/>
      <c s="27" r="N34"/>
      <c s="150" r="O34">
        <v>0.5</v>
      </c>
      <c s="108" r="P34"/>
      <c s="27" r="Q34"/>
      <c s="27" r="R34"/>
      <c s="150" r="S34"/>
      <c s="108" r="T34"/>
      <c s="27" r="U34"/>
      <c s="27" r="V34"/>
      <c s="150" r="W34"/>
      <c s="108" r="X34"/>
      <c s="27" r="Y34"/>
      <c s="27" r="Z34"/>
      <c s="150" r="AA34"/>
      <c s="108" r="AB34"/>
      <c s="27" r="AC34"/>
      <c s="27" r="AD34"/>
      <c s="150" r="AE34"/>
      <c s="75" r="AF34"/>
    </row>
    <row r="35">
      <c s="185" r="A35"/>
      <c t="s" s="50" r="B35">
        <v>216</v>
      </c>
      <c s="112" r="C35"/>
      <c s="112" r="D35"/>
      <c s="112" r="E35"/>
      <c s="112" r="F35"/>
      <c s="112" r="G35"/>
      <c t="str" s="75" r="H35">
        <f>'Prod Backlog'!C11</f>
        <v>Story09</v>
      </c>
      <c t="s" s="3" r="I35">
        <v>166</v>
      </c>
      <c t="s" s="161" r="J35">
        <v>217</v>
      </c>
      <c s="160" r="K35">
        <v>100</v>
      </c>
      <c s="108" r="L35"/>
      <c s="27" r="M35"/>
      <c s="27" r="N35"/>
      <c s="150" r="O35"/>
      <c s="85" r="P35"/>
      <c s="27" r="Q35"/>
      <c s="27" r="R35"/>
      <c s="153" r="S35">
        <v>2</v>
      </c>
      <c s="108" r="T35"/>
      <c s="27" r="U35"/>
      <c s="27" r="V35"/>
      <c s="150" r="W35"/>
      <c s="108" r="X35">
        <v>1</v>
      </c>
      <c s="27" r="Y35"/>
      <c s="27" r="Z35"/>
      <c s="150" r="AA35"/>
      <c s="108" r="AB35">
        <v>1</v>
      </c>
      <c s="27" r="AC35"/>
      <c s="27" r="AD35"/>
      <c s="150" r="AE35"/>
      <c s="75" r="AF35"/>
    </row>
    <row r="36">
      <c s="185" r="A36"/>
      <c t="s" s="50" r="B36">
        <v>218</v>
      </c>
      <c s="112" r="C36"/>
      <c s="112" r="D36"/>
      <c s="112" r="E36"/>
      <c s="112" r="F36"/>
      <c s="112" r="G36"/>
      <c t="str" s="75" r="H36">
        <f>'Prod Backlog'!C11</f>
        <v>Story09</v>
      </c>
      <c t="s" s="3" r="I36">
        <v>166</v>
      </c>
      <c t="s" s="161" r="J36">
        <v>217</v>
      </c>
      <c s="104" r="K36">
        <v>100</v>
      </c>
      <c s="108" r="L36"/>
      <c s="27" r="M36"/>
      <c s="27" r="N36"/>
      <c s="150" r="O36"/>
      <c s="85" r="P36">
        <v>1.5</v>
      </c>
      <c s="27" r="Q36"/>
      <c s="27" r="R36"/>
      <c s="153" r="S36">
        <v>0.5</v>
      </c>
      <c s="108" r="T36"/>
      <c s="27" r="U36"/>
      <c s="27" r="V36"/>
      <c s="150" r="W36"/>
      <c s="108" r="X36">
        <v>0.5</v>
      </c>
      <c s="27" r="Y36"/>
      <c s="27" r="Z36"/>
      <c s="150" r="AA36"/>
      <c s="108" r="AB36">
        <v>1</v>
      </c>
      <c s="27" r="AC36"/>
      <c s="27" r="AD36"/>
      <c s="150" r="AE36"/>
      <c s="75" r="AF36"/>
    </row>
    <row r="37">
      <c s="185" r="A37"/>
      <c t="s" s="50" r="B37">
        <v>219</v>
      </c>
      <c s="112" r="C37"/>
      <c s="112" r="D37"/>
      <c s="112" r="E37"/>
      <c s="112" r="F37"/>
      <c s="112" r="G37"/>
      <c t="str" s="75" r="H37">
        <f>'Prod Backlog'!C11</f>
        <v>Story09</v>
      </c>
      <c t="s" s="3" r="I37">
        <v>166</v>
      </c>
      <c t="s" s="161" r="J37">
        <v>217</v>
      </c>
      <c s="35" r="K37">
        <v>100</v>
      </c>
      <c s="108" r="L37"/>
      <c s="27" r="M37"/>
      <c s="27" r="N37"/>
      <c s="150" r="O37"/>
      <c s="85" r="P37"/>
      <c s="27" r="Q37"/>
      <c s="27" r="R37"/>
      <c s="153" r="S37">
        <v>2</v>
      </c>
      <c s="108" r="T37"/>
      <c s="27" r="U37"/>
      <c s="27" r="V37"/>
      <c s="150" r="W37"/>
      <c s="108" r="X37">
        <v>0.5</v>
      </c>
      <c s="27" r="Y37"/>
      <c s="27" r="Z37"/>
      <c s="150" r="AA37"/>
      <c s="108" r="AB37"/>
      <c s="27" r="AC37"/>
      <c s="27" r="AD37"/>
      <c s="150" r="AE37"/>
      <c s="75" r="AF37"/>
    </row>
    <row r="38">
      <c s="185" r="A38"/>
      <c t="s" s="50" r="B38">
        <v>179</v>
      </c>
      <c s="112" r="C38"/>
      <c s="112" r="D38"/>
      <c s="112" r="E38"/>
      <c s="112" r="F38"/>
      <c s="112" r="G38"/>
      <c t="str" s="75" r="H38">
        <f>'Prod Backlog'!C11</f>
        <v>Story09</v>
      </c>
      <c t="s" s="3" r="I38">
        <v>166</v>
      </c>
      <c t="s" s="161" r="J38">
        <v>158</v>
      </c>
      <c s="35" r="K38">
        <v>100</v>
      </c>
      <c s="108" r="L38"/>
      <c s="27" r="M38"/>
      <c s="27" r="N38"/>
      <c s="150" r="O38"/>
      <c s="85" r="P38"/>
      <c s="27" r="Q38"/>
      <c s="27" r="R38"/>
      <c s="153" r="S38">
        <v>2</v>
      </c>
      <c s="108" r="T38"/>
      <c s="27" r="U38"/>
      <c s="27" r="V38"/>
      <c s="150" r="W38">
        <v>2</v>
      </c>
      <c s="108" r="X38"/>
      <c s="27" r="Y38"/>
      <c s="27" r="Z38"/>
      <c s="150" r="AA38"/>
      <c s="108" r="AB38"/>
      <c s="27" r="AC38"/>
      <c s="27" r="AD38"/>
      <c s="150" r="AE38"/>
      <c s="75" r="AF38"/>
    </row>
    <row r="39">
      <c s="185" r="A39"/>
      <c t="s" s="126" r="B39">
        <v>220</v>
      </c>
      <c s="63" r="C39"/>
      <c s="63" r="D39"/>
      <c s="63" r="E39"/>
      <c s="63" r="F39"/>
      <c s="63" r="G39"/>
      <c t="str" s="195" r="H39">
        <f>C$12</f>
        <v>Story10</v>
      </c>
      <c t="str" s="148" r="I39">
        <f>CONCATENATE(SUM(L39:AE39),"h")</f>
        <v>0.25h</v>
      </c>
      <c t="s" s="120" r="J39">
        <v>155</v>
      </c>
      <c s="147" r="K39">
        <v>100</v>
      </c>
      <c s="24" r="L39">
        <v>0.25</v>
      </c>
      <c s="106" r="M39"/>
      <c s="106" r="N39"/>
      <c s="191" r="O39"/>
      <c s="24" r="P39"/>
      <c s="106" r="Q39"/>
      <c s="106" r="R39"/>
      <c s="191" r="S39"/>
      <c s="24" r="T39"/>
      <c s="106" r="U39"/>
      <c s="106" r="V39"/>
      <c s="191" r="W39"/>
      <c s="24" r="X39"/>
      <c s="106" r="Y39"/>
      <c s="106" r="Z39"/>
      <c s="191" r="AA39"/>
      <c s="24" r="AB39"/>
      <c s="106" r="AC39"/>
      <c s="106" r="AD39"/>
      <c s="191" r="AE39"/>
      <c s="195" r="AF39"/>
    </row>
    <row r="40">
      <c s="185" r="A40"/>
      <c t="s" s="186" r="B40">
        <v>221</v>
      </c>
      <c s="19" r="C40"/>
      <c s="19" r="D40"/>
      <c s="19" r="E40"/>
      <c s="19" r="F40"/>
      <c s="19" r="G40"/>
      <c t="str" s="22" r="H40">
        <f>C$13</f>
        <v>Story11</v>
      </c>
      <c t="str" s="136" r="I40">
        <f>CONCATENATE(SUM(L40:AE40),"h")</f>
        <v>0.25h</v>
      </c>
      <c t="s" s="95" r="J40">
        <v>155</v>
      </c>
      <c s="133" r="K40">
        <v>100</v>
      </c>
      <c s="172" r="L40"/>
      <c s="194" r="M40"/>
      <c s="194" r="N40"/>
      <c s="193" r="O40"/>
      <c s="172" r="P40">
        <v>0.25</v>
      </c>
      <c s="194" r="Q40"/>
      <c s="194" r="R40"/>
      <c s="193" r="S40"/>
      <c s="172" r="T40"/>
      <c s="194" r="U40"/>
      <c s="194" r="V40"/>
      <c s="193" r="W40"/>
      <c s="172" r="X40"/>
      <c s="194" r="Y40"/>
      <c s="194" r="Z40"/>
      <c s="193" r="AA40"/>
      <c s="172" r="AB40"/>
      <c s="194" r="AC40"/>
      <c s="194" r="AD40"/>
      <c s="193" r="AE40"/>
      <c s="22" r="AF40"/>
    </row>
    <row r="41">
      <c s="185" r="A41"/>
      <c t="s" s="126" r="B41">
        <v>222</v>
      </c>
      <c s="63" r="C41"/>
      <c s="63" r="D41"/>
      <c s="63" r="E41"/>
      <c s="63" r="F41"/>
      <c s="63" r="G41"/>
      <c t="str" s="195" r="H41">
        <f>C$12</f>
        <v>Story10</v>
      </c>
      <c t="str" s="148" r="I41">
        <f>CONCATENATE(SUM(L41:AE41),"h")</f>
        <v>2h</v>
      </c>
      <c t="s" s="120" r="J41">
        <v>155</v>
      </c>
      <c s="147" r="K41">
        <v>100</v>
      </c>
      <c s="24" r="L41">
        <v>1</v>
      </c>
      <c s="106" r="M41"/>
      <c s="106" r="N41"/>
      <c s="191" r="O41"/>
      <c s="24" r="P41">
        <v>1</v>
      </c>
      <c s="106" r="Q41"/>
      <c s="106" r="R41"/>
      <c s="191" r="S41"/>
      <c s="24" r="T41"/>
      <c s="106" r="U41"/>
      <c s="106" r="V41"/>
      <c s="191" r="W41"/>
      <c s="24" r="X41"/>
      <c s="106" r="Y41"/>
      <c s="106" r="Z41"/>
      <c s="191" r="AA41"/>
      <c s="24" r="AB41"/>
      <c s="106" r="AC41"/>
      <c s="106" r="AD41"/>
      <c s="191" r="AE41"/>
      <c s="135" r="AF41"/>
    </row>
    <row r="42">
      <c s="185" r="A42"/>
      <c t="s" s="186" r="B42">
        <v>223</v>
      </c>
      <c s="19" r="C42"/>
      <c s="19" r="D42"/>
      <c s="19" r="E42"/>
      <c s="19" r="F42"/>
      <c s="19" r="G42"/>
      <c t="str" s="22" r="H42">
        <f>C$13</f>
        <v>Story11</v>
      </c>
      <c t="str" s="136" r="I42">
        <f>CONCATENATE(SUM(L42:AE42),"h")</f>
        <v>2h</v>
      </c>
      <c t="s" s="95" r="J42">
        <v>155</v>
      </c>
      <c s="133" r="K42">
        <v>100</v>
      </c>
      <c s="172" r="L42">
        <v>1</v>
      </c>
      <c s="194" r="M42"/>
      <c s="194" r="N42"/>
      <c s="193" r="O42"/>
      <c s="172" r="P42">
        <v>1</v>
      </c>
      <c s="194" r="Q42"/>
      <c s="194" r="R42"/>
      <c s="193" r="S42"/>
      <c s="172" r="T42"/>
      <c s="194" r="U42"/>
      <c s="194" r="V42"/>
      <c s="193" r="W42"/>
      <c s="172" r="X42"/>
      <c s="194" r="Y42"/>
      <c s="194" r="Z42"/>
      <c s="193" r="AA42"/>
      <c s="172" r="AB42"/>
      <c s="194" r="AC42"/>
      <c s="194" r="AD42"/>
      <c s="193" r="AE42"/>
      <c s="22" r="AF42"/>
    </row>
    <row r="43">
      <c s="185" r="A43"/>
      <c t="s" s="126" r="B43">
        <v>224</v>
      </c>
      <c s="63" r="C43"/>
      <c s="63" r="D43"/>
      <c s="63" r="E43"/>
      <c s="63" r="F43"/>
      <c s="63" r="G43"/>
      <c t="str" s="195" r="H43">
        <f>C$12</f>
        <v>Story10</v>
      </c>
      <c t="str" s="148" r="I43">
        <f>CONCATENATE(SUM(L43:AE43),"h")</f>
        <v>2h</v>
      </c>
      <c t="s" s="120" r="J43">
        <v>155</v>
      </c>
      <c s="147" r="K43">
        <v>100</v>
      </c>
      <c s="24" r="L43">
        <v>2</v>
      </c>
      <c s="106" r="M43"/>
      <c s="106" r="N43"/>
      <c s="191" r="O43"/>
      <c s="24" r="P43"/>
      <c s="106" r="Q43"/>
      <c s="106" r="R43"/>
      <c s="191" r="S43"/>
      <c s="24" r="T43"/>
      <c s="106" r="U43"/>
      <c s="106" r="V43"/>
      <c s="191" r="W43"/>
      <c s="24" r="X43"/>
      <c s="106" r="Y43"/>
      <c s="106" r="Z43"/>
      <c s="191" r="AA43"/>
      <c s="24" r="AB43"/>
      <c s="106" r="AC43"/>
      <c s="106" r="AD43"/>
      <c s="191" r="AE43"/>
      <c s="195" r="AF43"/>
    </row>
    <row r="44">
      <c s="185" r="A44"/>
      <c t="s" s="126" r="B44">
        <v>225</v>
      </c>
      <c s="63" r="C44"/>
      <c s="63" r="D44"/>
      <c s="63" r="E44"/>
      <c s="63" r="F44"/>
      <c s="63" r="G44"/>
      <c t="str" s="195" r="H44">
        <f>C$12</f>
        <v>Story10</v>
      </c>
      <c t="str" s="148" r="I44">
        <f>CONCATENATE(SUM(L44:AE44),"h")</f>
        <v>2h</v>
      </c>
      <c t="s" s="120" r="J44">
        <v>155</v>
      </c>
      <c s="147" r="K44">
        <v>100</v>
      </c>
      <c s="24" r="L44">
        <v>1</v>
      </c>
      <c s="106" r="M44"/>
      <c s="106" r="N44"/>
      <c s="191" r="O44"/>
      <c s="24" r="P44">
        <v>1</v>
      </c>
      <c s="106" r="Q44"/>
      <c s="106" r="R44"/>
      <c s="191" r="S44"/>
      <c s="24" r="T44"/>
      <c s="106" r="U44"/>
      <c s="106" r="V44"/>
      <c s="191" r="W44"/>
      <c s="24" r="X44"/>
      <c s="106" r="Y44"/>
      <c s="106" r="Z44"/>
      <c s="191" r="AA44"/>
      <c s="24" r="AB44"/>
      <c s="106" r="AC44"/>
      <c s="106" r="AD44"/>
      <c s="191" r="AE44"/>
      <c s="195" r="AF44"/>
    </row>
    <row r="45">
      <c s="185" r="A45"/>
      <c t="s" s="126" r="B45">
        <v>226</v>
      </c>
      <c t="s" s="63" r="C45">
        <v>181</v>
      </c>
      <c t="s" s="63" r="D45">
        <v>181</v>
      </c>
      <c t="s" s="63" r="E45">
        <v>181</v>
      </c>
      <c t="s" s="63" r="F45">
        <v>181</v>
      </c>
      <c t="s" s="63" r="G45">
        <v>181</v>
      </c>
      <c t="str" s="195" r="H45">
        <f>C$12</f>
        <v>Story10</v>
      </c>
      <c t="str" s="148" r="I45">
        <f>CONCATENATE(SUM(L45:AE45),"h")</f>
        <v>3h</v>
      </c>
      <c t="s" s="120" r="J45">
        <v>155</v>
      </c>
      <c s="147" r="K45">
        <v>100</v>
      </c>
      <c s="24" r="L45">
        <v>1</v>
      </c>
      <c s="106" r="M45"/>
      <c s="106" r="N45"/>
      <c s="191" r="O45"/>
      <c s="24" r="P45">
        <v>1</v>
      </c>
      <c s="106" r="Q45"/>
      <c s="106" r="R45"/>
      <c s="191" r="S45"/>
      <c s="24" r="T45">
        <v>1</v>
      </c>
      <c s="106" r="U45"/>
      <c s="106" r="V45"/>
      <c s="191" r="W45"/>
      <c s="24" r="X45"/>
      <c s="106" r="Y45"/>
      <c s="106" r="Z45"/>
      <c s="191" r="AA45"/>
      <c s="24" r="AB45"/>
      <c s="106" r="AC45"/>
      <c s="106" r="AD45"/>
      <c s="191" r="AE45"/>
      <c s="135" r="AF45"/>
    </row>
    <row r="46">
      <c s="185" r="A46"/>
      <c t="s" s="186" r="B46">
        <v>227</v>
      </c>
      <c s="19" r="C46"/>
      <c s="19" r="D46"/>
      <c s="19" r="E46"/>
      <c s="19" r="F46"/>
      <c s="19" r="G46"/>
      <c t="str" s="22" r="H46">
        <f>C$13</f>
        <v>Story11</v>
      </c>
      <c t="str" s="136" r="I46">
        <f>CONCATENATE(SUM(L46:AE46),"h")</f>
        <v>3.5h</v>
      </c>
      <c t="s" s="95" r="J46">
        <v>155</v>
      </c>
      <c s="133" r="K46">
        <v>100</v>
      </c>
      <c s="172" r="L46">
        <v>0.5</v>
      </c>
      <c s="194" r="M46"/>
      <c s="194" r="N46"/>
      <c s="193" r="O46"/>
      <c s="172" r="P46">
        <v>1</v>
      </c>
      <c s="194" r="Q46"/>
      <c s="194" r="R46"/>
      <c s="193" r="S46"/>
      <c s="172" r="T46">
        <v>2</v>
      </c>
      <c s="194" r="U46"/>
      <c s="194" r="V46"/>
      <c s="193" r="W46"/>
      <c s="172" r="X46"/>
      <c s="194" r="Y46"/>
      <c s="194" r="Z46"/>
      <c s="193" r="AA46"/>
      <c s="172" r="AB46"/>
      <c s="194" r="AC46"/>
      <c s="194" r="AD46"/>
      <c s="193" r="AE46"/>
      <c s="22" r="AF46"/>
    </row>
    <row r="47">
      <c s="185" r="A47"/>
      <c t="s" s="126" r="B47">
        <v>183</v>
      </c>
      <c s="63" r="C47"/>
      <c s="63" r="D47"/>
      <c s="63" r="E47"/>
      <c s="63" r="F47"/>
      <c s="63" r="G47"/>
      <c t="str" s="195" r="H47">
        <f>C$12</f>
        <v>Story10</v>
      </c>
      <c t="str" s="148" r="I47">
        <f>CONCATENATE(SUM(L47:AE47),"h")</f>
        <v>0.5h</v>
      </c>
      <c t="s" s="120" r="J47">
        <v>155</v>
      </c>
      <c s="147" r="K47">
        <v>100</v>
      </c>
      <c s="24" r="L47">
        <v>0.25</v>
      </c>
      <c s="106" r="M47"/>
      <c s="106" r="N47"/>
      <c s="191" r="O47"/>
      <c s="24" r="P47"/>
      <c s="106" r="Q47"/>
      <c s="106" r="R47"/>
      <c s="191" r="S47"/>
      <c s="24" r="T47">
        <v>0.25</v>
      </c>
      <c s="106" r="U47"/>
      <c s="106" r="V47"/>
      <c s="191" r="W47"/>
      <c s="24" r="X47"/>
      <c s="106" r="Y47"/>
      <c s="106" r="Z47"/>
      <c s="191" r="AA47"/>
      <c s="24" r="AB47"/>
      <c s="106" r="AC47"/>
      <c s="106" r="AD47"/>
      <c s="191" r="AE47"/>
      <c s="195" r="AF47"/>
    </row>
    <row r="48">
      <c s="185" r="A48"/>
      <c t="s" s="126" r="B48">
        <v>228</v>
      </c>
      <c s="63" r="C48"/>
      <c s="63" r="D48"/>
      <c s="63" r="E48"/>
      <c s="63" r="F48"/>
      <c s="63" r="G48"/>
      <c t="str" s="195" r="H48">
        <f>C$12</f>
        <v>Story10</v>
      </c>
      <c t="str" s="148" r="I48">
        <f>CONCATENATE(SUM(L48:AE48),"h")</f>
        <v>0.5h</v>
      </c>
      <c t="s" s="120" r="J48">
        <v>155</v>
      </c>
      <c s="147" r="K48">
        <v>100</v>
      </c>
      <c s="24" r="L48"/>
      <c s="106" r="M48"/>
      <c s="106" r="N48"/>
      <c s="191" r="O48"/>
      <c s="24" r="P48">
        <v>0.25</v>
      </c>
      <c s="106" r="Q48"/>
      <c s="106" r="R48"/>
      <c s="191" r="S48"/>
      <c s="24" r="T48">
        <v>0.25</v>
      </c>
      <c s="106" r="U48"/>
      <c s="106" r="V48"/>
      <c s="191" r="W48"/>
      <c s="24" r="X48"/>
      <c s="106" r="Y48"/>
      <c s="106" r="Z48"/>
      <c s="191" r="AA48"/>
      <c s="24" r="AB48"/>
      <c s="106" r="AC48"/>
      <c s="106" r="AD48"/>
      <c s="191" r="AE48"/>
      <c s="195" r="AF48"/>
    </row>
    <row r="49">
      <c s="185" r="A49"/>
      <c t="s" s="186" r="B49">
        <v>229</v>
      </c>
      <c s="19" r="C49"/>
      <c s="19" r="D49"/>
      <c s="19" r="E49"/>
      <c s="19" r="F49"/>
      <c s="19" r="G49"/>
      <c t="str" s="22" r="H49">
        <f>C$13</f>
        <v>Story11</v>
      </c>
      <c t="str" s="136" r="I49">
        <f>CONCATENATE(SUM(L49:AE49),"h")</f>
        <v>0.5h</v>
      </c>
      <c t="s" s="95" r="J49">
        <v>155</v>
      </c>
      <c s="37" r="K49">
        <v>100</v>
      </c>
      <c s="36" r="L49"/>
      <c s="170" r="M49"/>
      <c s="170" r="N49"/>
      <c s="151" r="O49"/>
      <c s="36" r="P49">
        <v>0.25</v>
      </c>
      <c s="170" r="Q49"/>
      <c s="170" r="R49"/>
      <c s="151" r="S49"/>
      <c s="36" r="T49">
        <v>0.25</v>
      </c>
      <c s="170" r="U49"/>
      <c s="170" r="V49"/>
      <c s="151" r="W49"/>
      <c s="36" r="X49"/>
      <c s="170" r="Y49"/>
      <c s="170" r="Z49"/>
      <c s="151" r="AA49"/>
      <c s="36" r="AB49"/>
      <c s="170" r="AC49"/>
      <c s="170" r="AD49"/>
      <c s="151" r="AE49"/>
      <c s="38" r="AF49"/>
    </row>
    <row r="50">
      <c s="56" r="A50"/>
      <c t="s" s="47" r="B50">
        <v>230</v>
      </c>
      <c s="47" r="C50"/>
      <c s="47" r="D50"/>
      <c s="47" r="E50"/>
      <c s="47" r="F50"/>
      <c s="47" r="G50"/>
      <c t="str" s="9" r="H50">
        <f>'Prod Backlog'!C15</f>
        <v>Story13</v>
      </c>
      <c t="s" s="94" r="I50">
        <v>186</v>
      </c>
      <c t="s" s="9" r="J50">
        <v>156</v>
      </c>
      <c s="9" r="K50">
        <v>100</v>
      </c>
      <c s="118" r="L50"/>
      <c s="14" r="M50">
        <v>2</v>
      </c>
      <c s="14" r="N50"/>
      <c s="144" r="O50"/>
      <c s="118" r="P50"/>
      <c s="14" r="Q50"/>
      <c s="14" r="R50"/>
      <c s="144" r="S50"/>
      <c s="118" r="T50">
        <v>1</v>
      </c>
      <c s="14" r="U50"/>
      <c s="14" r="V50"/>
      <c s="144" r="W50"/>
      <c s="118" r="X50"/>
      <c s="14" r="Y50"/>
      <c s="14" r="Z50"/>
      <c s="144" r="AA50"/>
      <c s="118" r="AB50"/>
      <c s="14" r="AC50"/>
      <c s="14" r="AD50"/>
      <c s="144" r="AE50"/>
      <c s="44" r="AF50"/>
    </row>
    <row r="51">
      <c s="56" r="A51"/>
      <c t="s" s="47" r="B51">
        <v>231</v>
      </c>
      <c s="47" r="C51"/>
      <c s="47" r="D51"/>
      <c s="47" r="E51"/>
      <c s="47" r="F51"/>
      <c s="47" r="G51"/>
      <c t="str" s="9" r="H51">
        <f>'Prod Backlog'!C15</f>
        <v>Story13</v>
      </c>
      <c t="s" s="94" r="I51">
        <v>160</v>
      </c>
      <c t="s" s="9" r="J51">
        <v>156</v>
      </c>
      <c s="9" r="K51">
        <v>100</v>
      </c>
      <c s="118" r="L51"/>
      <c s="14" r="M51">
        <v>0.5</v>
      </c>
      <c s="14" r="N51"/>
      <c s="144" r="O51"/>
      <c s="118" r="P51"/>
      <c s="14" r="Q51"/>
      <c s="14" r="R51"/>
      <c s="144" r="S51"/>
      <c s="118" r="T51"/>
      <c s="14" r="U51"/>
      <c s="14" r="V51"/>
      <c s="144" r="W51"/>
      <c s="118" r="X51"/>
      <c s="14" r="Y51"/>
      <c s="14" r="Z51"/>
      <c s="144" r="AA51"/>
      <c s="118" r="AB51"/>
      <c s="14" r="AC51"/>
      <c s="14" r="AD51"/>
      <c s="144" r="AE51"/>
      <c s="44" r="AF51"/>
    </row>
    <row customHeight="1" r="52" ht="23.25">
      <c s="56" r="A52"/>
      <c t="s" s="83" r="B52">
        <v>232</v>
      </c>
      <c s="83" r="C52"/>
      <c s="83" r="D52"/>
      <c s="83" r="E52"/>
      <c s="83" r="F52"/>
      <c s="83" r="G52"/>
      <c t="str" s="123" r="H52">
        <f>'Prod Backlog'!C15</f>
        <v>Story13</v>
      </c>
      <c t="s" s="31" r="I52">
        <v>214</v>
      </c>
      <c t="s" s="123" r="J52">
        <v>233</v>
      </c>
      <c s="123" r="K52">
        <v>100</v>
      </c>
      <c s="55" r="L52"/>
      <c s="182" r="M52"/>
      <c s="182" r="N52"/>
      <c s="62" r="O52"/>
      <c s="55" r="P52"/>
      <c s="182" r="Q52">
        <v>2</v>
      </c>
      <c s="182" r="R52"/>
      <c s="62" r="S52"/>
      <c s="55" r="T52">
        <v>1</v>
      </c>
      <c s="182" r="U52">
        <v>1</v>
      </c>
      <c s="182" r="V52"/>
      <c s="62" r="W52"/>
      <c s="55" r="X52">
        <v>0.5</v>
      </c>
      <c s="182" r="Y52">
        <v>0.5</v>
      </c>
      <c s="182" r="Z52"/>
      <c s="62" r="AA52"/>
      <c s="55" r="AB52"/>
      <c s="182" r="AC52"/>
      <c s="182" r="AD52"/>
      <c s="62" r="AE52"/>
      <c s="86" r="AF52"/>
    </row>
    <row r="53">
      <c s="56" r="A53"/>
      <c t="s" s="47" r="B53">
        <v>234</v>
      </c>
      <c s="47" r="C53"/>
      <c s="47" r="D53"/>
      <c s="47" r="E53"/>
      <c s="47" r="F53"/>
      <c s="47" r="G53"/>
      <c t="str" s="9" r="H53">
        <f>'Prod Backlog'!C15</f>
        <v>Story13</v>
      </c>
      <c t="s" s="94" r="I53">
        <v>163</v>
      </c>
      <c t="s" s="9" r="J53">
        <v>233</v>
      </c>
      <c s="9" r="K53">
        <v>100</v>
      </c>
      <c s="118" r="L53"/>
      <c s="14" r="M53"/>
      <c s="14" r="N53"/>
      <c s="144" r="O53"/>
      <c s="118" r="P53"/>
      <c s="14" r="Q53">
        <v>1</v>
      </c>
      <c s="14" r="R53"/>
      <c s="144" r="S53"/>
      <c s="118" r="T53">
        <v>1</v>
      </c>
      <c s="14" r="U53">
        <v>2</v>
      </c>
      <c s="14" r="V53"/>
      <c s="144" r="W53"/>
      <c s="118" r="X53">
        <v>1</v>
      </c>
      <c s="14" r="Y53">
        <v>1</v>
      </c>
      <c s="14" r="Z53"/>
      <c s="144" r="AA53"/>
      <c s="118" r="AB53"/>
      <c s="14" r="AC53"/>
      <c s="14" r="AD53"/>
      <c s="144" r="AE53"/>
      <c s="44" r="AF53"/>
    </row>
    <row r="54">
      <c s="56" r="A54"/>
      <c t="s" s="47" r="B54">
        <v>235</v>
      </c>
      <c s="47" r="C54"/>
      <c s="47" r="D54"/>
      <c s="47" r="E54"/>
      <c s="47" r="F54"/>
      <c s="47" r="G54"/>
      <c t="str" s="9" r="H54">
        <f>'Prod Backlog'!C15</f>
        <v>Story13</v>
      </c>
      <c t="s" s="94" r="I54">
        <v>170</v>
      </c>
      <c t="s" s="9" r="J54">
        <v>156</v>
      </c>
      <c s="9" r="K54">
        <v>100</v>
      </c>
      <c s="118" r="L54"/>
      <c s="14" r="M54"/>
      <c s="14" r="N54"/>
      <c s="144" r="O54"/>
      <c s="118" r="P54"/>
      <c s="14" r="Q54"/>
      <c s="14" r="R54"/>
      <c s="144" r="S54"/>
      <c s="118" r="T54"/>
      <c s="14" r="U54">
        <v>1</v>
      </c>
      <c s="14" r="V54"/>
      <c s="144" r="W54"/>
      <c s="118" r="X54"/>
      <c s="14" r="Y54"/>
      <c s="14" r="Z54"/>
      <c s="144" r="AA54"/>
      <c s="118" r="AB54"/>
      <c s="14" r="AC54"/>
      <c s="14" r="AD54"/>
      <c s="144" r="AE54"/>
      <c s="44" r="AF54"/>
    </row>
    <row r="55">
      <c s="56" r="A55"/>
      <c t="s" s="47" r="B55">
        <v>236</v>
      </c>
      <c s="47" r="C55"/>
      <c s="47" r="D55"/>
      <c s="47" r="E55"/>
      <c s="47" r="F55"/>
      <c s="47" r="G55"/>
      <c t="str" s="9" r="H55">
        <f>'Prod Backlog'!C15</f>
        <v>Story13</v>
      </c>
      <c t="s" s="94" r="I55">
        <v>186</v>
      </c>
      <c t="s" s="9" r="J55">
        <v>156</v>
      </c>
      <c s="9" r="K55">
        <v>100</v>
      </c>
      <c s="118" r="L55"/>
      <c s="14" r="M55"/>
      <c s="14" r="N55"/>
      <c s="144" r="O55"/>
      <c s="118" r="P55"/>
      <c s="14" r="Q55"/>
      <c s="14" r="R55"/>
      <c s="144" r="S55"/>
      <c s="118" r="T55"/>
      <c s="14" r="U55">
        <v>2</v>
      </c>
      <c s="14" r="V55"/>
      <c s="144" r="W55"/>
      <c s="118" r="X55"/>
      <c s="14" r="Y55">
        <v>1</v>
      </c>
      <c s="14" r="Z55"/>
      <c s="144" r="AA55"/>
      <c s="118" r="AB55"/>
      <c s="14" r="AC55"/>
      <c s="14" r="AD55"/>
      <c s="144" r="AE55"/>
      <c s="44" r="AF55"/>
    </row>
    <row r="56">
      <c s="56" r="A56"/>
      <c t="s" s="47" r="B56">
        <v>237</v>
      </c>
      <c s="47" r="C56"/>
      <c s="47" r="D56"/>
      <c s="47" r="E56"/>
      <c s="47" r="F56"/>
      <c s="47" r="G56"/>
      <c t="str" s="9" r="H56">
        <f>'Prod Backlog'!C15</f>
        <v>Story13</v>
      </c>
      <c t="s" s="94" r="I56">
        <v>170</v>
      </c>
      <c t="s" s="9" r="J56">
        <v>238</v>
      </c>
      <c s="9" r="K56">
        <v>100</v>
      </c>
      <c s="118" r="L56"/>
      <c s="14" r="M56"/>
      <c s="14" r="N56"/>
      <c s="144" r="O56"/>
      <c s="118" r="P56"/>
      <c s="14" r="Q56"/>
      <c s="14" r="R56"/>
      <c s="144" r="S56"/>
      <c s="118" r="T56"/>
      <c s="14" r="U56"/>
      <c s="14" r="V56"/>
      <c s="144" r="W56"/>
      <c s="118" r="X56">
        <v>0.5</v>
      </c>
      <c s="14" r="Y56">
        <v>0.5</v>
      </c>
      <c s="14" r="Z56"/>
      <c s="144" r="AA56">
        <v>0.25</v>
      </c>
      <c s="118" r="AB56"/>
      <c s="14" r="AC56"/>
      <c s="14" r="AD56"/>
      <c s="144" r="AE56"/>
      <c s="44" r="AF56"/>
    </row>
    <row r="57">
      <c s="56" r="A57"/>
      <c t="s" s="47" r="B57">
        <v>239</v>
      </c>
      <c s="47" r="C57"/>
      <c s="47" r="D57"/>
      <c s="47" r="E57"/>
      <c s="47" r="F57"/>
      <c s="47" r="G57"/>
      <c t="str" s="9" r="H57">
        <f>'Prod Backlog'!C7</f>
        <v>Story05</v>
      </c>
      <c t="s" s="94" r="I57">
        <v>191</v>
      </c>
      <c t="s" s="9" r="J57">
        <v>240</v>
      </c>
      <c s="9" r="K57">
        <v>100</v>
      </c>
      <c s="118" r="L57"/>
      <c s="14" r="M57"/>
      <c s="14" r="N57"/>
      <c s="144" r="O57"/>
      <c s="118" r="P57"/>
      <c s="14" r="Q57"/>
      <c s="14" r="R57"/>
      <c s="144" r="S57"/>
      <c s="118" r="T57"/>
      <c s="14" r="U57"/>
      <c s="14" r="V57"/>
      <c s="144" r="W57"/>
      <c s="118" r="X57"/>
      <c s="14" r="Y57">
        <v>2</v>
      </c>
      <c s="14" r="Z57"/>
      <c s="144" r="AA57"/>
      <c s="118" r="AB57">
        <v>1</v>
      </c>
      <c s="14" r="AC57">
        <v>4</v>
      </c>
      <c s="14" r="AD57"/>
      <c s="144" r="AE57"/>
      <c s="44" r="AF57"/>
    </row>
    <row r="58">
      <c s="56" r="A58"/>
      <c t="s" s="47" r="B58">
        <v>241</v>
      </c>
      <c s="47" r="C58"/>
      <c s="47" r="D58"/>
      <c s="47" r="E58"/>
      <c s="47" r="F58"/>
      <c s="47" r="G58"/>
      <c t="str" s="9" r="H58">
        <f>'Prod Backlog'!C15</f>
        <v>Story13</v>
      </c>
      <c t="s" s="94" r="I58">
        <v>166</v>
      </c>
      <c t="s" s="9" r="J58">
        <v>156</v>
      </c>
      <c s="9" r="K58">
        <v>100</v>
      </c>
      <c s="118" r="L58"/>
      <c s="14" r="M58"/>
      <c s="14" r="N58"/>
      <c s="144" r="O58"/>
      <c s="118" r="P58"/>
      <c s="14" r="Q58"/>
      <c s="14" r="R58"/>
      <c s="144" r="S58"/>
      <c s="118" r="T58"/>
      <c s="14" r="U58"/>
      <c s="14" r="V58"/>
      <c s="144" r="W58"/>
      <c s="118" r="X58"/>
      <c s="14" r="Y58"/>
      <c s="14" r="Z58"/>
      <c s="144" r="AA58"/>
      <c s="118" r="AB58"/>
      <c s="14" r="AC58">
        <v>2</v>
      </c>
      <c s="14" r="AD58"/>
      <c s="144" r="AE58"/>
      <c s="44" r="AF58"/>
    </row>
    <row customHeight="1" r="59" ht="13.5">
      <c s="56" r="A59"/>
      <c t="s" s="175" r="B59">
        <v>197</v>
      </c>
      <c s="175" r="C59"/>
      <c s="175" r="D59"/>
      <c s="175" r="E59"/>
      <c s="175" r="F59"/>
      <c s="175" r="G59"/>
      <c s="15" r="H59"/>
      <c t="str" s="100" r="I59">
        <f>concatenate(round(SUM(L59:AE59)),"h")</f>
        <v>75h</v>
      </c>
      <c t="s" s="15" r="J59">
        <v>198</v>
      </c>
      <c s="15" r="K59">
        <v>0</v>
      </c>
      <c s="98" r="L59">
        <f>8-SUM(L21:L58)</f>
        <v>1</v>
      </c>
      <c s="98" r="M59">
        <f>8-SUM(M21:M58)</f>
        <v>5.5</v>
      </c>
      <c s="98" r="N59">
        <f>8-SUM(N21:N58)</f>
        <v>5</v>
      </c>
      <c s="98" r="O59">
        <f>8-SUM(O21:O58)</f>
        <v>7.5</v>
      </c>
      <c s="98" r="P59">
        <f>8-SUM(P21:P58)</f>
        <v>0.75</v>
      </c>
      <c s="98" r="Q59">
        <f>8-SUM(Q21:Q58)</f>
        <v>5</v>
      </c>
      <c s="98" r="R59">
        <f>8-SUM(R21:R58)</f>
        <v>8</v>
      </c>
      <c s="98" r="S59">
        <f>8-SUM(S21:S58)</f>
        <v>1.5</v>
      </c>
      <c s="98" r="T59">
        <f>8-SUM(T21:T58)</f>
        <v>1.25</v>
      </c>
      <c s="98" r="U59">
        <f>8-SUM(U21:U58)</f>
        <v>2</v>
      </c>
      <c s="98" r="V59">
        <f>8-SUM(V21:V58)</f>
        <v>4.5</v>
      </c>
      <c s="98" r="W59">
        <f>8-SUM(W21:W58)</f>
        <v>2.5</v>
      </c>
      <c s="98" r="X59">
        <f>8-SUM(X21:X58)</f>
        <v>4</v>
      </c>
      <c s="98" r="Y59">
        <f>8-SUM(Y21:Y58)</f>
        <v>3</v>
      </c>
      <c s="98" r="Z59">
        <f>8-SUM(Z21:Z58)</f>
        <v>0.5</v>
      </c>
      <c s="98" r="AA59">
        <f>8-SUM(AA21:AA58)</f>
        <v>5.75</v>
      </c>
      <c s="98" r="AB59">
        <f>8-SUM(AB21:AB58)</f>
        <v>5</v>
      </c>
      <c s="98" r="AC59">
        <f>8-SUM(AC21:AC58)</f>
        <v>2</v>
      </c>
      <c s="98" r="AD59">
        <f>8-SUM(AD21:AD58)</f>
        <v>2</v>
      </c>
      <c s="98" r="AE59">
        <f>8-SUM(AE21:AE58)</f>
        <v>8</v>
      </c>
      <c s="15" r="AF59"/>
    </row>
  </sheetData>
  <mergeCells count="66">
    <mergeCell ref="E2:I2"/>
    <mergeCell ref="E3:I3"/>
    <mergeCell ref="E4:I4"/>
    <mergeCell ref="B6:K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B18:J18"/>
    <mergeCell ref="K18:AF18"/>
    <mergeCell ref="B19:G20"/>
    <mergeCell ref="H19:H20"/>
    <mergeCell ref="I19:I20"/>
    <mergeCell ref="J19:J20"/>
    <mergeCell ref="K19:K20"/>
    <mergeCell ref="L19:O19"/>
    <mergeCell ref="P19:S19"/>
    <mergeCell ref="T19:W19"/>
    <mergeCell ref="X19:AA19"/>
    <mergeCell ref="AB19:AE19"/>
    <mergeCell ref="AF19:AF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</mergeCells>
  <conditionalFormatting sqref="J4">
    <cfRule priority="1" type="cellIs" operator="greaterThanOrEqual" stopIfTrue="1" dxfId="1">
      <formula>0</formula>
    </cfRule>
  </conditionalFormatting>
  <legacyDrawing r:id="rId2"/>
</worksheet>
</file>