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tilizador\Desktop\filipe\CursoTokio\Machine Learning\Modulo1\Prática1\"/>
    </mc:Choice>
  </mc:AlternateContent>
  <xr:revisionPtr revIDLastSave="0" documentId="13_ncr:1_{73A04DF9-169E-4138-A134-7ED951C2A2C1}" xr6:coauthVersionLast="47" xr6:coauthVersionMax="47" xr10:uidLastSave="{00000000-0000-0000-0000-000000000000}"/>
  <bookViews>
    <workbookView xWindow="-120" yWindow="-120" windowWidth="20730" windowHeight="11160" xr2:uid="{4B3063B3-9DAD-4E5D-861C-B6DF15E402E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R12" i="1"/>
  <c r="R14" i="1"/>
  <c r="R1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R7" i="1"/>
  <c r="R8" i="1" s="1"/>
  <c r="R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</calcChain>
</file>

<file path=xl/sharedStrings.xml><?xml version="1.0" encoding="utf-8"?>
<sst xmlns="http://schemas.openxmlformats.org/spreadsheetml/2006/main" count="18" uniqueCount="18">
  <si>
    <t>X</t>
  </si>
  <si>
    <t>Y</t>
  </si>
  <si>
    <t>Perguta 1:</t>
  </si>
  <si>
    <t>Qual a forma seguida pelo gráfico apresentado (a que tipo de função se enquadra) ?</t>
  </si>
  <si>
    <t>Por que se trata, neste caso, de regressão linear?</t>
  </si>
  <si>
    <t>A forma seguida pelo gráfico é uma reta, enquadra-se a uma regressão linear de 1º grau</t>
  </si>
  <si>
    <t>Trata-se de uma regressão linear porque à medida que os valores de x aumentam os valores de x também .</t>
  </si>
  <si>
    <t>Y = m * X + b</t>
  </si>
  <si>
    <t xml:space="preserve">m = </t>
  </si>
  <si>
    <t>X*Y</t>
  </si>
  <si>
    <t>x^2</t>
  </si>
  <si>
    <t>n =</t>
  </si>
  <si>
    <t>b =</t>
  </si>
  <si>
    <t xml:space="preserve">σxy = </t>
  </si>
  <si>
    <t>y^2</t>
  </si>
  <si>
    <t>σx =</t>
  </si>
  <si>
    <t>σy =</t>
  </si>
  <si>
    <t>R^2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</si>
</sst>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573097112860893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Folha1!$B$3:$B$28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Folha1!$C$3:$C$28</c:f>
              <c:numCache>
                <c:formatCode>General</c:formatCode>
                <c:ptCount val="26"/>
                <c:pt idx="0">
                  <c:v>9.81</c:v>
                </c:pt>
                <c:pt idx="1">
                  <c:v>16.09</c:v>
                </c:pt>
                <c:pt idx="2">
                  <c:v>22.37</c:v>
                </c:pt>
                <c:pt idx="3">
                  <c:v>28.65</c:v>
                </c:pt>
                <c:pt idx="4">
                  <c:v>34.93</c:v>
                </c:pt>
                <c:pt idx="5">
                  <c:v>41.21</c:v>
                </c:pt>
                <c:pt idx="6">
                  <c:v>47.49</c:v>
                </c:pt>
                <c:pt idx="7">
                  <c:v>53.77</c:v>
                </c:pt>
                <c:pt idx="8">
                  <c:v>60.05</c:v>
                </c:pt>
                <c:pt idx="9">
                  <c:v>66.33</c:v>
                </c:pt>
                <c:pt idx="10">
                  <c:v>72.61</c:v>
                </c:pt>
                <c:pt idx="11">
                  <c:v>78.89</c:v>
                </c:pt>
                <c:pt idx="12">
                  <c:v>85.17</c:v>
                </c:pt>
                <c:pt idx="13">
                  <c:v>91.45</c:v>
                </c:pt>
                <c:pt idx="14">
                  <c:v>97.73</c:v>
                </c:pt>
                <c:pt idx="15">
                  <c:v>104.01</c:v>
                </c:pt>
                <c:pt idx="16">
                  <c:v>110.29</c:v>
                </c:pt>
                <c:pt idx="17">
                  <c:v>116.57</c:v>
                </c:pt>
                <c:pt idx="18">
                  <c:v>122.85</c:v>
                </c:pt>
                <c:pt idx="19">
                  <c:v>129.13</c:v>
                </c:pt>
                <c:pt idx="20">
                  <c:v>135.41</c:v>
                </c:pt>
                <c:pt idx="21">
                  <c:v>141.69</c:v>
                </c:pt>
                <c:pt idx="22">
                  <c:v>147.97</c:v>
                </c:pt>
                <c:pt idx="23">
                  <c:v>154.25</c:v>
                </c:pt>
                <c:pt idx="24">
                  <c:v>160.53</c:v>
                </c:pt>
                <c:pt idx="25">
                  <c:v>166.81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8-4574-937E-1623E686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134559"/>
        <c:axId val="656145599"/>
      </c:scatterChart>
      <c:valAx>
        <c:axId val="65613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6145599"/>
        <c:crosses val="autoZero"/>
        <c:crossBetween val="midCat"/>
      </c:valAx>
      <c:valAx>
        <c:axId val="6561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613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33337</xdr:rowOff>
    </xdr:from>
    <xdr:to>
      <xdr:col>15</xdr:col>
      <xdr:colOff>304800</xdr:colOff>
      <xdr:row>16</xdr:row>
      <xdr:rowOff>109537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B3B40B7-D98C-B34F-AC90-6FE71DDC5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C6A0-56F1-49F0-8D5C-41138724EE05}">
  <dimension ref="B2:R28"/>
  <sheetViews>
    <sheetView tabSelected="1" topLeftCell="A8" workbookViewId="0">
      <selection activeCell="B2" sqref="B2:C28"/>
    </sheetView>
  </sheetViews>
  <sheetFormatPr defaultRowHeight="15" x14ac:dyDescent="0.25"/>
  <cols>
    <col min="1" max="1" width="9.140625" customWidth="1"/>
    <col min="6" max="6" width="10" customWidth="1"/>
    <col min="16" max="16" width="15.85546875" customWidth="1"/>
  </cols>
  <sheetData>
    <row r="2" spans="2:18" x14ac:dyDescent="0.25">
      <c r="B2" t="s">
        <v>0</v>
      </c>
      <c r="C2" t="s">
        <v>1</v>
      </c>
      <c r="D2" t="s">
        <v>9</v>
      </c>
      <c r="E2" t="s">
        <v>10</v>
      </c>
      <c r="F2" t="s">
        <v>14</v>
      </c>
    </row>
    <row r="3" spans="2:18" x14ac:dyDescent="0.25">
      <c r="B3">
        <v>0</v>
      </c>
      <c r="C3">
        <v>9.81</v>
      </c>
      <c r="D3">
        <f>B3*C3</f>
        <v>0</v>
      </c>
      <c r="E3">
        <f>B3^2</f>
        <v>0</v>
      </c>
      <c r="F3">
        <f>C3^2</f>
        <v>96.236100000000008</v>
      </c>
    </row>
    <row r="4" spans="2:18" x14ac:dyDescent="0.25">
      <c r="B4">
        <v>2</v>
      </c>
      <c r="C4">
        <v>16.09</v>
      </c>
      <c r="D4">
        <f t="shared" ref="D4:D28" si="0">B4*C4</f>
        <v>32.18</v>
      </c>
      <c r="E4">
        <f t="shared" ref="E4:E28" si="1">B4^2</f>
        <v>4</v>
      </c>
      <c r="F4">
        <f t="shared" ref="F4:F28" si="2">C4^2</f>
        <v>258.88810000000001</v>
      </c>
      <c r="R4" s="1" t="s">
        <v>7</v>
      </c>
    </row>
    <row r="5" spans="2:18" x14ac:dyDescent="0.25">
      <c r="B5">
        <v>4</v>
      </c>
      <c r="C5">
        <v>22.37</v>
      </c>
      <c r="D5">
        <f t="shared" si="0"/>
        <v>89.48</v>
      </c>
      <c r="E5">
        <f t="shared" si="1"/>
        <v>16</v>
      </c>
      <c r="F5">
        <f t="shared" si="2"/>
        <v>500.41690000000006</v>
      </c>
    </row>
    <row r="6" spans="2:18" x14ac:dyDescent="0.25">
      <c r="B6">
        <v>6</v>
      </c>
      <c r="C6">
        <v>28.65</v>
      </c>
      <c r="D6">
        <f t="shared" si="0"/>
        <v>171.89999999999998</v>
      </c>
      <c r="E6">
        <f t="shared" si="1"/>
        <v>36</v>
      </c>
      <c r="F6">
        <f t="shared" si="2"/>
        <v>820.82249999999988</v>
      </c>
      <c r="Q6" t="s">
        <v>11</v>
      </c>
      <c r="R6">
        <f>COUNT(B3:B28)</f>
        <v>26</v>
      </c>
    </row>
    <row r="7" spans="2:18" x14ac:dyDescent="0.25">
      <c r="B7">
        <v>8</v>
      </c>
      <c r="C7">
        <v>34.93</v>
      </c>
      <c r="D7">
        <f t="shared" si="0"/>
        <v>279.44</v>
      </c>
      <c r="E7">
        <f t="shared" si="1"/>
        <v>64</v>
      </c>
      <c r="F7">
        <f t="shared" si="2"/>
        <v>1220.1049</v>
      </c>
      <c r="Q7" t="s">
        <v>8</v>
      </c>
      <c r="R7">
        <f>(SUM(D3:D28)-(SUM(B3:B28)*SUM(C3:C28))/R6)/(SUM(E3:E28)-SUM(B3:B28)^(2)/R6)</f>
        <v>3.1399999999999988</v>
      </c>
    </row>
    <row r="8" spans="2:18" x14ac:dyDescent="0.25">
      <c r="B8">
        <v>10</v>
      </c>
      <c r="C8">
        <v>41.21</v>
      </c>
      <c r="D8">
        <f t="shared" si="0"/>
        <v>412.1</v>
      </c>
      <c r="E8">
        <f t="shared" si="1"/>
        <v>100</v>
      </c>
      <c r="F8">
        <f t="shared" si="2"/>
        <v>1698.2641000000001</v>
      </c>
      <c r="Q8" t="s">
        <v>12</v>
      </c>
      <c r="R8">
        <f>AVERAGE(C3:C28)-R7*AVERAGE(B3:B28)</f>
        <v>9.8100000000000449</v>
      </c>
    </row>
    <row r="9" spans="2:18" x14ac:dyDescent="0.25">
      <c r="B9">
        <v>12</v>
      </c>
      <c r="C9">
        <v>47.49</v>
      </c>
      <c r="D9">
        <f t="shared" si="0"/>
        <v>569.88</v>
      </c>
      <c r="E9">
        <f t="shared" si="1"/>
        <v>144</v>
      </c>
      <c r="F9">
        <f t="shared" si="2"/>
        <v>2255.3001000000004</v>
      </c>
    </row>
    <row r="10" spans="2:18" x14ac:dyDescent="0.25">
      <c r="B10">
        <v>14</v>
      </c>
      <c r="C10">
        <v>53.77</v>
      </c>
      <c r="D10">
        <f t="shared" si="0"/>
        <v>752.78000000000009</v>
      </c>
      <c r="E10">
        <f t="shared" si="1"/>
        <v>196</v>
      </c>
      <c r="F10">
        <f t="shared" si="2"/>
        <v>2891.2129000000004</v>
      </c>
    </row>
    <row r="11" spans="2:18" x14ac:dyDescent="0.25">
      <c r="B11">
        <v>16</v>
      </c>
      <c r="C11">
        <v>60.05</v>
      </c>
      <c r="D11">
        <f t="shared" si="0"/>
        <v>960.8</v>
      </c>
      <c r="E11">
        <f t="shared" si="1"/>
        <v>256</v>
      </c>
      <c r="F11">
        <f t="shared" si="2"/>
        <v>3606.0024999999996</v>
      </c>
      <c r="Q11" t="s">
        <v>17</v>
      </c>
      <c r="R11">
        <f>R12/(R13*R14)</f>
        <v>0.15865044368229092</v>
      </c>
    </row>
    <row r="12" spans="2:18" x14ac:dyDescent="0.25">
      <c r="B12">
        <v>18</v>
      </c>
      <c r="C12">
        <v>66.33</v>
      </c>
      <c r="D12">
        <f t="shared" si="0"/>
        <v>1193.94</v>
      </c>
      <c r="E12">
        <f t="shared" si="1"/>
        <v>324</v>
      </c>
      <c r="F12">
        <f t="shared" si="2"/>
        <v>4399.6688999999997</v>
      </c>
      <c r="Q12" t="s">
        <v>13</v>
      </c>
      <c r="R12">
        <f>AVERAGE(D3:D28)/R6</f>
        <v>112.08653846153847</v>
      </c>
    </row>
    <row r="13" spans="2:18" x14ac:dyDescent="0.25">
      <c r="B13">
        <v>20</v>
      </c>
      <c r="C13">
        <v>72.61</v>
      </c>
      <c r="D13">
        <f t="shared" si="0"/>
        <v>1452.2</v>
      </c>
      <c r="E13">
        <f t="shared" si="1"/>
        <v>400</v>
      </c>
      <c r="F13">
        <f t="shared" si="2"/>
        <v>5272.2120999999997</v>
      </c>
      <c r="Q13" t="s">
        <v>15</v>
      </c>
      <c r="R13">
        <f>SQRT((SUM(E3:E28)/R6)-AVERAGE(B3:B28)^2)</f>
        <v>15</v>
      </c>
    </row>
    <row r="14" spans="2:18" x14ac:dyDescent="0.25">
      <c r="B14">
        <v>22</v>
      </c>
      <c r="C14">
        <v>78.89</v>
      </c>
      <c r="D14">
        <f t="shared" si="0"/>
        <v>1735.58</v>
      </c>
      <c r="E14">
        <f t="shared" si="1"/>
        <v>484</v>
      </c>
      <c r="F14">
        <f t="shared" si="2"/>
        <v>6223.6320999999998</v>
      </c>
      <c r="Q14" t="s">
        <v>16</v>
      </c>
      <c r="R14">
        <f>SQRT((SUM(F3:F28)/R6)-AVERAGE(C3:C28)^2)</f>
        <v>47.099999999999973</v>
      </c>
    </row>
    <row r="15" spans="2:18" x14ac:dyDescent="0.25">
      <c r="B15">
        <v>24</v>
      </c>
      <c r="C15">
        <v>85.17</v>
      </c>
      <c r="D15">
        <f t="shared" si="0"/>
        <v>2044.08</v>
      </c>
      <c r="E15">
        <f t="shared" si="1"/>
        <v>576</v>
      </c>
      <c r="F15">
        <f t="shared" si="2"/>
        <v>7253.9288999999999</v>
      </c>
    </row>
    <row r="16" spans="2:18" x14ac:dyDescent="0.25">
      <c r="B16">
        <v>26</v>
      </c>
      <c r="C16">
        <v>91.45</v>
      </c>
      <c r="D16">
        <f t="shared" si="0"/>
        <v>2377.7000000000003</v>
      </c>
      <c r="E16">
        <f t="shared" si="1"/>
        <v>676</v>
      </c>
      <c r="F16">
        <f t="shared" si="2"/>
        <v>8363.1025000000009</v>
      </c>
    </row>
    <row r="17" spans="2:9" x14ac:dyDescent="0.25">
      <c r="B17">
        <v>28</v>
      </c>
      <c r="C17">
        <v>97.73</v>
      </c>
      <c r="D17">
        <f t="shared" si="0"/>
        <v>2736.44</v>
      </c>
      <c r="E17">
        <f t="shared" si="1"/>
        <v>784</v>
      </c>
      <c r="F17">
        <f t="shared" si="2"/>
        <v>9551.152900000001</v>
      </c>
    </row>
    <row r="18" spans="2:9" x14ac:dyDescent="0.25">
      <c r="B18">
        <v>30</v>
      </c>
      <c r="C18">
        <v>104.01</v>
      </c>
      <c r="D18">
        <f t="shared" si="0"/>
        <v>3120.3</v>
      </c>
      <c r="E18">
        <f t="shared" si="1"/>
        <v>900</v>
      </c>
      <c r="F18">
        <f t="shared" si="2"/>
        <v>10818.080100000001</v>
      </c>
    </row>
    <row r="19" spans="2:9" x14ac:dyDescent="0.25">
      <c r="B19">
        <v>32</v>
      </c>
      <c r="C19">
        <v>110.29</v>
      </c>
      <c r="D19">
        <f t="shared" si="0"/>
        <v>3529.28</v>
      </c>
      <c r="E19">
        <f t="shared" si="1"/>
        <v>1024</v>
      </c>
      <c r="F19">
        <f t="shared" si="2"/>
        <v>12163.884100000001</v>
      </c>
    </row>
    <row r="20" spans="2:9" x14ac:dyDescent="0.25">
      <c r="B20">
        <v>34</v>
      </c>
      <c r="C20">
        <v>116.57</v>
      </c>
      <c r="D20">
        <f t="shared" si="0"/>
        <v>3963.3799999999997</v>
      </c>
      <c r="E20">
        <f t="shared" si="1"/>
        <v>1156</v>
      </c>
      <c r="F20">
        <f t="shared" si="2"/>
        <v>13588.564899999998</v>
      </c>
      <c r="I20" s="1" t="s">
        <v>2</v>
      </c>
    </row>
    <row r="21" spans="2:9" x14ac:dyDescent="0.25">
      <c r="B21">
        <v>36</v>
      </c>
      <c r="C21">
        <v>122.85</v>
      </c>
      <c r="D21">
        <f t="shared" si="0"/>
        <v>4422.5999999999995</v>
      </c>
      <c r="E21">
        <f t="shared" si="1"/>
        <v>1296</v>
      </c>
      <c r="F21">
        <f t="shared" si="2"/>
        <v>15092.122499999999</v>
      </c>
      <c r="I21" s="1" t="s">
        <v>3</v>
      </c>
    </row>
    <row r="22" spans="2:9" x14ac:dyDescent="0.25">
      <c r="B22">
        <v>38</v>
      </c>
      <c r="C22">
        <v>129.13</v>
      </c>
      <c r="D22">
        <f t="shared" si="0"/>
        <v>4906.9399999999996</v>
      </c>
      <c r="E22">
        <f t="shared" si="1"/>
        <v>1444</v>
      </c>
      <c r="F22">
        <f t="shared" si="2"/>
        <v>16674.5569</v>
      </c>
      <c r="I22" t="s">
        <v>5</v>
      </c>
    </row>
    <row r="23" spans="2:9" x14ac:dyDescent="0.25">
      <c r="B23">
        <v>40</v>
      </c>
      <c r="C23">
        <v>135.41</v>
      </c>
      <c r="D23">
        <f t="shared" si="0"/>
        <v>5416.4</v>
      </c>
      <c r="E23">
        <f t="shared" si="1"/>
        <v>1600</v>
      </c>
      <c r="F23">
        <f t="shared" si="2"/>
        <v>18335.8681</v>
      </c>
      <c r="I23" s="1" t="s">
        <v>4</v>
      </c>
    </row>
    <row r="24" spans="2:9" x14ac:dyDescent="0.25">
      <c r="B24">
        <v>42</v>
      </c>
      <c r="C24">
        <v>141.69</v>
      </c>
      <c r="D24">
        <f t="shared" si="0"/>
        <v>5950.98</v>
      </c>
      <c r="E24">
        <f t="shared" si="1"/>
        <v>1764</v>
      </c>
      <c r="F24">
        <f t="shared" si="2"/>
        <v>20076.056099999998</v>
      </c>
      <c r="I24" s="1" t="s">
        <v>6</v>
      </c>
    </row>
    <row r="25" spans="2:9" x14ac:dyDescent="0.25">
      <c r="B25">
        <v>44</v>
      </c>
      <c r="C25">
        <v>147.97</v>
      </c>
      <c r="D25">
        <f t="shared" si="0"/>
        <v>6510.68</v>
      </c>
      <c r="E25">
        <f t="shared" si="1"/>
        <v>1936</v>
      </c>
      <c r="F25">
        <f t="shared" si="2"/>
        <v>21895.120899999998</v>
      </c>
    </row>
    <row r="26" spans="2:9" x14ac:dyDescent="0.25">
      <c r="B26">
        <v>46</v>
      </c>
      <c r="C26">
        <v>154.25</v>
      </c>
      <c r="D26">
        <f t="shared" si="0"/>
        <v>7095.5</v>
      </c>
      <c r="E26">
        <f t="shared" si="1"/>
        <v>2116</v>
      </c>
      <c r="F26">
        <f t="shared" si="2"/>
        <v>23793.0625</v>
      </c>
    </row>
    <row r="27" spans="2:9" x14ac:dyDescent="0.25">
      <c r="B27">
        <v>48</v>
      </c>
      <c r="C27">
        <v>160.53</v>
      </c>
      <c r="D27">
        <f t="shared" si="0"/>
        <v>7705.4400000000005</v>
      </c>
      <c r="E27">
        <f t="shared" si="1"/>
        <v>2304</v>
      </c>
      <c r="F27">
        <f t="shared" si="2"/>
        <v>25769.8809</v>
      </c>
    </row>
    <row r="28" spans="2:9" x14ac:dyDescent="0.25">
      <c r="B28">
        <v>50</v>
      </c>
      <c r="C28">
        <v>166.81</v>
      </c>
      <c r="D28">
        <f t="shared" si="0"/>
        <v>8340.5</v>
      </c>
      <c r="E28">
        <f t="shared" si="1"/>
        <v>2500</v>
      </c>
      <c r="F28">
        <f t="shared" si="2"/>
        <v>27825.576100000002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melo</dc:creator>
  <cp:lastModifiedBy>filipe melo</cp:lastModifiedBy>
  <dcterms:created xsi:type="dcterms:W3CDTF">2025-01-06T23:06:10Z</dcterms:created>
  <dcterms:modified xsi:type="dcterms:W3CDTF">2025-01-07T00:51:03Z</dcterms:modified>
</cp:coreProperties>
</file>