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ilipedt/Documents/"/>
    </mc:Choice>
  </mc:AlternateContent>
  <xr:revisionPtr revIDLastSave="0" documentId="8_{23CE9E7A-A84C-6245-A9D4-27C1A82152A8}" xr6:coauthVersionLast="47" xr6:coauthVersionMax="47" xr10:uidLastSave="{00000000-0000-0000-0000-000000000000}"/>
  <bookViews>
    <workbookView xWindow="0" yWindow="740" windowWidth="30240" windowHeight="18900" xr2:uid="{69038E2F-2D9A-45C6-A0B5-BCF3D311CB6D}"/>
  </bookViews>
  <sheets>
    <sheet name="Descrição" sheetId="10" r:id="rId1"/>
    <sheet name="Tabela Funcionarios" sheetId="1" r:id="rId2"/>
    <sheet name="Head Count" sheetId="2" r:id="rId3"/>
    <sheet name="Tipos de Rateio" sheetId="3" r:id="rId4"/>
    <sheet name="Funcionarios" sheetId="5" r:id="rId5"/>
    <sheet name="SulAmerica" sheetId="7" r:id="rId6"/>
    <sheet name="Caju" sheetId="8" r:id="rId7"/>
    <sheet name="Icatu" sheetId="9" r:id="rId8"/>
  </sheets>
  <externalReferences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</externalReferences>
  <definedNames>
    <definedName name="____DAT1">#REF!</definedName>
    <definedName name="____DAT10">#REF!</definedName>
    <definedName name="____DAT11">#REF!</definedName>
    <definedName name="____DAT12">#REF!</definedName>
    <definedName name="____DAT2">#REF!</definedName>
    <definedName name="____DAT3">#REF!</definedName>
    <definedName name="____DAT4">#REF!</definedName>
    <definedName name="____DAT5">#REF!</definedName>
    <definedName name="____DAT6">#REF!</definedName>
    <definedName name="____DAT7">#REF!</definedName>
    <definedName name="____DAT8">#REF!</definedName>
    <definedName name="____DAT9">#REF!</definedName>
    <definedName name="___DAT1">#REF!</definedName>
    <definedName name="___DAT10">#REF!</definedName>
    <definedName name="___DAT11">#REF!</definedName>
    <definedName name="___DAT12">#REF!</definedName>
    <definedName name="___DAT2">#REF!</definedName>
    <definedName name="___DAT3">#REF!</definedName>
    <definedName name="___DAT4">#REF!</definedName>
    <definedName name="___DAT5">#REF!</definedName>
    <definedName name="___DAT6">#REF!</definedName>
    <definedName name="___DAT7">#REF!</definedName>
    <definedName name="___DAT8">#REF!</definedName>
    <definedName name="___DAT9">#REF!</definedName>
    <definedName name="__DAT1">#REF!</definedName>
    <definedName name="__DAT10">#REF!</definedName>
    <definedName name="__DAT11">#REF!</definedName>
    <definedName name="__DAT12">#REF!</definedName>
    <definedName name="__DAT2">#REF!</definedName>
    <definedName name="__DAT3">#REF!</definedName>
    <definedName name="__DAT4">#REF!</definedName>
    <definedName name="__DAT5">#REF!</definedName>
    <definedName name="__DAT6">#REF!</definedName>
    <definedName name="__DAT7">#REF!</definedName>
    <definedName name="__DAT8">#REF!</definedName>
    <definedName name="__DAT9">#REF!</definedName>
    <definedName name="_Cad1">#REF!</definedName>
    <definedName name="_DAT1">#REF!</definedName>
    <definedName name="_DAT10">#REF!</definedName>
    <definedName name="_DAT11">#REF!</definedName>
    <definedName name="_DAT12">#REF!</definedName>
    <definedName name="_DAT2">#REF!</definedName>
    <definedName name="_DAT3">#REF!</definedName>
    <definedName name="_DAT4">#REF!</definedName>
    <definedName name="_DAT5">#REF!</definedName>
    <definedName name="_DAT6">#REF!</definedName>
    <definedName name="_DAT7">#REF!</definedName>
    <definedName name="_DAT8">#REF!</definedName>
    <definedName name="_DAT9">#REF!</definedName>
    <definedName name="_xlnm._FilterDatabase" localSheetId="5" hidden="1">SulAmerica!$L$1:$L$40</definedName>
    <definedName name="_KB13">'[1]7 price model'!#REF!</definedName>
    <definedName name="_KB14">'[1]7 price model'!#REF!</definedName>
    <definedName name="_KB15">'[1]7 price model'!#REF!</definedName>
    <definedName name="_KB16">'[1]7 price model'!#REF!</definedName>
    <definedName name="_KB17">'[1]7 price model'!#REF!</definedName>
    <definedName name="_KB18">'[1]7 price model'!#REF!</definedName>
    <definedName name="_KB19">'[1]7 price model'!#REF!</definedName>
    <definedName name="_KB81">#REF!</definedName>
    <definedName name="_KB82">#REF!</definedName>
    <definedName name="_KB83">#REF!</definedName>
    <definedName name="_KB84">#REF!</definedName>
    <definedName name="_KB85">#REF!</definedName>
    <definedName name="_KB86">#REF!</definedName>
    <definedName name="_KB87">#REF!</definedName>
    <definedName name="_KB88">#REF!</definedName>
    <definedName name="_KB89">#REF!</definedName>
    <definedName name="_KB90">#REF!</definedName>
    <definedName name="_Key1" hidden="1">#REF!</definedName>
    <definedName name="_Key2" hidden="1">#REF!</definedName>
    <definedName name="_Mi2">#REF!</definedName>
    <definedName name="_pag2">#REF!</definedName>
    <definedName name="_PID1">#REF!</definedName>
    <definedName name="_PID2">#REF!</definedName>
    <definedName name="_PID3">#REF!</definedName>
    <definedName name="_Sort" hidden="1">#REF!</definedName>
    <definedName name="_tab1">[2]Det!$CR$12:$EX$174</definedName>
    <definedName name="A">#REF!</definedName>
    <definedName name="AIX_HIGH_1">#REF!</definedName>
    <definedName name="AIX_HIGH_2">#REF!</definedName>
    <definedName name="AIX_HIGH_4">#REF!</definedName>
    <definedName name="AIX_HW_HIGH">#REF!</definedName>
    <definedName name="AIX_HW_LOW">#REF!</definedName>
    <definedName name="AIX_LOW_1">#REF!</definedName>
    <definedName name="AIX_LOW_2">#REF!</definedName>
    <definedName name="AIX_LOW_3">#REF!</definedName>
    <definedName name="AIX_LOW_4">#REF!</definedName>
    <definedName name="ANZ_CLIENT_MODULE">#REF!</definedName>
    <definedName name="ANZ_MS_SERVER">#REF!</definedName>
    <definedName name="ANZ_SERVER">#REF!</definedName>
    <definedName name="Anzahl_Jahre">'[1]Mgmt Summary'!$E$208</definedName>
    <definedName name="area">'[3]Cadastro TTS'!$B$2:$D$152</definedName>
    <definedName name="areaARBR">#REF!</definedName>
    <definedName name="areaArgentina">#REF!</definedName>
    <definedName name="Argentina">[4]ROLLBPR!#REF!</definedName>
    <definedName name="Autorizacao_especial">[5]Cartao!$A$18:$IV$18,[5]Cartao!$A$35:$IV$35,[5]Cartao!$A$52:$IV$52,[5]Cartao!$A$67:$IV$67,[5]Cartao!$A$82:$IV$82,[5]Cartao!$A$97:$IV$97,[5]Cartao!$A$112:$IV$112,[5]Cartao!$A$127:$IV$127,[5]Cartao!$A$142:$IV$142,[5]Cartao!$A$157:$IV$157,[5]Cartao!$A$172:$IV$172,[5]Cartao!$A$190:$IV$190,[5]Cartao!$A$208:$IV$208,[5]Cartao!$A$223:$IV$223,[5]Cartao!$A$238:$IV$238,[5]Cartao!$A$253:$IV$253,[5]Cartao!$A$268:$IV$268,[5]Cartao!$A$283:$IV$283,[5]Cartao!$A$298:$IV$298,[5]Cartao!$A$313:$IV$313,[5]Cartao!$A$328:$IV$328,[5]Cartao!$A$346:$IV$346,[5]Cartao!$A$361:$IV$361,[5]Cartao!$A$376:$IV$376,[5]Cartao!$A$391:$IV$391,[5]Cartao!$A$406:$IV$406,[5]Cartao!$A$421:$IV$421,[5]Cartao!$A$436:$IV$436,[5]Cartao!$A$467:$IV$467,[5]Cartao!$A$482:$IV$482,[5]Cartao!$A$497:$IV$497,[5]Cartao!$A$512:$IV$512,[5]Cartao!$A$527:$IV$527,[5]Cartao!$A$544:$IV$544,[5]Cartao!$A$559:$IV$559,[5]Cartao!$A$574:$IV$574,[5]Cartao!$A$593:$IV$593,[5]Cartao!$A$632:$IV$632,[5]Cartao!$A$657:$IV$657,[5]Cartao!$A$674:$IV$674,[5]Cartao!$A$689:$IV$689,[5]Cartao!$A$707:$IV$707,[5]Cartao!$A$722:$IV$722,[5]Cartao!$A$737:$IV$737,[5]Cartao!$A$754:$IV$754,[5]Cartao!$A$771:$IV$771,[5]Cartao!$A$786:$IV$786,[5]Cartao!$A$801:$IV$801,[5]Cartao!$A$817:$IV$817,[5]Cartao!$A$832:$IV$832,[5]Cartao!$A$849:$IV$849,[5]Cartao!$A$865:$IV$865</definedName>
    <definedName name="Autorizacao_SP">[5]Cartao!$A$17:$IV$17,[5]Cartao!$A$34:$IV$34,[5]Cartao!$A$51:$IV$51,[5]Cartao!$A$66:$IV$66,[5]Cartao!$A$81:$IV$81,[5]Cartao!$A$96:$IV$96,[5]Cartao!$A$111:$IV$111,[5]Cartao!$A$126:$IV$126,[5]Cartao!$A$141:$IV$141,[5]Cartao!$A$156:$IV$156,[5]Cartao!$A$171:$IV$171,[5]Cartao!$A$189:$IV$189,[5]Cartao!$A$207:$IV$207,[5]Cartao!$A$222:$IV$222,[5]Cartao!$A$237:$IV$237,[5]Cartao!$A$252:$IV$252,[5]Cartao!$A$267:$IV$267,[5]Cartao!$A$282:$IV$282,[5]Cartao!$A$297:$IV$297,[5]Cartao!$A$312:$IV$312,[5]Cartao!$A$327:$IV$327,[5]Cartao!$A$345:$IV$345,[5]Cartao!$A$360:$IV$360,[5]Cartao!$A$375:$IV$375,[5]Cartao!$A$390:$IV$390,[5]Cartao!$A$405:$IV$405,[5]Cartao!$A$420:$IV$420,[5]Cartao!$A$435:$IV$435,[5]Cartao!$A$466:$IV$466,[5]Cartao!$A$481:$IV$481,[5]Cartao!$A$496:$IV$496,[5]Cartao!$A$511:$IV$511,[5]Cartao!$A$526:$IV$526,[5]Cartao!$A$543:$IV$543,[5]Cartao!$A$558:$IV$558,[5]Cartao!$A$573:$IV$573,[5]Cartao!$A$592:$IV$592,[5]Cartao!$A$631:$IV$631,[5]Cartao!$A$656:$IV$656,[5]Cartao!$A$673:$IV$673,[5]Cartao!$A$688:$IV$688,[5]Cartao!$A$706:$IV$706,[5]Cartao!$A$721:$IV$721,[5]Cartao!$A$736:$IV$736,[5]Cartao!$A$753:$IV$753,[5]Cartao!$A$770:$IV$770,[5]Cartao!$A$785:$IV$785,[5]Cartao!$A$800:$IV$800,[5]Cartao!$A$816:$IV$816,[5]Cartao!$A$831:$IV$831,[5]Cartao!$A$848:$IV$848,[5]Cartao!$A$864:$IV$864</definedName>
    <definedName name="Autorizacoa_BA">[5]Cartao!$A$19:$IV$19,[5]Cartao!$A$36:$IV$36,[5]Cartao!$A$53:$IV$53,[5]Cartao!$A$68:$IV$68,[5]Cartao!$A$83:$IV$83,[5]Cartao!$A$98:$IV$98,[5]Cartao!$A$113:$IV$113,[5]Cartao!$A$128:$IV$128,[5]Cartao!$A$143:$IV$143,[5]Cartao!$A$158:$IV$158,[5]Cartao!$A$173:$IV$173,[5]Cartao!$A$191:$IV$191,[5]Cartao!$A$209:$IV$209,[5]Cartao!$A$224:$IV$224,[5]Cartao!$A$239:$IV$239,[5]Cartao!$A$254:$IV$254,[5]Cartao!$A$269:$IV$269,[5]Cartao!$A$284:$IV$284,[5]Cartao!$A$299:$IV$299,[5]Cartao!$A$314:$IV$314,[5]Cartao!$A$329:$IV$329,[5]Cartao!$A$347:$IV$347,[5]Cartao!$A$362:$IV$362,[5]Cartao!$A$377:$IV$377,[5]Cartao!$A$392:$IV$392,[5]Cartao!$A$407:$IV$407,[5]Cartao!$A$422:$IV$422,[5]Cartao!$A$437:$IV$437,[5]Cartao!$A$468:$IV$468,[5]Cartao!$A$483:$IV$483,[5]Cartao!$A$498:$IV$498,[5]Cartao!$A$513:$IV$513,[5]Cartao!$A$528:$IV$528,[5]Cartao!$A$545:$IV$545,[5]Cartao!$A$560:$IV$560,[5]Cartao!$A$575:$IV$575,[5]Cartao!$A$594:$IV$594,[5]Cartao!$A$633:$IV$633,[5]Cartao!$A$658:$IV$658,[5]Cartao!$A$675:$IV$675,[5]Cartao!$A$690:$IV$690,[5]Cartao!$A$708:$IV$708,[5]Cartao!$A$723:$IV$723,[5]Cartao!$A$738:$IV$738,[5]Cartao!$A$755:$IV$755,[5]Cartao!$A$772:$IV$772,[5]Cartao!$A$787:$IV$787,[5]Cartao!$A$802:$IV$802,[5]Cartao!$A$818:$IV$818,[5]Cartao!$A$833:$IV$833,[5]Cartao!$A$850:$IV$850,[5]Cartao!$A$866:$IV$866</definedName>
    <definedName name="AZ_MA_PA">#REF!</definedName>
    <definedName name="Back_Office">[5]Cartao!$A$20:$IV$20,[5]Cartao!$A$37:$IV$37,[5]Cartao!$A$54:$IV$54,[5]Cartao!$A$69:$IV$69,[5]Cartao!$A$84:$IV$84,[5]Cartao!$A$99:$IV$99,[5]Cartao!$A$114:$IV$114,[5]Cartao!$A$129:$IV$129,[5]Cartao!$A$144:$IV$144,[5]Cartao!$A$159:$IV$159,[5]Cartao!$A$174:$IV$174,[5]Cartao!$A$192:$IV$192,[5]Cartao!$A$210:$IV$210,[5]Cartao!$A$225:$IV$225,[5]Cartao!$A$240:$IV$240,[5]Cartao!$A$255:$IV$255,[5]Cartao!$A$270:$IV$270,[5]Cartao!$A$285:$IV$285,[5]Cartao!$A$300:$IV$300,[5]Cartao!$A$315:$IV$315,[5]Cartao!$A$330:$IV$330,[5]Cartao!$A$348:$IV$348,[5]Cartao!$A$363:$IV$363,[5]Cartao!$A$378:$IV$378,[5]Cartao!$A$393:$IV$393,[5]Cartao!$A$408:$IV$408,[5]Cartao!$A$423:$IV$423,[5]Cartao!$A$438:$IV$438,[5]Cartao!$A$469:$IV$469,[5]Cartao!$A$484:$IV$484,[5]Cartao!$A$499:$IV$499,[5]Cartao!$A$514:$IV$514,[5]Cartao!$A$529:$IV$529,[5]Cartao!$A$546:$IV$546,[5]Cartao!$A$561:$IV$561,[5]Cartao!$A$576:$IV$576,[5]Cartao!$A$595:$IV$595,[5]Cartao!$A$634:$IV$634,[5]Cartao!$A$659:$IV$659,[5]Cartao!$A$676:$IV$676,[5]Cartao!$A$691:$IV$691,[5]Cartao!$A$709:$IV$709,[5]Cartao!$A$724:$IV$724,[5]Cartao!$A$739:$IV$739,[5]Cartao!$A$756:$IV$756,[5]Cartao!$A$773:$IV$773,[5]Cartao!$A$788:$IV$788,[5]Cartao!$A$803:$IV$803,[5]Cartao!$A$819:$IV$819,[5]Cartao!$A$834:$IV$834,[5]Cartao!$A$851:$IV$851,[5]Cartao!$A$867:$IV$867</definedName>
    <definedName name="balada">#REF!</definedName>
    <definedName name="BASIS_APPLBETRIEB_1">#REF!</definedName>
    <definedName name="BASIS_APPLBETRIEB_2">#REF!</definedName>
    <definedName name="BASIS_APPLBETRIEB_3">#REF!</definedName>
    <definedName name="BASIS_APPLBETRIEB_4">#REF!</definedName>
    <definedName name="BASIS_BESCH_VORGANG_1">#REF!</definedName>
    <definedName name="BASIS_BESCH_VORGANG_2">#REF!</definedName>
    <definedName name="BASIS_BESCH_VORGANG_3">#REF!</definedName>
    <definedName name="BASIS_BESCH_VORGANG_4">#REF!</definedName>
    <definedName name="BASIS_CLIENT_KOORD_1">#REF!</definedName>
    <definedName name="BASIS_CLIENT_KOORD_2">#REF!</definedName>
    <definedName name="BASIS_CLIENT_KOORD_3">#REF!</definedName>
    <definedName name="BASIS_CLIENT_KOORD_4">#REF!</definedName>
    <definedName name="BASIS_DIENSTBETRIEB_1">#REF!</definedName>
    <definedName name="BASIS_DIENSTBETRIEB_2">#REF!</definedName>
    <definedName name="BASIS_DIENSTBETRIEB_3">#REF!</definedName>
    <definedName name="BASIS_DIENSTBETRIEB_4">#REF!</definedName>
    <definedName name="BASIS_SYSBETRIEB_1">#REF!</definedName>
    <definedName name="BASIS_SYSBETRIEB_2">#REF!</definedName>
    <definedName name="BASIS_SYSBETRIEB_3">#REF!</definedName>
    <definedName name="BASIS_SYSBETRIEB_4">#REF!</definedName>
    <definedName name="BBB">#REF!</definedName>
    <definedName name="BEx0041RNVGGN8SKGQTWHTVAGKBV" hidden="1">#REF!</definedName>
    <definedName name="BEx00J6L4N3WDFUWI1GNCD89U2A5" hidden="1">#REF!</definedName>
    <definedName name="BEx00U9SHQ0NHO9GPJITAMG5T4E9" hidden="1">#REF!</definedName>
    <definedName name="BEx01T1EVAEW9BLAP4L6II4G6OC4" hidden="1">#REF!</definedName>
    <definedName name="BEx01X35DZBL50I19K4ZSW4F1ESH" hidden="1">#REF!</definedName>
    <definedName name="BEx040GNGACOQI5MY5X2NE42ZWDU" hidden="1">#REF!</definedName>
    <definedName name="BEx1GACQL91IG43LSU6M1F2TWPZN" hidden="1">#REF!</definedName>
    <definedName name="BEx1GB92OWY6P3B3Z6EYFUUWMITG" hidden="1">#REF!</definedName>
    <definedName name="BEx1H2Z1SBXMSAZYI05CPDX2ET4L" hidden="1">#REF!</definedName>
    <definedName name="BEx1HGM2TBFL6UBVA6E4PKNSPI96" hidden="1">#REF!</definedName>
    <definedName name="BEx1HQCM7CMQWD6TSS5H752PFCZE" hidden="1">#REF!</definedName>
    <definedName name="BEx1I38LBZSH2UZJIZXAE5XOUU55" hidden="1">#REF!</definedName>
    <definedName name="BEx1KCWQ445PDI0YUBIXZBK5EWCP" hidden="1">#REF!</definedName>
    <definedName name="BEx1M3JJGKF1YALMTNWMK99YH9FT" hidden="1">#REF!</definedName>
    <definedName name="BEx1MEBZTWO6XAWNC9Z6T7VUC26Q" hidden="1">#REF!</definedName>
    <definedName name="BEx1MMQ3H3E9MBH330J6MD3EP8AD" hidden="1">#REF!</definedName>
    <definedName name="BEx1N0IFWPSL686RSLZTZA4KIY2A" hidden="1">#REF!</definedName>
    <definedName name="BEx1NFCG8AI9NXWO5ROKI6DYZP77" hidden="1">#REF!</definedName>
    <definedName name="BEx1O0XA02OXBEY6AAS94L6P1KSR" hidden="1">#REF!</definedName>
    <definedName name="BEx1P4S5Y4X1AG5YL9DS164978PB" hidden="1">#REF!</definedName>
    <definedName name="BEx1PR415U01RF514LC24LSXZ46E" hidden="1">#REF!</definedName>
    <definedName name="BEx1PXUPD5XRUU2SPVGZCRNTWS98" hidden="1">#REF!</definedName>
    <definedName name="BEx1QIU02UKQDRQO4JFJQTQPA9M2" hidden="1">#REF!</definedName>
    <definedName name="BEx1QOTTD8A7ZISZKTC3BOOVKWEN" hidden="1">#REF!</definedName>
    <definedName name="BEx1R02C8KNH9YXA8P430NC2J4P0" hidden="1">#REF!</definedName>
    <definedName name="BEx1S0MOOGSSYT24R5GZFG5GMGFR" hidden="1">#REF!</definedName>
    <definedName name="BEx1SCRJKHHYGT5PSRK1EE2L308O" hidden="1">#REF!</definedName>
    <definedName name="BEx1T7SCX7KK0ROG334AKM67Y8WU" hidden="1">#REF!</definedName>
    <definedName name="BEx1TNTKITTEKOJ5Q0RUF0799ZGD" hidden="1">#REF!</definedName>
    <definedName name="BEx1VQQSB5BKTBE7EAFXSN31CNVX" hidden="1">#REF!</definedName>
    <definedName name="BEx1W8FDLOFGE28JXY6J54MICRMP" hidden="1">#REF!</definedName>
    <definedName name="BEx1WDO53ZG95BCDDJH20QVTZIEM" hidden="1">#REF!</definedName>
    <definedName name="BEx1WU09CIHOI0L84XXCKC501H1F" hidden="1">#REF!</definedName>
    <definedName name="BEx1X3QU07GK7I7KLROCFBELK7NH" hidden="1">#REF!</definedName>
    <definedName name="BEx1XN86QZPXEC2550TP8XT6SWZX" hidden="1">#REF!</definedName>
    <definedName name="BEx1YKHSW5HDSZLEI6ETN0XC509V" hidden="1">#REF!</definedName>
    <definedName name="BEx3C5ACPKV4XIAY0LO077TCRNLJ" hidden="1">#REF!</definedName>
    <definedName name="BEx3CBKXPIN2XM7QJNI7O0MB70AR" hidden="1">#REF!</definedName>
    <definedName name="BEx3D35KVB55GTY44YX4O9YGEVQI" hidden="1">#REF!</definedName>
    <definedName name="BEx3E22INXU2VKWET4AVSBR8WAD6" hidden="1">#REF!</definedName>
    <definedName name="BEx3EQY1DLE7G1BN4GY27QI7C7L8" hidden="1">#REF!</definedName>
    <definedName name="BEx3FG4DPAPTA9PM2Q6BMWI6BIHV" hidden="1">#REF!</definedName>
    <definedName name="BEx3G8FY85SUKO01ZJQZYO51EA75" hidden="1">#REF!</definedName>
    <definedName name="BEx3GDZH5KHUU0C7RY1PDVGKTH8E" hidden="1">#REF!</definedName>
    <definedName name="BEx3GQ9V1DONRHIKU8HGIPUP1EGT" hidden="1">#REF!</definedName>
    <definedName name="BEx3IMLPLFDY04Z6ON69TCWA33TL" hidden="1">#REF!</definedName>
    <definedName name="BEx3IWN8YPN2XHSCISQB9608ZLOD" hidden="1">#REF!</definedName>
    <definedName name="BEx3J2XUDDF0SSPYVBJC3N2BVRNR" hidden="1">#REF!</definedName>
    <definedName name="BEx3JWB8EIB42E4QPNP0F6ZKJHSM" hidden="1">#REF!</definedName>
    <definedName name="BEx3JZAXL8KNT6BS2DKSBQW8WFTT" hidden="1">#REF!</definedName>
    <definedName name="BEx3L9WT886UPC0M8AH5Y82YAB1H" hidden="1">#REF!</definedName>
    <definedName name="BEx3LRQPBEYUQ8NMLL8AOZ2SXLOI" hidden="1">#REF!</definedName>
    <definedName name="BEx3MW1VHR8JIAS5J58XQ0CC4L8U" hidden="1">#REF!</definedName>
    <definedName name="BEx3N7FW0O3BI5FG5H3TN8ESSC61" hidden="1">#REF!</definedName>
    <definedName name="BEx3N7VYL8CCBFTRFOA6W3BWAQJ0" hidden="1">#REF!</definedName>
    <definedName name="BEx3O85IKWARA6NCJOLRBRJFMEWW" hidden="1">[6]IST!#REF!</definedName>
    <definedName name="BEx3OK5349EJ2XRYXV7W13YG9FSL" hidden="1">#REF!</definedName>
    <definedName name="BEx3OSDPC76YELEXOE4HPHR08Z63" hidden="1">#REF!</definedName>
    <definedName name="BEx3OSJ6TSN6G8YFFCWKCVR2KDR3" hidden="1">#REF!</definedName>
    <definedName name="BEx3P54EFPJ9XERKXPZGLNSLQXCN" hidden="1">#REF!</definedName>
    <definedName name="BEx3PH99MLZU1LB38QDL3NELDJBG" hidden="1">#REF!</definedName>
    <definedName name="BEx3PPNDD7L6SUISGSI2D375NSCH" hidden="1">#REF!</definedName>
    <definedName name="BEx3PQZZ6L9TOCDKNGIDPO8Y2G54" hidden="1">#REF!</definedName>
    <definedName name="BEx3Q3QHHJB3PUJIXDIL8G6EHCRE" hidden="1">#REF!</definedName>
    <definedName name="BEx3Q9QA35ZVN9VVHN81BBIVN881" hidden="1">#REF!</definedName>
    <definedName name="BEx3QD0XYUEL1G6J200V2STCORG5" hidden="1">#REF!</definedName>
    <definedName name="BEx3QH2K40ZZFYJES4QCRY78Q560" hidden="1">#REF!</definedName>
    <definedName name="BEx3RSFBB83TAKX7N3F394TT3RW4" hidden="1">#REF!</definedName>
    <definedName name="BEx3S2WXUEQA8PLX4U6G9LJB63ZN" hidden="1">#REF!</definedName>
    <definedName name="BEx3SL1NUYCLQWKW8EFSFZGONHKE" hidden="1">#REF!</definedName>
    <definedName name="BEx3ST4Y5OZXSIK7V846SMFT5B23" hidden="1">#REF!</definedName>
    <definedName name="BEx3STVUHUPHBN97M4VDSIBSJZ1R" hidden="1">#REF!</definedName>
    <definedName name="BEx3SWQG9ED1M1Q5D63K0HZ15GQG" hidden="1">#REF!</definedName>
    <definedName name="BEx3TEPSM88IET8PDLKKCHMFEMFM" hidden="1">#REF!</definedName>
    <definedName name="BEx3TO09F9SV99SJXCUC1B49RVCJ" hidden="1">#REF!</definedName>
    <definedName name="BEx3UJBQWUJW9KX0PXKZ4TRHMR71" hidden="1">#REF!</definedName>
    <definedName name="BEx3V6EJO8BG91O9M5DVBLNPDBKG" hidden="1">#REF!</definedName>
    <definedName name="BEx5802QAJKNHFBFPTR0PSRHQPJE" hidden="1">#REF!</definedName>
    <definedName name="BEx591ZJ14LAJI4Q8DU3CQQBHZDV" hidden="1">#REF!</definedName>
    <definedName name="BEx59WPJZYWUOEGJHPOVM5ETCM6G" hidden="1">#REF!</definedName>
    <definedName name="BEx5A53I4OI80LV9DRIR9EFD2XUD" hidden="1">#REF!</definedName>
    <definedName name="BEx5ACAHJPLAS35SPSXQ88PJYGPI" hidden="1">#REF!</definedName>
    <definedName name="BEx5ANDOOW91YBCYUL4H4JOJKCSS" hidden="1">#REF!</definedName>
    <definedName name="BEx5ARQ6V82KDMN77WT0B1AK7B5S" hidden="1">#REF!</definedName>
    <definedName name="BEx5BQN48A0P0HALA6YWGQLFIY7R" hidden="1">#REF!</definedName>
    <definedName name="BEx5CNR9ZYFH7VDST1YKR6JOAOVD" hidden="1">#REF!</definedName>
    <definedName name="BEx5CQR6PPHZ1S1UI8J4XM1TRDYC" hidden="1">#REF!</definedName>
    <definedName name="BEx5DADSS8FFFALKY4CRT1LJ1T0D" hidden="1">#REF!</definedName>
    <definedName name="BEx5EZ2ORDJQSTT4KQMZALOFR80B" hidden="1">#REF!</definedName>
    <definedName name="BEx5FGR7YST9UWW32VFER0W4LEF2" hidden="1">#REF!</definedName>
    <definedName name="BEx5FSW55LVAZI956T9XU4KIBELE" hidden="1">#REF!</definedName>
    <definedName name="BEx5FTCEIIRM9OOPXK6PB2KJSLTA" hidden="1">#REF!</definedName>
    <definedName name="BEx5G8H70AOIQNK90C2VU5BAF8TV" hidden="1">#REF!</definedName>
    <definedName name="BEx5GE66YNPSS5MSPTBXLYLNUHSJ" hidden="1">#REF!</definedName>
    <definedName name="BEx5GL2CVWMY3S947ALVPBQG1W21" hidden="1">#REF!</definedName>
    <definedName name="BEx5GT5PB17R2GKX3F4H7WWN4M94" hidden="1">#REF!</definedName>
    <definedName name="BEx5GZR2KDETMC7ZPNE1YU6YELWI" hidden="1">#REF!</definedName>
    <definedName name="BEx5I3B4OHOD6SAPLK3PZDRO1GYC" hidden="1">#REF!</definedName>
    <definedName name="BEx5I4CZWURJPJZH95QO8E7MXFWV" hidden="1">#REF!</definedName>
    <definedName name="BEx5JENVO7X0TBQGRMGKRTMFB470" hidden="1">#REF!</definedName>
    <definedName name="BEx5JFEXAQXB5HCBWZ2KP3GMWZ69" hidden="1">#REF!</definedName>
    <definedName name="BEx5JP02DZ97IB62ITCKG1MMWBKN" hidden="1">#REF!</definedName>
    <definedName name="BEx5JTHW7OW4QTNV5XZ3NC20LDLF" hidden="1">#REF!</definedName>
    <definedName name="BEx5K1AKPNBF18M8BS3MHI13PF7R" hidden="1">#REF!</definedName>
    <definedName name="BEx5K21HQCDNYPG2QWFOVS99PE4A" hidden="1">#REF!</definedName>
    <definedName name="BEx5KCJ4JCAHU2E4LCLVKFWL64CX" hidden="1">#REF!</definedName>
    <definedName name="BEx5KM9PJMIQFJSBANJO5FVW3Z28" hidden="1">#REF!</definedName>
    <definedName name="BEx5KOO1FHA4BJJBZGOZKTK8PRRN" hidden="1">#REF!</definedName>
    <definedName name="BEx5KRIL3PFC9PIM7NQWA09TEQWG" hidden="1">#REF!</definedName>
    <definedName name="BEx5LWQ2YRWKLHNPUOX7A77685LZ" hidden="1">#REF!</definedName>
    <definedName name="BEx5LYO5AGM9ICPKZBV7EN03XYO9" hidden="1">#REF!</definedName>
    <definedName name="BEx5M7T5JER9G2MLDH3G50GCW8PO" hidden="1">#REF!</definedName>
    <definedName name="BEx5MAIGJD3C3AO0RGLKRTEZBVUE" hidden="1">#REF!</definedName>
    <definedName name="BEx5MJSWQ04VS8WFHCZXYA7ZWU81" hidden="1">#REF!</definedName>
    <definedName name="BEx5MLQZM68YQSKARVWTTPINFQ2C" hidden="1">[6]IST!#REF!</definedName>
    <definedName name="BEx5N7RWUY90PCEXG56IOCKXUGK9" hidden="1">#REF!</definedName>
    <definedName name="BEx5NUEM24ZED9VYADF1LHA31YNV" hidden="1">#REF!</definedName>
    <definedName name="BEx5O0JPUIEBGA84K435YBTRV9IO" hidden="1">#REF!</definedName>
    <definedName name="BEx5OHMR7D1UKWX2I1F321QH75FB" hidden="1">#REF!</definedName>
    <definedName name="BEx5OHXI4R617RH4NY6VKOI4ZRA2" hidden="1">#REF!</definedName>
    <definedName name="BEx5OL87PVSZSDHUK8KZBXSXHK2L" hidden="1">#REF!</definedName>
    <definedName name="BEx5OXIKDIYQDT89AL1I005KPLFQ" hidden="1">#REF!</definedName>
    <definedName name="BEx5PHG040UB6SAJGMT6H4JLV2O8" hidden="1">#REF!</definedName>
    <definedName name="BEx5PYJ1M7KNW4566RAPKTK159HP" hidden="1">#REF!</definedName>
    <definedName name="BEx5QGT6ZJDVW73MNRC6IUML0GKF" hidden="1">#REF!</definedName>
    <definedName name="BEx746ZZ73QHTXKD87X7R3HKC2KM" hidden="1">#REF!</definedName>
    <definedName name="BEx74IZJLRUQ03RCK06W91H2260J" hidden="1">#REF!</definedName>
    <definedName name="BEx757V4HY4OAGXYAJGM7RJQE3NM" hidden="1">#REF!</definedName>
    <definedName name="BEx75BGL4B587TM29E78APZYJUTT" hidden="1">#REF!</definedName>
    <definedName name="BEx75MJT47XEWZSLZAG6IUOQKXIX" hidden="1">#REF!</definedName>
    <definedName name="BEx765A28KL05DU9PG2REPK40UX3" hidden="1">#REF!</definedName>
    <definedName name="BEx76V1XKGBEDZIV9DV1A2YV1JOI" hidden="1">#REF!</definedName>
    <definedName name="BEx77OQ625E4LSEXLQEMAZHPDMMC" hidden="1">#REF!</definedName>
    <definedName name="BEx78A5IYYCMR88AXOWEFKVY8371" hidden="1">#REF!</definedName>
    <definedName name="BEx78A5JAWI6EMCWJ7AJWGAH8AMJ" hidden="1">#REF!</definedName>
    <definedName name="BEx78NSKC3OQCQ4WQAIZ6JURE7GW" hidden="1">#REF!</definedName>
    <definedName name="BEx78OOPYID4QYC9KQ8TPDG220E4" hidden="1">#REF!</definedName>
    <definedName name="BEx79HRD8NL9EMUOALME68ALFZYA" hidden="1">#REF!</definedName>
    <definedName name="BEx79YOUHTDD16ZGGUBH3JDBW1VZ" hidden="1">#REF!</definedName>
    <definedName name="BEx7AQV3PGI9EVX19Y61TNZWQD3Z" hidden="1">#REF!</definedName>
    <definedName name="BEx7ASYMO87QTI4OGS8RP4M3OLYE" hidden="1">#REF!</definedName>
    <definedName name="BEx7B11YDBMRZG7EYCKJUO3H1Y6F" hidden="1">#REF!</definedName>
    <definedName name="BEx7B3LKPGMDIE1WTF5ZO95GA2PN" hidden="1">#REF!</definedName>
    <definedName name="BEx7BIQJ5XHOJHZUAVG3KLP0T1HX" hidden="1">#REF!</definedName>
    <definedName name="BEx7DD4D7DAI5BN4L7AHWYB979CQ" hidden="1">#REF!</definedName>
    <definedName name="BEx7DXHVQ3XRVZ2H7QO8TYMIA4P9" hidden="1">#REF!</definedName>
    <definedName name="BEx7F3GG2FI10JUMINUOIYICFVD9" hidden="1">#REF!</definedName>
    <definedName name="BEx7F4NMGGTZWR8S7710RWGFG8W2" hidden="1">#REF!</definedName>
    <definedName name="BEx7FBJRLJUZKK1FVSCNP0F4GBYT" hidden="1">#REF!</definedName>
    <definedName name="BEx7FEJOQNYA7A6O7YB4SBB1KK73" hidden="1">#REF!</definedName>
    <definedName name="BEx7FIL87TXQSUJ03S7NBB9S4HA5" hidden="1">#REF!</definedName>
    <definedName name="BEx7FTOFOYQLDCCOJY1H3JHICFOI" hidden="1">#REF!</definedName>
    <definedName name="BEx7FVMORQ1N6SIECWJVJWT23E6Y" hidden="1">#REF!</definedName>
    <definedName name="BEx7FZ2NBD60FXGNYS120WYBTXA3" hidden="1">#REF!</definedName>
    <definedName name="BEx7GMG8RQ2YB3WVSLKZZZKKRMV0" hidden="1">#REF!</definedName>
    <definedName name="BEx7GQCIM1W1OR8EP7JKRMYGFHW2" hidden="1">#REF!</definedName>
    <definedName name="BEx7GSLEAEDT83F2LWWOC5ZLL5JW" hidden="1">#REF!</definedName>
    <definedName name="BEx7H6ZA84EDCYX9HQKE2VH03R77" hidden="1">#REF!</definedName>
    <definedName name="BEx7H7A3IND3XX895B1NI519TC8J" hidden="1">#REF!</definedName>
    <definedName name="BEx7HHRP6OIBN749NAR4JO512P36" hidden="1">#REF!</definedName>
    <definedName name="BEx7IJTYZHWYWQ1TQVKRC67VVT77" hidden="1">#REF!</definedName>
    <definedName name="BEx7IWV99LM4FB1AXIXRNLT7DZJM" hidden="1">#REF!</definedName>
    <definedName name="BEx7J9B4EOP8JPRQCUQJTYF4X0D6" hidden="1">#REF!</definedName>
    <definedName name="BEx7K0VL25LF11UTEBHWBIQ4JLM9" hidden="1">#REF!</definedName>
    <definedName name="BEx7L3DZH58ZUVXJY3QMJYM4KE2N" hidden="1">#REF!</definedName>
    <definedName name="BEx8ZY6UFM571XUE82FQZRNOKP90" hidden="1">#REF!</definedName>
    <definedName name="BEx90CVJHW2G83ZSI8F4ZSPTFSPI" hidden="1">#REF!</definedName>
    <definedName name="BEx91YKG5M0ZZDVWNGF80SPL8GUP" hidden="1">#REF!</definedName>
    <definedName name="BEx92DJXEXVC627QL1HYSV2VSHSS" hidden="1">#REF!</definedName>
    <definedName name="BEx935VHGQGAJAXJKSPCC6GC2KIE" hidden="1">#REF!</definedName>
    <definedName name="BEx93EF2OPUY92WSYH0W2RMHNX2M" hidden="1">#REF!</definedName>
    <definedName name="BEx94E8CBMGM9YP8Z0W8OWHAAZH1" hidden="1">#REF!</definedName>
    <definedName name="BEx9706NFOGJWDFFOFDUAFC8NNTP" hidden="1">#REF!</definedName>
    <definedName name="BEx99995OO0X4HC0IQDAISYRWAJG" hidden="1">#REF!</definedName>
    <definedName name="BEx99YFJ8JDPEEEQRABGIA0M020Y" hidden="1">#REF!</definedName>
    <definedName name="BEx9ADPRQZSMQBC5ZVK9Y67PRZBV" hidden="1">#REF!</definedName>
    <definedName name="BEx9AKWPNM58M88D1ZL7PKKW6ES3" hidden="1">#REF!</definedName>
    <definedName name="BEx9ARY7F2Q2JQT63RW0CEZQ1WDB" hidden="1">#REF!</definedName>
    <definedName name="BEx9BAOGUISRQKRB42IUZNSUS3RS" hidden="1">#REF!</definedName>
    <definedName name="BEx9BCBV86NAOTMCAYGOG2K426CC" hidden="1">#REF!</definedName>
    <definedName name="BEx9C17AHM4NMY8G3WK6YQ0T0WDU" hidden="1">#REF!</definedName>
    <definedName name="BEx9CHJEAS412PRDCHS71JMC8BJH" hidden="1">#REF!</definedName>
    <definedName name="BEx9CJHG02ADUIJ0WCG5FYLWETIN" hidden="1">#REF!</definedName>
    <definedName name="BEx9CMMSQA4LXHX5RGGTAJ9WVHTY" hidden="1">#REF!</definedName>
    <definedName name="BEx9CTDJ6OYUCCHJVREB4QE71EVB" hidden="1">#REF!</definedName>
    <definedName name="BEx9D9EU07QHJB1DEAT38MWPZOK7" hidden="1">#REF!</definedName>
    <definedName name="BEx9DGLRBAA81DUUOT35XR05XLKG" hidden="1">#REF!</definedName>
    <definedName name="BEx9DIZXF9X0GE90ROFYKV6K3PM9" hidden="1">#REF!</definedName>
    <definedName name="BEx9E08EK253W8SNA7NOGR32IG6U" hidden="1">#REF!</definedName>
    <definedName name="BEx9E2S1LDHWNY3YCSQ6AY2CX2VH" hidden="1">#REF!</definedName>
    <definedName name="BEx9EEGVFGD9P2J88ICA4KVPXY9N" hidden="1">#REF!</definedName>
    <definedName name="BEx9EHGQHOBSWB60JAPUOVE46FK0" hidden="1">#REF!</definedName>
    <definedName name="BEx9FLRVEKHKYUC14ZMVEXYYH8R8" hidden="1">#REF!</definedName>
    <definedName name="BEx9G17GB2V3PQ50QQFW2NROEZT9" hidden="1">#REF!</definedName>
    <definedName name="BEx9G892CF6SM99J007LDYZPPYNL" hidden="1">#REF!</definedName>
    <definedName name="BEx9GJCC7BWX156MTPY59VC5JN0O" hidden="1">#REF!</definedName>
    <definedName name="BEx9GNU701BD7YSS9TFG6GMA2Z8A" hidden="1">#REF!</definedName>
    <definedName name="BEx9H9V5D52IFWEZD3I221Z2VYVD" hidden="1">#REF!</definedName>
    <definedName name="BEx9HQHV4N00R3PBTH3QTYPDU3WQ" hidden="1">#REF!</definedName>
    <definedName name="BEx9IX1ZRFUE85ATW4NGTSACFIOO" hidden="1">#REF!</definedName>
    <definedName name="BEx9J1EJIB9UVZKMZ7QHB9U6VVOO" hidden="1">#REF!</definedName>
    <definedName name="BExAX2TU15VIP65OGKSZD41PMO4N" hidden="1">#REF!</definedName>
    <definedName name="BExAXEDC2IXZ6Z8R5OUFS8OGJR89" hidden="1">#REF!</definedName>
    <definedName name="BExAXI9K2PJQH4QLETR7MGS2BNZZ" hidden="1">#REF!</definedName>
    <definedName name="BExAXL3ZT02BUZOGSRNS6WGCOV7K" hidden="1">#REF!</definedName>
    <definedName name="BExAXL40LDNIK611AYB1QPTYW9XW" hidden="1">#REF!</definedName>
    <definedName name="BExAY9DZDS6RN4F7LPICOBGZ4AF5" hidden="1">#REF!</definedName>
    <definedName name="BExAY9ZJT64UBNSHPOGOXOER0FA5" hidden="1">#REF!</definedName>
    <definedName name="BExAYOO9DKXP4BYOJNDXGK1R2ZSV" hidden="1">#REF!</definedName>
    <definedName name="BExAYVKDXJJ761HTFFUOH6P2CSF7" hidden="1">#REF!</definedName>
    <definedName name="BExAZMDZIIHE1GXY6FFUUTSBW2O0" hidden="1">#REF!</definedName>
    <definedName name="BExAZNFTTSXASHLBAG5O0MNFU583" hidden="1">#REF!</definedName>
    <definedName name="BExB0OASZZC08FMDYX9HRSM9OXEF" hidden="1">#REF!</definedName>
    <definedName name="BExB12OPX4FIWY3UUQ7N9MXBTXY2" hidden="1">#REF!</definedName>
    <definedName name="BExB12ZHTPYICL0A8RA5MRDZPYAX" hidden="1">#REF!</definedName>
    <definedName name="BExB1D6DDDMV7AOB9S4XD45OPKJ3" hidden="1">#REF!</definedName>
    <definedName name="BExB1FKN9YUYJ7B8ZJSMRSJ6ONT6" hidden="1">#REF!</definedName>
    <definedName name="BExB1HIQKUZGEBQ2MPH0TPTAZKIT" hidden="1">#REF!</definedName>
    <definedName name="BExB1I4BK3AB6GEEFY7ZAOON31BO" hidden="1">#REF!</definedName>
    <definedName name="BExB1UENFKIO27UN311RA6Q7UZX5" hidden="1">#REF!</definedName>
    <definedName name="BExB2V4G4W3DIHZU05TOOTUR2SQF" hidden="1">#REF!</definedName>
    <definedName name="BExB35M4M9VQF0DHGYBEA3KV711P" hidden="1">#REF!</definedName>
    <definedName name="BExB406HXCZGNSDPPO8VOG1110ZG" hidden="1">#REF!</definedName>
    <definedName name="BExB4B9PTN6T4CSKH6U5OZ3JFDD8" hidden="1">#REF!</definedName>
    <definedName name="BExB4R5JZFW6A1CMY56N51JV2U9K" hidden="1">#REF!</definedName>
    <definedName name="BExB541CBB1D8CTY30SOY75V64NO" hidden="1">#REF!</definedName>
    <definedName name="BExB5QO30WI9WES28Y2RINNXRHWC" hidden="1">#REF!</definedName>
    <definedName name="BExB6692ZQP36NHHWV7TLSTYCP8G" hidden="1">#REF!</definedName>
    <definedName name="BExB6CZTE0PWILZ6X0SQ2FCCSK0D" hidden="1">#REF!</definedName>
    <definedName name="BExB6Q6JKBMO3M4WX8XUD0JET6HB" hidden="1">#REF!</definedName>
    <definedName name="BExB6QMTT8OTC0UGJCOPDDLC8CBL" hidden="1">#REF!</definedName>
    <definedName name="BExB9S66MFUL9J891R547MSVIVV1" hidden="1">#REF!</definedName>
    <definedName name="BExBAGQYIBV77JKN346FU4VT1MB4" hidden="1">#REF!</definedName>
    <definedName name="BExBATS6QTKFZ3S66DBSAAJJ1257" hidden="1">#REF!</definedName>
    <definedName name="BExBB9D9GNURCRZN3NR6UY375OX5" hidden="1">#REF!</definedName>
    <definedName name="BExBC6S9JZS9ZX6V7SBKDJ5R3CGN" hidden="1">#REF!</definedName>
    <definedName name="BExBCDTV7GTBOTIE9EFJ36EX4FKM" hidden="1">#REF!</definedName>
    <definedName name="BExBCK4H2CF3XDL7AH3W254CWF4R" hidden="1">#REF!</definedName>
    <definedName name="BExBCMTEH63P6H1CKWQH2DGVNSVX" hidden="1">#REF!</definedName>
    <definedName name="BExBCZUU1UR90PQUCOSYNFQQTXI1" hidden="1">#REF!</definedName>
    <definedName name="BExBD1CR31JE4TBZEMZ6ZNRFIDNP" hidden="1">#REF!</definedName>
    <definedName name="BExBDTDIHS3IA85P49E3FM64KE4B" hidden="1">#REF!</definedName>
    <definedName name="BExBDWDG2GXBTEGBOQMQLB38QUEV" hidden="1">#REF!</definedName>
    <definedName name="BExBDZITI2UCDSH0V24NITQG9SFA" hidden="1">#REF!</definedName>
    <definedName name="BExBE4M6YL512JJD7QCT5NHC893P" hidden="1">#REF!</definedName>
    <definedName name="BExBF0U1PNBWLGLVVPNYEZHKB0ON" hidden="1">#REF!</definedName>
    <definedName name="BExBF3TXJTJ52WTH5JS1IEEUKRWA" hidden="1">#REF!</definedName>
    <definedName name="BExCRRIBGG57IJ1DUG0GCSPL72DO" hidden="1">#REF!</definedName>
    <definedName name="BExCS078RE3CUATM8A8NCC0WWHGC" hidden="1">#REF!</definedName>
    <definedName name="BExCSGZG9G2SOKYYBCQF48XUIYCJ" hidden="1">#REF!</definedName>
    <definedName name="BExCU16FAFHSYEENQXBNLERR7V3K" hidden="1">#REF!</definedName>
    <definedName name="BExCUD60H1UMM2E28QIX022PMAO3" hidden="1">#REF!</definedName>
    <definedName name="BExCUPAWHM0P4BSKFZ5SJKV1ERM7" hidden="1">#REF!</definedName>
    <definedName name="BExCUW1Q2AR1JX2Z1B9CGJ6H60GY" hidden="1">#REF!</definedName>
    <definedName name="BExCUW1RF5RHW7OK9J4GFUGR30IK" hidden="1">#REF!</definedName>
    <definedName name="BExCVBXG4TTE2ERW52ZA09FBTDH2" hidden="1">#REF!</definedName>
    <definedName name="BExCVKH0KFLY4D0IVRFGVTJYRXFX" hidden="1">#REF!</definedName>
    <definedName name="BExCVWLXVAKW0MGL9EAXK4DRRB6T" hidden="1">#REF!</definedName>
    <definedName name="BExCWX69ER7R6C6VGOZAPRGXJR2R" hidden="1">#REF!</definedName>
    <definedName name="BExCXAYLA3TMOHIRCEXCXXUSNOKZ" hidden="1">#REF!</definedName>
    <definedName name="BExCXC0EIRZGKHGFWVH6BZGZKSL5" hidden="1">#REF!</definedName>
    <definedName name="BExCY4H9JMPB090TG2SILY28IPCR" hidden="1">#REF!</definedName>
    <definedName name="BExCYK7MZ56O5XIV8T5XIE9VBQXN" hidden="1">#REF!</definedName>
    <definedName name="BExCZBHJ4ZDFD4N4ZS7VAL7FA7P7" hidden="1">#REF!</definedName>
    <definedName name="BExD06SXR2OPV4282WTX6ARRQ4JS" hidden="1">#REF!</definedName>
    <definedName name="BExD0A936WQ26HALEPDHEVES8ESO" hidden="1">#REF!</definedName>
    <definedName name="BExD0WQ71JYMUDXQTQEITA6DXV3F" hidden="1">#REF!</definedName>
    <definedName name="BExD189NLCZ0MV1E8GXPW23W160D" hidden="1">#REF!</definedName>
    <definedName name="BExD2MRMSOCW29ZLJ226FVCE2K34" hidden="1">#REF!</definedName>
    <definedName name="BExD2RK9LE7I985N677G3WNH5DIV" hidden="1">#REF!</definedName>
    <definedName name="BExD37W7YUULHO5DGYRP7KYM65NC" hidden="1">#REF!</definedName>
    <definedName name="BExD3PKTT0MHJPK56ADYPFIYXKO7" hidden="1">#REF!</definedName>
    <definedName name="BExD47UZN79E7UZ1PF13H1AL03VT" hidden="1">#REF!</definedName>
    <definedName name="BExD4B5OJKUPJMFR7AZJGR6UVR3E" hidden="1">#REF!</definedName>
    <definedName name="BExD4RHMHOHG2WM6HI950PSP13F8" hidden="1">#REF!</definedName>
    <definedName name="BExD4WQDSINUK9JXIM7SBR7EIN8B" hidden="1">#REF!</definedName>
    <definedName name="BExD5P7D7B3TCMJQY4TM56KCPB73" hidden="1">#REF!</definedName>
    <definedName name="BExD6BZF6UGC8YXEZJ8URJDY0HUJ" hidden="1">#REF!</definedName>
    <definedName name="BExD6XV0BDU8LPQPWSKHU0XX0UPR" hidden="1">#REF!</definedName>
    <definedName name="BExD7CE8ZR0EL3ZQP0AYQ5XQUH9L" hidden="1">#REF!</definedName>
    <definedName name="BExD7GAIHX094KROB46WFTL2XBWL" hidden="1">#REF!</definedName>
    <definedName name="BExD7IZMKM0QIFE7EV1NYL6EZVJZ" hidden="1">#REF!</definedName>
    <definedName name="BExD7SVOH5J3ZVHK9KI2N1XE0CC3" hidden="1">#REF!</definedName>
    <definedName name="BExD7V4PCVR1ACVPOJXKJ4CSROIX" hidden="1">#REF!</definedName>
    <definedName name="BExD819S39VUTMASCBMYI883THJ3" hidden="1">#REF!</definedName>
    <definedName name="BExD84VAOWFD03SRZ4RX4II5FQH9" hidden="1">#REF!</definedName>
    <definedName name="BExD8CYKX2WGEDSW6KFP6MND1PM0" hidden="1">#REF!</definedName>
    <definedName name="BExD8H5MGJFMK4HK6DOAGTFYV6JT" hidden="1">#REF!</definedName>
    <definedName name="BExD8KWFYVMYYY2YJ34JT4QNLLTE" hidden="1">#REF!</definedName>
    <definedName name="BExD9IMBI0P6S6QRAXHE26HMK86D" hidden="1">#REF!</definedName>
    <definedName name="BExDB39GNDHCPPB7U2PZQO5TJ1OI" hidden="1">#REF!</definedName>
    <definedName name="BExDBECNFJKO0HIOIKTWDCSWP755" hidden="1">#REF!</definedName>
    <definedName name="BExDBI8WRY61SHXKAT4UFXLB15E8" hidden="1">#REF!</definedName>
    <definedName name="BExDBZBW3EHQF6J0XXIT3ZMXPL8C" hidden="1">#REF!</definedName>
    <definedName name="BExENRJDC2MGQRJ6EHLAWX5I4SRS" hidden="1">#REF!</definedName>
    <definedName name="BExEP7388TKNL6FEJW00XN7FHEUG" hidden="1">#REF!</definedName>
    <definedName name="BExEQD73QE34MW57L1HFXSTB7QEG" hidden="1">#REF!</definedName>
    <definedName name="BExEQFQWR94BK15YY29CKE3PEPZB" hidden="1">#REF!</definedName>
    <definedName name="BExERCETL5ZVXSS6EENB85QCSRYG" hidden="1">#REF!</definedName>
    <definedName name="BExERIUTB21WQ9WVQXUCDCGSH23E" hidden="1">#REF!</definedName>
    <definedName name="BExERSLFEDXNMOLAZ2VOI6VVJCBW" hidden="1">#REF!</definedName>
    <definedName name="BExERWCEBKQRYWRQLYJ4UCMMKTHG" hidden="1">[6]IST!#REF!</definedName>
    <definedName name="BExERWSHS5678NWP0NM8J09K2OGY" hidden="1">#REF!</definedName>
    <definedName name="BExETQFFLH766OHX0PD3NEIK0DIF" hidden="1">#REF!</definedName>
    <definedName name="BExETVDCXGPYA4OP2UI1URTJ60TK" hidden="1">#REF!</definedName>
    <definedName name="BExEUM6Y5MUDV2WYYY9ICV8796JQ" hidden="1">#REF!</definedName>
    <definedName name="BExEUTOOSAR1CJ6S2O9NTTQMWXNZ" hidden="1">#REF!</definedName>
    <definedName name="BExEVAM8BLTWVS6IMVJWDOZBQK9R" hidden="1">#REF!</definedName>
    <definedName name="BExEVL3UZ22W55ZRF3F0J21PKQLX" hidden="1">#REF!</definedName>
    <definedName name="BExEW6357VV6LVZCWOOM0R3T78QK" hidden="1">#REF!</definedName>
    <definedName name="BExEWHXF5F2E8FN7TRI5U2ZY0T0P" hidden="1">#REF!</definedName>
    <definedName name="BExEY067KMBNYP9WMRGOH8ITDBLD" hidden="1">#REF!</definedName>
    <definedName name="BExEYGCSYH6XC1X89ZT8VJVQ6THP" hidden="1">#REF!</definedName>
    <definedName name="BExEYVHM7COM2XBAZH71USCAT6K9" hidden="1">#REF!</definedName>
    <definedName name="BExEYW8O56SE67A8CIT413PPQFWN" hidden="1">#REF!</definedName>
    <definedName name="BExEYXQGOT90CC2QXVUDAMIS2SD6" hidden="1">#REF!</definedName>
    <definedName name="BExEYY17N22FDMK6IA4HQRCTNPYL" hidden="1">#REF!</definedName>
    <definedName name="BExEZ28GJ4YQHGZ9JXJ8XLZEO6GD" hidden="1">#REF!</definedName>
    <definedName name="BExEZFPZKLS4GGKV39NX0GL8AK7B" hidden="1">#REF!</definedName>
    <definedName name="BExEZQYJW81F362CWKW5HLAAM45I" hidden="1">#REF!</definedName>
    <definedName name="BExEZSWLMZZ2RK34GSJ9Q3NPCFT2" hidden="1">#REF!</definedName>
    <definedName name="BExF0QH116YF95UAL83HSM0C2X7Y" hidden="1">#REF!</definedName>
    <definedName name="BExF200VK438ANZMJEAPZ2RQDB8U" hidden="1">#REF!</definedName>
    <definedName name="BExF21OBXGVA9D1CPMHVJHL599BC" hidden="1">#REF!</definedName>
    <definedName name="BExF28PXA9VBW4OZ74OITX6LHR12" hidden="1">#REF!</definedName>
    <definedName name="BExF2LR83KWDOSK9ACAROCGMTQ8X" hidden="1">#REF!</definedName>
    <definedName name="BExF3AS2T7GFVNU9JPBXWUQH845Y" hidden="1">#REF!</definedName>
    <definedName name="BExF3GBMLCA5ZT2251N0N3CRN11O" hidden="1">#REF!</definedName>
    <definedName name="BExF3RET913530OJZJYWUA4LCSLF" hidden="1">#REF!</definedName>
    <definedName name="BExF4VKMV4LX7E0DWGCYJA34ZDT1" hidden="1">#REF!</definedName>
    <definedName name="BExF59NQHJ39J7AF8B91RVX0H3P6" hidden="1">#REF!</definedName>
    <definedName name="BExF6JNWE4H8L694Y8Z1VCZ9EMVP" hidden="1">#REF!</definedName>
    <definedName name="BExF71SL7S5BDGRZ694893ZZ2ZTI" hidden="1">#REF!</definedName>
    <definedName name="BExF7FVNFEHQQH5MIO6AIUWSERR7" hidden="1">#REF!</definedName>
    <definedName name="BExF7RV9JQHNUU59Z7TLWW2ARAN8" hidden="1">#REF!</definedName>
    <definedName name="BExF84R8ZH2K4C0CYI1IVFH8WUYD" hidden="1">#REF!</definedName>
    <definedName name="BExF9CTA0UGH0U2JUPUJKMEEI1Z2" hidden="1">#REF!</definedName>
    <definedName name="BExGKNC6UCNO0YTOPVJZMQ34IVMH" hidden="1">#REF!</definedName>
    <definedName name="BExGKT17Q7NLLXEVPD5JH5USNBZN" hidden="1">#REF!</definedName>
    <definedName name="BExGMEFBL47KYW564WF1RQ6VY453" hidden="1">#REF!</definedName>
    <definedName name="BExGN0LRKAPMAKXJTDAKS7Q1MV6S" hidden="1">#REF!</definedName>
    <definedName name="BExGNCFW1HJRE2CBZ65J7JB4DCF3" hidden="1">#REF!</definedName>
    <definedName name="BExGNPBUQ4MFVXFVD9LJPL5PZU68" hidden="1">#REF!</definedName>
    <definedName name="BExGOE7C2HSW9M6L6R25H0Z4JEKM" hidden="1">#REF!</definedName>
    <definedName name="BExGOI3M84PCOV0FSX0APR834A9T" hidden="1">#REF!</definedName>
    <definedName name="BExGOL903YF63SRYHHD7UNE2B0E7" hidden="1">#REF!</definedName>
    <definedName name="BExGOROWSCEN1I6IXZVXWNFSY76K" hidden="1">#REF!</definedName>
    <definedName name="BExGPB0QWZQYZ4O1B28QZMIZK4R5" hidden="1">#REF!</definedName>
    <definedName name="BExGQOX5SC3QE5GND2P8HAHC7ZN6" hidden="1">#REF!</definedName>
    <definedName name="BExGQP2M90PWKZU8RDMLC9SJN90J" hidden="1">#REF!</definedName>
    <definedName name="BExGQRM9NCME1AQA8RNH8GRKBEY8" hidden="1">#REF!</definedName>
    <definedName name="BExGR23WEFG8G3CHQC5Q2M1VP9Q0" hidden="1">#REF!</definedName>
    <definedName name="BExGRHZROC86IFGNDBDWZNBH5Q2V" hidden="1">#REF!</definedName>
    <definedName name="BExGRWOG8H774BWL55XHDM510RIO" hidden="1">#REF!</definedName>
    <definedName name="BExGUQVJE1MV019H8EUN9O73RXA9" hidden="1">#REF!</definedName>
    <definedName name="BExGVFWDKW8LO48OL2ZZUGFJFDDA" hidden="1">#REF!</definedName>
    <definedName name="BExGW0KVOL93Z29HD7AAKNQ59I24" hidden="1">#REF!</definedName>
    <definedName name="BExGX453OMLZPGJF63K8PNB8EDJJ" hidden="1">#REF!</definedName>
    <definedName name="BExGXQGVELUHEDSBNLEGTLOGNVS5" hidden="1">#REF!</definedName>
    <definedName name="BExGYHAGH0IZT9WAS43U752U84WI" hidden="1">#REF!</definedName>
    <definedName name="BExGYXXCM53K2H84S4WZTHTHZPHE" hidden="1">#REF!</definedName>
    <definedName name="BExGYY2PBI68I55GPNKXV5RYR1WF" hidden="1">#REF!</definedName>
    <definedName name="BExGZ0MC1XT4VWABFT1UK2UMI0CP" hidden="1">#REF!</definedName>
    <definedName name="BExGZSN96MC2HMMYQ3BMZ50490SJ" hidden="1">#REF!</definedName>
    <definedName name="BExGZYXS0GTA29TRAW6KAUBGG6D4" hidden="1">#REF!</definedName>
    <definedName name="BExH07XC83E8WXF2O7EJTNS1DOZD" hidden="1">#REF!</definedName>
    <definedName name="BExH0Y5JGUO7Z6TD8HXAB8MDIXSA" hidden="1">#REF!</definedName>
    <definedName name="BExH1AFVY3DFB10LXJXXA05EU6X8" hidden="1">#REF!</definedName>
    <definedName name="BExH1NRXNXU0WLQASP81I62087ON" hidden="1">#REF!</definedName>
    <definedName name="BExH1QMD1UU8X5NZERDZ7OIP3IBI" hidden="1">#REF!</definedName>
    <definedName name="BExH2VU17ZSQ6UMFZ9FOP753TT9E" hidden="1">#REF!</definedName>
    <definedName name="BExH3BPW245WVGA1K1DGTL1XWDCH" hidden="1">#REF!</definedName>
    <definedName name="BExH4HTPYPQ91XIJ8IWIMHWOB0RA" hidden="1">#REF!</definedName>
    <definedName name="BExIG9FMY6OOSODNTWQJ2F28Y2FK" hidden="1">#REF!</definedName>
    <definedName name="BExIH51URLQJA6KNX5CJKIUIR5UQ" hidden="1">#REF!</definedName>
    <definedName name="BExIHIE1L7C5RIANR63L0BXHN5G5" hidden="1">#REF!</definedName>
    <definedName name="BExIHNMT9P59WY619GEWB1XONTAE" hidden="1">#REF!</definedName>
    <definedName name="BExIHNMTY8HBM7KQDSTMXEM6MHL4" hidden="1">#REF!</definedName>
    <definedName name="BExIHU2VSXTKRMO3RHJI6RZ206Q5" hidden="1">#REF!</definedName>
    <definedName name="BExIHZ6ALVREAYK4T741OOLGXOZA" hidden="1">#REF!</definedName>
    <definedName name="BExII20QQ1K3GHOPL1ZQX5SL618M" hidden="1">#REF!</definedName>
    <definedName name="BExIJ8Q4WWPTKVONF0FPLTD4L7CH" hidden="1">#REF!</definedName>
    <definedName name="BExIJ9MI8QNCVF6L1SK4ZWC4CPJ7" hidden="1">#REF!</definedName>
    <definedName name="BExIJZP8AKK000EFDGK7KZ1YKRXT" hidden="1">#REF!</definedName>
    <definedName name="BExIL45UAJTQCLO0PRR3OAT4FUN0" hidden="1">#REF!</definedName>
    <definedName name="BExILJ558DU4VWYTKQGUZWNZN6KS" hidden="1">#REF!</definedName>
    <definedName name="BExIM02UP3RCUWZ2RO86WO6595EZ" hidden="1">#REF!</definedName>
    <definedName name="BExIMIT427CJSYOCFG8JGTIJC8EC" hidden="1">#REF!</definedName>
    <definedName name="BExIMTAR1TFV3DP2D7HWECJEOYUG" hidden="1">#REF!</definedName>
    <definedName name="BExIN8FK0VJT3CRRWGRO3XE26YZS" hidden="1">#REF!</definedName>
    <definedName name="BExINVT50DNQFXWZEBLEC0HIJDBS" hidden="1">#REF!</definedName>
    <definedName name="BExINYT1S9HTKX12F6T1MBDFL53T" hidden="1">#REF!</definedName>
    <definedName name="BExIOEUDLMQULYKSXV94CO63QD9I" hidden="1">#REF!</definedName>
    <definedName name="BExIP3EYMLXYSYD644AIULVB4SM4" hidden="1">#REF!</definedName>
    <definedName name="BExIPKCNG2M6L73ES2UQI5310WB7" hidden="1">#REF!</definedName>
    <definedName name="BExIPLJTRJRKOL7VVP0PEP05W0QL" hidden="1">#REF!</definedName>
    <definedName name="BExIPYFR9Q89IRAL0HPOES7623H9" hidden="1">#REF!</definedName>
    <definedName name="BExIQCDFFALELXAMMR1ZQBGNV1HO" hidden="1">#REF!</definedName>
    <definedName name="BExIQCTILU1D6OD8XR0K44Z9OTI8" hidden="1">#REF!</definedName>
    <definedName name="BExIQIII4MABGPDVFEBH294F5JBS" hidden="1">#REF!</definedName>
    <definedName name="BExIQP3VQJO56KA57AB5U107E3J4" hidden="1">#REF!</definedName>
    <definedName name="BExISJ6WFYQKE0RGTDWHAWUAE1AP" hidden="1">#REF!</definedName>
    <definedName name="BExIT2IT2V9GEHP8BOT7V4TQL64A" hidden="1">#REF!</definedName>
    <definedName name="BExIUB6GMB0SK1G4X7OS9A0AYW30" hidden="1">#REF!</definedName>
    <definedName name="BExIULYTKJ6F74ZZ6GFR3H0502B9" hidden="1">#REF!</definedName>
    <definedName name="BExIUXI7T2XUZCSZE9GKUIN8NC2X" hidden="1">#REF!</definedName>
    <definedName name="BExIVHVWLE97GSYXI5MCGEPG5OPB" hidden="1">#REF!</definedName>
    <definedName name="BExIX2DMJCFY68X9XPKX7A9YBWQV" hidden="1">#REF!</definedName>
    <definedName name="BExIX4S01VKH0V2KWQZGAY2FUFFS" hidden="1">#REF!</definedName>
    <definedName name="BExIYOO4P2NLI0GTES3GN8FDL0US" hidden="1">#REF!</definedName>
    <definedName name="BExIYRTCOZA1OQ7D46XDWMCW6RFR" hidden="1">#REF!</definedName>
    <definedName name="BExJ08KB42GOUC2P92D8UI7KEHKL" hidden="1">#REF!</definedName>
    <definedName name="BExJ11MY9B0F7RFESFSORX1Z25QM" hidden="1">#REF!</definedName>
    <definedName name="BExKCCREBIWYDT3KYY47J6PKFUJC" hidden="1">#REF!</definedName>
    <definedName name="BExKDJBKAJPY1RL4WY6D99TGYHCW" hidden="1">#REF!</definedName>
    <definedName name="BExKDO45GL6PAZQR3PAOWFVA6WLZ" hidden="1">#REF!</definedName>
    <definedName name="BExKEKMRQLC0TPETMUVPBOHVEK6D" hidden="1">#REF!</definedName>
    <definedName name="BExKES9ZA5L22XTSO9Y8GAI2RIIH" hidden="1">#REF!</definedName>
    <definedName name="BExKF02HYBPMKRSPJGAK1MWM2V4R" hidden="1">#REF!</definedName>
    <definedName name="BExKG8KO0T2K2PJKN0MY59LZRPC0" hidden="1">#REF!</definedName>
    <definedName name="BExKGWUGUAZ9RHGMMEHY6AG0GBZC" hidden="1">#REF!</definedName>
    <definedName name="BExKH0ANKNJUT5MEASVBDV24PB47" hidden="1">#REF!</definedName>
    <definedName name="BExKH6L8BUEGZ1O7ZYFE7R04MJJV" hidden="1">#REF!</definedName>
    <definedName name="BExKI703H6LLQ9SUAO1Q66RXBCFT" hidden="1">#REF!</definedName>
    <definedName name="BExKK96EXZF99R220Q38S1M62WPM" hidden="1">#REF!</definedName>
    <definedName name="BExKL002TQQTZZ9BETERCDLUDV0K" hidden="1">#REF!</definedName>
    <definedName name="BExKLGBZ8D7W1HW672WZB4ZK47TN" hidden="1">#REF!</definedName>
    <definedName name="BExKLWYWL8HEKZRA5IGCCM60HYID" hidden="1">#REF!</definedName>
    <definedName name="BExKLX9OMIZRVELEESUGRFHXM0CU" hidden="1">#REF!</definedName>
    <definedName name="BExKNM3TO8JLDR94J4BKF7TE6872" hidden="1">#REF!</definedName>
    <definedName name="BExKNYUAYWR68YCUOIW6WYVNJ198" hidden="1">#REF!</definedName>
    <definedName name="BExKOBVR6FBO1U02GWCHZEQEFC13" hidden="1">#REF!</definedName>
    <definedName name="BExKOEA1HY8RIY04636RSKF38SDX" hidden="1">#REF!</definedName>
    <definedName name="BExKPCG2FN7X81QOKLGGWFK9OPLH" hidden="1">#REF!</definedName>
    <definedName name="BExKQJ01GRP9KX7BHWUGSV76KSSN" hidden="1">#REF!</definedName>
    <definedName name="BExKQO3G0R230211GSQXEUMGOJJH" hidden="1">#REF!</definedName>
    <definedName name="BExKQROXFHOAXZAJ9P338TCB51AS" hidden="1">#REF!</definedName>
    <definedName name="BExKRS3TU9ZISEFNAGIP4D2THSPK" hidden="1">#REF!</definedName>
    <definedName name="BExKSAJ9PLFSAM5DGYLJ0LGWBOCJ" hidden="1">#REF!</definedName>
    <definedName name="BExKSFHEJYQU3MJ64AXH349TS3AS" hidden="1">#REF!</definedName>
    <definedName name="BExKSMDKVAO0A43CLVBQQD41BXOS" hidden="1">#REF!</definedName>
    <definedName name="BExKSR66M8VX6DOVY5XKESJ3UH2N" hidden="1">#REF!</definedName>
    <definedName name="BExKTGHU41U7OXQNLCH9L528CTKN" hidden="1">#REF!</definedName>
    <definedName name="BExKUEIEGD9JH03Q4QGCL2ZVM2AQ" hidden="1">#REF!</definedName>
    <definedName name="BExKUPASS3H5268MTUCTQGAWNU4C" hidden="1">#REF!</definedName>
    <definedName name="BExKV8S497WD25N3LA72PSCGO8G3" hidden="1">#REF!</definedName>
    <definedName name="BExM9UQN0TIL2QB8BQX5YK9L7EW9" hidden="1">#REF!</definedName>
    <definedName name="BExMBYPQDG9AYDQ5E8IECVFREPO6" hidden="1">[6]IST!#REF!</definedName>
    <definedName name="BExMC5R82S07KSLMO7YA8CCU0ZAI" hidden="1">#REF!</definedName>
    <definedName name="BExMCAPB2KR2CNKS8MYVWTH5MOT2" hidden="1">#REF!</definedName>
    <definedName name="BExMCRSC61GNE2C255DR0NN6NYI0" hidden="1">#REF!</definedName>
    <definedName name="BExMCXMMDFHHNJDRURMCXF1DGUOM" hidden="1">#REF!</definedName>
    <definedName name="BExMD963673NTBXBO0VDNBAG9YWM" hidden="1">#REF!</definedName>
    <definedName name="BExMDQ3NI3GV1A8JDHIRIL4YLESR" hidden="1">#REF!</definedName>
    <definedName name="BExMDVSO20ADTTVCKT513NZBKC0Q" hidden="1">#REF!</definedName>
    <definedName name="BExMEKTHIM47ERJ7ML7M759FF32G" hidden="1">#REF!</definedName>
    <definedName name="BExMEY095ELVR1FY94CBBWCTD3ND" hidden="1">#REF!</definedName>
    <definedName name="BExMFFJCU2N6QOC5V50II5WTLPAF" hidden="1">#REF!</definedName>
    <definedName name="BExMFH6SWBYCN98LEO4HJ8MYBMEV" hidden="1">#REF!</definedName>
    <definedName name="BExMFQ102FN53YEFF1Q73O5PKTN2" hidden="1">#REF!</definedName>
    <definedName name="BExMFY4B5JW31L4PL9F4S16LTC8G" hidden="1">#REF!</definedName>
    <definedName name="BExMGFSWSVUC8O4EM6ZP6T82VC1A" hidden="1">#REF!</definedName>
    <definedName name="BExMHJ2CIVQGVBRA9VB6PD7IO2DI" hidden="1">#REF!</definedName>
    <definedName name="BExMI3QOZTYEQUF0SE6AK4HHWJO7" hidden="1">#REF!</definedName>
    <definedName name="BExMIKZ5EDDZDK5D6GTXJPH9XWND" hidden="1">#REF!</definedName>
    <definedName name="BExMJ51XJZN31B84NVPI18J3CWTB" hidden="1">#REF!</definedName>
    <definedName name="BExMJA01LCAWUR1OX7H4E7JGNN3W" hidden="1">#REF!</definedName>
    <definedName name="BExMK0OA4CYPHQFXIOZFG5E4Y027" hidden="1">#REF!</definedName>
    <definedName name="BExMK9IHW0GKHA2TKFYDG7UY45U5" hidden="1">#REF!</definedName>
    <definedName name="BExMKOI0IEYQSWL82F4MI37J9NZ3" hidden="1">#REF!</definedName>
    <definedName name="BExMMZTDDCFDHK0GU54VF8EVH99F" hidden="1">#REF!</definedName>
    <definedName name="BExMNQ1J7QX20FWV4DQ41E6S4T2W" hidden="1">#REF!</definedName>
    <definedName name="BExMNQMY2IUP61KESI720VOMTAJ1" hidden="1">#REF!</definedName>
    <definedName name="BExMNUZHMKFZ814RTA641MNKZ7HQ" hidden="1">#REF!</definedName>
    <definedName name="BExMNW6NIOK4PW2K16RX2DT8BCKP" hidden="1">#REF!</definedName>
    <definedName name="BExMOJ9GY6AQGI153FV703AE296H" hidden="1">#REF!</definedName>
    <definedName name="BExMP06Y7JRUYXTNBLZEZIIFMP8Z" hidden="1">#REF!</definedName>
    <definedName name="BExMPGTVPYQ1ACGV1RRRS5LYB125" hidden="1">#REF!</definedName>
    <definedName name="BExMPLBKFPJM4GF27I2D45X0U9QF" hidden="1">#REF!</definedName>
    <definedName name="BExMQ41ZQNCI291UVV7EBWD8RXWS" hidden="1">#REF!</definedName>
    <definedName name="BExMR4GUTFCN4RD7H81IOKECLEG3" hidden="1">#REF!</definedName>
    <definedName name="BExMRP5C9V3XNIT2DRA9I6G73H2V" hidden="1">#REF!</definedName>
    <definedName name="BExMRPG54LNH7HRC92MBSUT6UL6L" hidden="1">#REF!</definedName>
    <definedName name="BExMSM9I7XZ0BC793Y8GWVJNG1V9" hidden="1">#REF!</definedName>
    <definedName name="BExO4P9G3CC5P66YXQJ1MQZE3Q3L" hidden="1">#REF!</definedName>
    <definedName name="BExO4Q5T1IO39TUFXG41PZPWD8H5" hidden="1">#REF!</definedName>
    <definedName name="BExO7A0RAM8VLJ9WVOS0CNSGVOZA" hidden="1">#REF!</definedName>
    <definedName name="BExO7W1PSMP8KLLJ6LI9QUDVQEVV" hidden="1">#REF!</definedName>
    <definedName name="BExO8TM4L261JTCSQ24FHE73242J" hidden="1">#REF!</definedName>
    <definedName name="BExO8TM5V5CFSV5A13AYOWY4NGRS" hidden="1">#REF!</definedName>
    <definedName name="BExOA8PPAT6BFKDHD9OQK39O9RSG" hidden="1">#REF!</definedName>
    <definedName name="BExOA9BAT8SECAMG17EHZ4VFXAZ1" hidden="1">#REF!</definedName>
    <definedName name="BExOAFR6JHRK4AP8O7TB9UDEAVJL" hidden="1">#REF!</definedName>
    <definedName name="BExOAGCX9ISY83KMXO02KFMKR8OW" hidden="1">#REF!</definedName>
    <definedName name="BExOB886RIKYRO6D0LXJDAB2M84Z" hidden="1">#REF!</definedName>
    <definedName name="BExOBNNWXJI9Y0IQ9VT4NMZCB3SW" hidden="1">#REF!</definedName>
    <definedName name="BExOBOETL0CVQIR7SLWJM60D9RHK" hidden="1">#REF!</definedName>
    <definedName name="BExOBYLMYCYZ1NJLHJCPLA3PVKYK" hidden="1">#REF!</definedName>
    <definedName name="BExOBYLO8NTLBKV3569Y2UNNIV1K" hidden="1">#REF!</definedName>
    <definedName name="BExOC08Y6OIMB5N7XH5Q1IR1M20Q" hidden="1">#REF!</definedName>
    <definedName name="BExOC7LCVAJC36Q60I8PKPCD0T1S" hidden="1">#REF!</definedName>
    <definedName name="BExOCQX7MZG1R6UPBHNGI606SL8K" hidden="1">#REF!</definedName>
    <definedName name="BExOE89QWLYZ033JJYOXL9EN126C" hidden="1">#REF!</definedName>
    <definedName name="BExOF5ZJR1UJ9IQRGDTEZM7GPQX4" hidden="1">#REF!</definedName>
    <definedName name="BExOFJH1W33H5R9GH680DNXTZ0ZN" hidden="1">#REF!</definedName>
    <definedName name="BExOFN2CCI1J0EUWG6CV07EKJOT7" hidden="1">#REF!</definedName>
    <definedName name="BExOG1AZCK9QN09SNEN2DTTFFCLJ" hidden="1">#REF!</definedName>
    <definedName name="BExOGYVEAJFUXQVT8YQO2U7YT5OY" hidden="1">#REF!</definedName>
    <definedName name="BExOH2GVFOFXDG3YQK89NSKG7WJG" hidden="1">#REF!</definedName>
    <definedName name="BExOH7KB5HAPBB5K1Z3DIW5LCRSI" hidden="1">#REF!</definedName>
    <definedName name="BExOHBB43JS54D6MARIQR5PJNUDG" hidden="1">#REF!</definedName>
    <definedName name="BExOIN9ETPA87K6NINBIFRSWHK4C" hidden="1">#REF!</definedName>
    <definedName name="BExOKCECQSFWA99RY6KEDPH30KT6" hidden="1">#REF!</definedName>
    <definedName name="BExOKDAQ31PVS0Q7NXOF66C24GYL" hidden="1">#REF!</definedName>
    <definedName name="BExOLB5SC7VD8OG53K8II93SAENQ" hidden="1">#REF!</definedName>
    <definedName name="BExOLD411QWFX4FN11349510DRJ8" hidden="1">#REF!</definedName>
    <definedName name="BExOLYZNCQU9YFRCJTSR1R7098U7" hidden="1">#REF!</definedName>
    <definedName name="BExOMBFCBGGM6KO5RX1LMJ0M22S4" hidden="1">#REF!</definedName>
    <definedName name="BExOMI672TH8VPB5MGW4I7CD339Q" hidden="1">#REF!</definedName>
    <definedName name="BExON8UB96J8UZO1ZX4IVWLM8DGA" hidden="1">#REF!</definedName>
    <definedName name="BExONFL4TFXSXWK3WNKGBKED9MO0" hidden="1">#REF!</definedName>
    <definedName name="BExONIL1EPN8W1SVF4S473NVT9G0" hidden="1">#REF!</definedName>
    <definedName name="BExONVBIXX436X1BG1TMAO4S9LD0" hidden="1">#REF!</definedName>
    <definedName name="BExOORE1DP6UVW28XJX2VS05649B" hidden="1">#REF!</definedName>
    <definedName name="BExOPJV0G43Z50LNI0UWME9NPU9S" hidden="1">#REF!</definedName>
    <definedName name="BExQ1X1RE71HCCMKWV64X8HPHR0R" hidden="1">#REF!</definedName>
    <definedName name="BExQ41BOL730OSEM60CEMAMP4ARQ" hidden="1">#REF!</definedName>
    <definedName name="BExQ4B7Q3NN5PZMR9C0YCQ9KMIUO" hidden="1">#REF!</definedName>
    <definedName name="BExQ53U1WPQDQWX1BVV1GSXRBF6E" hidden="1">#REF!</definedName>
    <definedName name="BExQ544VGMOKNBEU7NZ7BWCC2TZI" hidden="1">#REF!</definedName>
    <definedName name="BExQ5KBH8KJD96RFJ2VUGWHH4SUY" hidden="1">#REF!</definedName>
    <definedName name="BExQ6JJ6GQ820H268M24Q000VLS5" hidden="1">#REF!</definedName>
    <definedName name="BExQ6NKT7GLCK5DO3FT99FA0VH7Y" hidden="1">#REF!</definedName>
    <definedName name="BExQ6PIZEB3532T46HXOTSDMM8XR" hidden="1">#REF!</definedName>
    <definedName name="BExQ8U95JXE2ZGDDWOEHH46ENO5L" hidden="1">#REF!</definedName>
    <definedName name="BExQ8UUP7KQWLXPL81ZMF3AC1K7V" hidden="1">#REF!</definedName>
    <definedName name="BExQ9DQATTM64NGUOQWM96CIR7J1" hidden="1">#REF!</definedName>
    <definedName name="BExQ9DVR0WJQK432BJFWT5WHPMRB" hidden="1">#REF!</definedName>
    <definedName name="BExQ9ZLYHWABXAA9NJDW8ZS0UQ9P" hidden="1">[6]IST!#REF!</definedName>
    <definedName name="BExQBRAOUIBL2U5Q8OK7KJE98OQL" hidden="1">#REF!</definedName>
    <definedName name="BExQCI9M5F9BX0WO90T8KQKXJECZ" hidden="1">#REF!</definedName>
    <definedName name="BExQE6IAA3QFZ6TX9BXPJISLE0Q1" hidden="1">#REF!</definedName>
    <definedName name="BExQEJUD5RQJ325ULPV2E4W8QAL6" hidden="1">#REF!</definedName>
    <definedName name="BExQF00ZDAC842R706797DN4H4HE" hidden="1">#REF!</definedName>
    <definedName name="BExQFMNOOBC2XE1R03V1MF8QJSDG" hidden="1">#REF!</definedName>
    <definedName name="BExQFNPE0JNBFPGM91B5GNSDG31N" hidden="1">#REF!</definedName>
    <definedName name="BExQFZZQUDJZR5QPXZ1UPKUQJKF5" hidden="1">#REF!</definedName>
    <definedName name="BExQGFKTOP6WGJAF2OI8PXQPMWT4" hidden="1">#REF!</definedName>
    <definedName name="BExQGMM9RZL83B2Z0ZZPHKUY6VTK" hidden="1">#REF!</definedName>
    <definedName name="BExQHZGZ5JZ4AE00IROC5LG5734F" hidden="1">#REF!</definedName>
    <definedName name="BExQICT281Q1E6HHLEIC7LOYTR4F" hidden="1">#REF!</definedName>
    <definedName name="BExQIDUXFRRQTUP42M6V5KODFDPZ" hidden="1">#REF!</definedName>
    <definedName name="BExQIEWM4YHWE15RFGAT8AWBZ25Y" hidden="1">#REF!</definedName>
    <definedName name="BExQIII2YKNNBPUFZNOC88FK394S" hidden="1">#REF!</definedName>
    <definedName name="BExQINW95C7N048P3U0KM5A2Q0VU" hidden="1">#REF!</definedName>
    <definedName name="BExQJ7IXTYN8ELZIUSOUURFAP5Z5" hidden="1">#REF!</definedName>
    <definedName name="BExQJIBCENFZ4FNIPQ8IC1PBMHA9" hidden="1">#REF!</definedName>
    <definedName name="BExQJX019VWBQMW1HCV154DP9287" hidden="1">#REF!</definedName>
    <definedName name="BExQK1SODHG66277P2K5V2W6173O" hidden="1">#REF!</definedName>
    <definedName name="BExS02PDU3RIYDBR02EV6VUXEVN6" hidden="1">#REF!</definedName>
    <definedName name="BExS0UFCKI6Z4BDWL0C1TI1UZA8D" hidden="1">#REF!</definedName>
    <definedName name="BExS16PROWSNHW3MZQBGQNQU7S8R" hidden="1">#REF!</definedName>
    <definedName name="BExS1VQKWZC7SM0UY7BWIPST3VU3" hidden="1">#REF!</definedName>
    <definedName name="BExS2OT61VXS58SSI0I90Z76DFCQ" hidden="1">#REF!</definedName>
    <definedName name="BExS2RIBMZPBDB3W6PKRNHUM06WI" hidden="1">#REF!</definedName>
    <definedName name="BExS3BL7KZUM0PK7UW1Y6M98ZKXC" hidden="1">#REF!</definedName>
    <definedName name="BExS3OH5XH1H0NEUDJGB0D1EF3C6" hidden="1">#REF!</definedName>
    <definedName name="BExS3WV2VQ19L2A1DJ73AUFN7SRX" hidden="1">#REF!</definedName>
    <definedName name="BExS4IAMWTT1CKFNHGN8SPWSD3QR" hidden="1">#REF!</definedName>
    <definedName name="BExS4UFKWNI7QAX0PTOVVBUB0LP8" hidden="1">#REF!</definedName>
    <definedName name="BExS5BYO19H5ZKO75ERO60KF7DQH" hidden="1">#REF!</definedName>
    <definedName name="BExS5SG3GBHVDR15MOYHV230A4BG" hidden="1">#REF!</definedName>
    <definedName name="BExS5TY0F5R1ZXIVJHAAVVG81G5H" hidden="1">#REF!</definedName>
    <definedName name="BExS6IYVVGGZJXGGYPX7UNAQOB2X" hidden="1">#REF!</definedName>
    <definedName name="BExS6KGU63BUOXCPJ9TSCDS9ZY2T" hidden="1">#REF!</definedName>
    <definedName name="BExS79HUY1GAJJP4VMMZHU8UJI6O" hidden="1">#REF!</definedName>
    <definedName name="BExS7DU7IOWG5MHL28Z4KOM2V434" hidden="1">#REF!</definedName>
    <definedName name="BExS7G38ASJVTDO2IAPA36EB2SPF" hidden="1">#REF!</definedName>
    <definedName name="BExS7HQI0PBQNP39JUZ69RMC7M7N" hidden="1">#REF!</definedName>
    <definedName name="BExS7TVIHJQ54K2Q7S5TI60WWB6A" hidden="1">#REF!</definedName>
    <definedName name="BExS80RP8GCPNFHHGN85D3RLJQWW" hidden="1">#REF!</definedName>
    <definedName name="BExS8LQTNX922FCMI8FORKMV1ZCD" hidden="1">#REF!</definedName>
    <definedName name="BExS8W8G0X4RIQXAZCCLUM05FF9P" hidden="1">#REF!</definedName>
    <definedName name="BExS970VMB40OE1CEB7FR2ZHFGZ0" hidden="1">#REF!</definedName>
    <definedName name="BExS9KIFSJ36RPOCA9CI4QY8ZWRA" hidden="1">#REF!</definedName>
    <definedName name="BExSAA4TQVBEW9YTSAC7IB9WGR0N" hidden="1">#REF!</definedName>
    <definedName name="BExSAT5WZEM6Z4GG7X374JPK349Y" hidden="1">#REF!</definedName>
    <definedName name="BExSBLHMDPAU7TLJHXOGAD2L0A74" hidden="1">#REF!</definedName>
    <definedName name="BExSBTA4ZYA2HPHRUWNCNT3YCTY3" hidden="1">#REF!</definedName>
    <definedName name="BExSC9M353D3EKCXI5GRYJZYPZYZ" hidden="1">#REF!</definedName>
    <definedName name="BExSCHK4EZ1A63ZQU4H2JIPCG8VB" hidden="1">#REF!</definedName>
    <definedName name="BExSD16RWPJ4BKJERNVKGA3W1V8N" hidden="1">#REF!</definedName>
    <definedName name="BExSDJ5ZE3T46HSF6W0OXL80TXQG" hidden="1">#REF!</definedName>
    <definedName name="BExSGEEWSM6V6B3J3F29MN7WAH14" hidden="1">#REF!</definedName>
    <definedName name="BExSGJT4LF1CNH5RN5GZ373ISW9D" hidden="1">#REF!</definedName>
    <definedName name="BExSH4HLTQVL4MI545VJL4WFN9U2" hidden="1">#REF!</definedName>
    <definedName name="BExSH4HMJS0TXSYHRWJRFTJ7NOSN" hidden="1">#REF!</definedName>
    <definedName name="BExSHDS3RJMD6MEJ67RL63M0SEIC" hidden="1">#REF!</definedName>
    <definedName name="BExSHUKBQVT2G9G0K9ORVIJO6TU8" hidden="1">#REF!</definedName>
    <definedName name="BExTUOOMC43GH95KQ1PJ86MN9XDF" hidden="1">#REF!</definedName>
    <definedName name="BExTUTXHBHXG3DPILKCUBGPOO2T8" hidden="1">#REF!</definedName>
    <definedName name="BExTUY9WNSJ91GV8CP0SKJTEIV82" hidden="1">[6]IST!#REF!</definedName>
    <definedName name="BExTVTLH2E1SH7Z2XBYHUOQBWWLI" hidden="1">#REF!</definedName>
    <definedName name="BExTWFX8OYD9IX59PTP73YAC8O9G" hidden="1">#REF!</definedName>
    <definedName name="BExTWI0R31187AOWYLZ1W1WNI84K" hidden="1">#REF!</definedName>
    <definedName name="BExTWJTGTEM42YMMOXES1DOPT9UG" hidden="1">#REF!</definedName>
    <definedName name="BExTWTERU1SE8R3LRC2C4HQMOIB1" hidden="1">#REF!</definedName>
    <definedName name="BExTX4HYUYTJ5JXX21MF2WRC9CMC" hidden="1">#REF!</definedName>
    <definedName name="BExTY1WXTBXUD0M1NWE12NMAUGCO" hidden="1">#REF!</definedName>
    <definedName name="BExTY7R8PWD1N2G819USJDTO2HFX" hidden="1">#REF!</definedName>
    <definedName name="BExTY8T41OBZ32MRCWT76H4XO1YE" hidden="1">#REF!</definedName>
    <definedName name="BExU091A10QVE7583Q5CAHW138RD" hidden="1">#REF!</definedName>
    <definedName name="BExU0FMLYKBHXH0JHAD0FA64EF92" hidden="1">#REF!</definedName>
    <definedName name="BExU1DN4RELJSQTQUF8YK7BNGXKO" hidden="1">#REF!</definedName>
    <definedName name="BExU1EJIVTV0YDXDJTZ8S95OPHH5" hidden="1">#REF!</definedName>
    <definedName name="BExU2941Z7GTMQ5O1VVPEU7YRR7P" hidden="1">#REF!</definedName>
    <definedName name="BExU3D9R4DRJADX0E7E2OZ3T6J9D" hidden="1">#REF!</definedName>
    <definedName name="BExU3HX1IEJGNDJI6N6CLR8ZJK9D" hidden="1">#REF!</definedName>
    <definedName name="BExU3QWQVA35KFNEQYRLU0ZG2TZ0" hidden="1">#REF!</definedName>
    <definedName name="BExU4MIZMMFZZWTK4WHGFZSMWPS8" hidden="1">#REF!</definedName>
    <definedName name="BExU4XWZRGDFLCPK6HI2B3EXIQNU" hidden="1">#REF!</definedName>
    <definedName name="BExU529CJ5AWHU0WNPZUYLVVT9GO" hidden="1">#REF!</definedName>
    <definedName name="BExU5N8L0E2WDEBA4ITD4A8FT8ON" hidden="1">#REF!</definedName>
    <definedName name="BExU67BIP4IDGLTCZMUKNEA7DFWZ" hidden="1">#REF!</definedName>
    <definedName name="BExU6MWL30NHY8I1G97R2SU1TD1Y" hidden="1">#REF!</definedName>
    <definedName name="BExU77L1ZM2BRJB4M5RWTLREPRBO" hidden="1">#REF!</definedName>
    <definedName name="BExU7DVMNLPZ8DIZKTOS0GLZESXN" hidden="1">#REF!</definedName>
    <definedName name="BExU7VUWIK7942LR3XULMKX3BJWZ" hidden="1">#REF!</definedName>
    <definedName name="BExU85AUW6RSKQIVXFO60KKE5T20" hidden="1">#REF!</definedName>
    <definedName name="BExU89XZ24NAEGSD8GN6NKO3596G" hidden="1">#REF!</definedName>
    <definedName name="BExU8FSGATXULCM675VF1KYAHGP1" hidden="1">#REF!</definedName>
    <definedName name="BExU8S2O68RLH6LUDGJKFXMKKE5J" hidden="1">#REF!</definedName>
    <definedName name="BExU8V2QEONF9R0X2D3R15MZ0GVY" hidden="1">#REF!</definedName>
    <definedName name="BExU9B98E0WUJ89KDTIKL2K0JEM7" hidden="1">#REF!</definedName>
    <definedName name="BExUB33FJHDI3XKPQSVL75HO9RQ3" hidden="1">#REF!</definedName>
    <definedName name="BExUB3JHDL430WKBOVB9KNTSWU3Q" hidden="1">#REF!</definedName>
    <definedName name="BExUBN64LPXX4Z738WO97YQ5MXMX" hidden="1">#REF!</definedName>
    <definedName name="BExUBNRVHXRIJBHKA2TWL10IFYUF" hidden="1">#REF!</definedName>
    <definedName name="BExUBPV8GB3LLCKQZCK9OFOFPN4G" hidden="1">#REF!</definedName>
    <definedName name="BExUCAEGQZ6PB4AG64761OAR17RY" hidden="1">#REF!</definedName>
    <definedName name="BExUDQ3JPLF15XXZMZ6T43VLXCV3" hidden="1">#REF!</definedName>
    <definedName name="BExVR15ITEN8TF2H5MGLG77YNGFE" hidden="1">#REF!</definedName>
    <definedName name="BExVR8NAH73TVNEQ6TXX8GAYA4RX" hidden="1">#REF!</definedName>
    <definedName name="BExVS6TAND82CBJNY4L4SO9LKEMV" hidden="1">#REF!</definedName>
    <definedName name="BExVTUAYUR922VXBNO4MN569BULR" hidden="1">#REF!</definedName>
    <definedName name="BExVTW3OZ04QHKTFPPDM5JDNT6C1" hidden="1">#REF!</definedName>
    <definedName name="BExVU6QMM5J49S1312H8AMNK3Y8U" hidden="1">#REF!</definedName>
    <definedName name="BExVVA033OB71P301YYKYS90S2LK" hidden="1">#REF!</definedName>
    <definedName name="BExVX3HJPV9ZPAY12RMBV261NE68" hidden="1">#REF!</definedName>
    <definedName name="BExVY7N7APOSX562C86T41J73BNN" hidden="1">#REF!</definedName>
    <definedName name="BExVY7XZS7ZEEEI66TWUYUKRGMHJ" hidden="1">#REF!</definedName>
    <definedName name="BExVZESW4KWQ72XZ6AAT3JSAGMMO" hidden="1">#REF!</definedName>
    <definedName name="BExW08X7MUCAUZUT84HH2K0HG8JM" hidden="1">#REF!</definedName>
    <definedName name="BExW0HBAR94L0RTT4FLGEJ88FO94" hidden="1">#REF!</definedName>
    <definedName name="BExW0HBC1RMZ2GDGOGDTNAOOFO74" hidden="1">#REF!</definedName>
    <definedName name="BExW0PJY0QT1YYHEOQPDHHNJJOC5" hidden="1">#REF!</definedName>
    <definedName name="BExW0ZFZK22WVH1ET2MVEUVKIIWF" hidden="1">#REF!</definedName>
    <definedName name="BExW22PGTQTO5C5TK1RQUWPR4X8X" hidden="1">#REF!</definedName>
    <definedName name="BExW27CKTHXIQCUL3RSLAFEQV8VT" hidden="1">#REF!</definedName>
    <definedName name="BExW29WF535OHEG91SW5OF7MQBU2" hidden="1">#REF!</definedName>
    <definedName name="BExW35YV9V70DFOPLUGI2W7IYOU2" hidden="1">#REF!</definedName>
    <definedName name="BExW4L7R1NVUKEQSVWZPXWCI6NVN" hidden="1">#REF!</definedName>
    <definedName name="BExW4S980QVHHT7SZ0CMVH1Z25PN" hidden="1">#REF!</definedName>
    <definedName name="BExW4W5HHUEZ3O9DYN9KJZWC1FEL" hidden="1">#REF!</definedName>
    <definedName name="BExW5EFO6R6U4UQLT4G2G4W9SX94" hidden="1">#REF!</definedName>
    <definedName name="BExW5X64UZDAB8GEIIQBWQV66NV9" hidden="1">#REF!</definedName>
    <definedName name="BExW61NYOHBXEBCZ80ZJTB38E7BS" hidden="1">#REF!</definedName>
    <definedName name="BExW64T5GUYKW4V1314DJGUR4ABG" hidden="1">#REF!</definedName>
    <definedName name="BExW6QE0VJ5RRAQZB4SWWF8JTHCL" hidden="1">#REF!</definedName>
    <definedName name="BExW6WJ2VW51JNF32JZF98WJDRR3" hidden="1">#REF!</definedName>
    <definedName name="BExW74MG1WIOS7FRGX4CXWYNPZV1" hidden="1">#REF!</definedName>
    <definedName name="BExW782LBJUIVCV6ACRLJBIKVJFQ" hidden="1">#REF!</definedName>
    <definedName name="BExW7NSY9CQA1O23DAZ9TYTC0PAO" hidden="1">#REF!</definedName>
    <definedName name="BExW7Q79RJWXCSWJIY4GLGGQXX5G" hidden="1">#REF!</definedName>
    <definedName name="BExW89DT2OUQ24LOFUS7BMP44P4B" hidden="1">#REF!</definedName>
    <definedName name="BExW9G39X58B5FGJEE8EY65TJ80A" hidden="1">#REF!</definedName>
    <definedName name="BExW9JZK2CSFMKED1TX7YD9FRDO3" hidden="1">#REF!</definedName>
    <definedName name="BExXLDOYNIS8GLKISUIBXIOW06CA" hidden="1">#REF!</definedName>
    <definedName name="BExXNRUWHTVKJZUNKVBFHLNVSDV2" hidden="1">#REF!</definedName>
    <definedName name="BExXNSLYWITH4246M4YVOUIV04ZJ" hidden="1">#REF!</definedName>
    <definedName name="BExXO1G5TG80TSHNS86X0DXO6YHY" hidden="1">#REF!</definedName>
    <definedName name="BExXO6E9ABFOYA2LVN6RLW4BO9G6" hidden="1">#REF!</definedName>
    <definedName name="BExXO6ZP85325PSLSXWM38N73O6V" hidden="1">#REF!</definedName>
    <definedName name="BExXOJQBVBDGLVEYZAE7AL8F0VWX" hidden="1">#REF!</definedName>
    <definedName name="BExXOMQ9421Y32TZ81U6YGIP35QU" hidden="1">#REF!</definedName>
    <definedName name="BExXPDUMN4B85QFXGPSJPII52QR3" hidden="1">#REF!</definedName>
    <definedName name="BExXPUMU4BLFWI2L0MHMM5F3OUPL" hidden="1">#REF!</definedName>
    <definedName name="BExXQ06J7OF0O2FO4WR0QK93RJ17" hidden="1">#REF!</definedName>
    <definedName name="BExXQHPNAFE4M6C2HYRCQNIU9D31" hidden="1">#REF!</definedName>
    <definedName name="BExXQMYEOGRO69K9BLZF14USRMVP" hidden="1">#REF!</definedName>
    <definedName name="BExXQS1SGPIQX0ESRMCECOYMUQQJ" hidden="1">#REF!</definedName>
    <definedName name="BExXRHIY77F53DUYX7CMZPXGRDAG" hidden="1">#REF!</definedName>
    <definedName name="BExXSBY0S70HRJ1R0POASBK3RJTG" hidden="1">#REF!</definedName>
    <definedName name="BExXTINEGPKZ75DCUCEF3QOV6OES" hidden="1">#REF!</definedName>
    <definedName name="BExXTKAV4Y4JQ7D62LKGD89F9WMF" hidden="1">#REF!</definedName>
    <definedName name="BExXV1HWKTB46UXT08JLMPP8P4SP" hidden="1">#REF!</definedName>
    <definedName name="BExXWCEFPM2UFC3LC37H8GSMA5GA" hidden="1">#REF!</definedName>
    <definedName name="BExXY0SAZOPJMDG9GOR625UDCCS8" hidden="1">#REF!</definedName>
    <definedName name="BExXY2FR7PFLXNGA6J0Z6IQF8TYJ" hidden="1">#REF!</definedName>
    <definedName name="BExXZ3WEYVVV9XKKD5E86QEX5U57" hidden="1">#REF!</definedName>
    <definedName name="BExXZ4CKWN3R9HA311KINBA3R2K4" hidden="1">#REF!</definedName>
    <definedName name="BExXZ6QU5C0UMWY7U4BHVZNIPANK" hidden="1">#REF!</definedName>
    <definedName name="BExXZM14XID3OAA88OURJ7QSZW1E" hidden="1">#REF!</definedName>
    <definedName name="BExY05T95YHBLI9ZYWFFT2O2B871" hidden="1">#REF!</definedName>
    <definedName name="BExY0BNJPAMMBIQ1RI8JGZ87H98T" hidden="1">#REF!</definedName>
    <definedName name="BExY1FIMLW9L499KIE7ZJ706UYLM" hidden="1">#REF!</definedName>
    <definedName name="BExY1ONMI973LYH6W67SZIDXWDA0" hidden="1">#REF!</definedName>
    <definedName name="BExY3BUHF49HBMC20Z30YPLFCPS7" hidden="1">#REF!</definedName>
    <definedName name="BExY3C59PDF2BON135CH8LLYNO9W" hidden="1">#REF!</definedName>
    <definedName name="BExY3FAME3HIN2RXBJJ7BFZOQELW" hidden="1">#REF!</definedName>
    <definedName name="BExY3JXT10HDV8IRQXYNHEEU49VD" hidden="1">#REF!</definedName>
    <definedName name="BExY3PS9FF16S8QWSYU89GM4E8VB" hidden="1">#REF!</definedName>
    <definedName name="BExY3YMHKXSM8ZA6J2QVK2F5QV01" hidden="1">#REF!</definedName>
    <definedName name="BExY4DRA1NB56I6KHB22C0U0NKPH" hidden="1">#REF!</definedName>
    <definedName name="BExY4PQUTBYZGBCOH80JJH5VLRD6" hidden="1">#REF!</definedName>
    <definedName name="BExY4SW8AV0ZS8G2TZLIRJTOBSGD" hidden="1">#REF!</definedName>
    <definedName name="BExY5BXBLQUW4SOF44M3WMGHRNE2" hidden="1">#REF!</definedName>
    <definedName name="BExY5N0IKBE9ZN7ANBGHKGRTYD7O" hidden="1">#REF!</definedName>
    <definedName name="BExZJA22HQFUO0AXG89KJGS2WE03" hidden="1">#REF!</definedName>
    <definedName name="BExZJU4ZJUO53Z0ZDKXRX3KI682X" hidden="1">#REF!</definedName>
    <definedName name="BExZKGRIH1C8XY2R7Z1LHBXCBRJC" hidden="1">#REF!</definedName>
    <definedName name="BExZLCDWOXSAL3E45Y87GOH1NUUX" hidden="1">#REF!</definedName>
    <definedName name="BExZLHRZMB1LAT56CZDZRRPS2Q5E" hidden="1">#REF!</definedName>
    <definedName name="BExZLT5ZPFGYISDYWOPOK90JLRBR" hidden="1">#REF!</definedName>
    <definedName name="BExZNIB2Z0PW4MJVTRVEDQX8NTGC" hidden="1">#REF!</definedName>
    <definedName name="BExZNJ1Y8RSOGU7HCLNI4JJ9WA8U" hidden="1">#REF!</definedName>
    <definedName name="BExZNT3IENBP4PJ3O1VRGS96XB1T" hidden="1">#REF!</definedName>
    <definedName name="BExZOEIVPQXLMQIOFZKVB6QU4PL2" hidden="1">#REF!</definedName>
    <definedName name="BExZOGBLV9VKIJSZA9FTH6F6I902" hidden="1">#REF!</definedName>
    <definedName name="BExZP4G2IED17OWFWY5ZSFVX692I" hidden="1">#REF!</definedName>
    <definedName name="BExZPFU3AP7RASS5X21Q6MTP5DI1" hidden="1">#REF!</definedName>
    <definedName name="BExZPUO3WXZZLJS5CMNV98Z7IUYV" hidden="1">#REF!</definedName>
    <definedName name="BExZPWBJ4H8RND8XVKNCJ474L2J6" hidden="1">#REF!</definedName>
    <definedName name="BExZQ97GRS1JT451BUNZG7OVGF7Q" hidden="1">#REF!</definedName>
    <definedName name="BExZRGNSUPG6TBX2L292MP1PLVMU" hidden="1">#REF!</definedName>
    <definedName name="BExZRYN6TKLS1N70DLRI2IKWN37Q" hidden="1">#REF!</definedName>
    <definedName name="BExZS1CBTC8QC8S2HIB93A2TPFQA" hidden="1">#REF!</definedName>
    <definedName name="BExZSYRAL38T8SFTHLEC94VZAPTB" hidden="1">#REF!</definedName>
    <definedName name="BExZSZ21VX9ESDG8PFXHDLT82KLO" hidden="1">#REF!</definedName>
    <definedName name="BExZTC8S1L60TW34BLBQLDKD9RH4" hidden="1">#REF!</definedName>
    <definedName name="BExZTCP3AS1RQUH3NNZGOJY7ORHW" hidden="1">#REF!</definedName>
    <definedName name="BExZTYQ1JEJ7OY2XU5OVPIV2ST7B" hidden="1">#REF!</definedName>
    <definedName name="BExZUSZSJZU49WES7TCI0N0HW4M5" hidden="1">#REF!</definedName>
    <definedName name="BExZV4OFC4E044NV2AK8G2UA1XAF" hidden="1">#REF!</definedName>
    <definedName name="BExZVCRRWDAEMKOMWLKW8Y589BTB" hidden="1">#REF!</definedName>
    <definedName name="BExZVW92BIGOE7S7BGNAK369OBAA" hidden="1">#REF!</definedName>
    <definedName name="BExZVXLQKST71108R2W8C8CXBBJ7" hidden="1">#REF!</definedName>
    <definedName name="BExZWO4ITR24TI60TY7ZB4VTJJ3K" hidden="1">#REF!</definedName>
    <definedName name="BExZWTO13WI5HYOD923V9HWRJYKJ" hidden="1">#REF!</definedName>
    <definedName name="BExZX1WSR48BBWSFW7QP7EUMPQM7" hidden="1">#REF!</definedName>
    <definedName name="BExZX8I6XYE9MJFC5JUG3ZJE9YCS" hidden="1">#REF!</definedName>
    <definedName name="BExZXYA4YA3LROELPDUCJ8SP9YM0" hidden="1">#REF!</definedName>
    <definedName name="BExZZ24YQOBUJTDPVU4JE2DI81OU" hidden="1">#REF!</definedName>
    <definedName name="BExZZC6HAIITD2LG9VYL7VF2213L" hidden="1">#REF!</definedName>
    <definedName name="BIZS_HIGH">#REF!</definedName>
    <definedName name="BIZS_LOW">#REF!</definedName>
    <definedName name="Brasil">[4]ROLLBPR!#REF!</definedName>
    <definedName name="Cad">#REF!</definedName>
    <definedName name="Cadastro">[7]Cadastro!$A$1:$D$854</definedName>
    <definedName name="CadTS">#REF!</definedName>
    <definedName name="CadTTS">#REF!</definedName>
    <definedName name="code">#REF!</definedName>
    <definedName name="Config_Backup">#REF!</definedName>
    <definedName name="Config_Infrastructure">#REF!</definedName>
    <definedName name="Config_Lanports">#REF!</definedName>
    <definedName name="Config_Storage">#REF!</definedName>
    <definedName name="Config_Storage_dedic">#REF!</definedName>
    <definedName name="Config_Systemfee">#REF!</definedName>
    <definedName name="Consolidado">[4]ROLLBPR!#REF!</definedName>
    <definedName name="Consulta4">#REF!</definedName>
    <definedName name="CS_HIGH">#REF!</definedName>
    <definedName name="CS_LOW">#REF!</definedName>
    <definedName name="Data">[8]Forecast_2003!$A$6:$L$18</definedName>
    <definedName name="DATA1">#REF!</definedName>
    <definedName name="DATA10">#REF!</definedName>
    <definedName name="DATA2">#REF!</definedName>
    <definedName name="DATA3">#REF!</definedName>
    <definedName name="DATA4">#REF!</definedName>
    <definedName name="DATA5">#REF!</definedName>
    <definedName name="DATA6">#REF!</definedName>
    <definedName name="DATA7">#REF!</definedName>
    <definedName name="Datenbereich">#REF!</definedName>
    <definedName name="DB2_A_1">#REF!</definedName>
    <definedName name="DB2_A_2">#REF!</definedName>
    <definedName name="DB2_A_3">#REF!</definedName>
    <definedName name="DB2_A_4">#REF!</definedName>
    <definedName name="DB2_SW">#REF!</definedName>
    <definedName name="DB2_U_1">#REF!</definedName>
    <definedName name="DB2_U_2">#REF!</definedName>
    <definedName name="DB2_U_3">#REF!</definedName>
    <definedName name="DB2_U_4">#REF!</definedName>
    <definedName name="dea">#REF!</definedName>
    <definedName name="Deliveryunits">#REF!</definedName>
    <definedName name="Desenvolvimento_sistemas">[5]Cartao!$A$25:$IV$25,[5]Cartao!$A$42:$IV$42,[5]Cartao!$A$59:$IV$59,[5]Cartao!$A$74:$IV$74,[5]Cartao!$A$89:$IV$89,[5]Cartao!$A$104:$IV$104,[5]Cartao!$A$119:$IV$119,[5]Cartao!$A$134:$IV$134,[5]Cartao!$A$149:$IV$149,[5]Cartao!$A$164:$IV$164,[5]Cartao!$A$179:$IV$179,[5]Cartao!$A$197:$IV$197,[5]Cartao!$A$215:$IV$215,[5]Cartao!$A$230:$IV$230,[5]Cartao!$A$245:$IV$245,[5]Cartao!$A$260:$IV$260,[5]Cartao!$A$275:$IV$275,[5]Cartao!$A$290:$IV$290,[5]Cartao!$A$305:$IV$305,[5]Cartao!$A$320:$IV$320,[5]Cartao!$A$335:$IV$335,[5]Cartao!$A$353:$IV$353,[5]Cartao!$A$368:$IV$368,[5]Cartao!$A$383:$IV$383,[5]Cartao!$A$398:$IV$398,[5]Cartao!$A$413:$IV$413,[5]Cartao!$A$428:$IV$428,[5]Cartao!$A$443:$IV$443,[5]Cartao!$A$474:$IV$474,[5]Cartao!$A$489:$IV$489,[5]Cartao!$A$504:$IV$504,[5]Cartao!$A$519:$IV$519,[5]Cartao!$A$534:$IV$534,[5]Cartao!$A$551:$IV$551,[5]Cartao!$A$566:$IV$566,[5]Cartao!$A$581:$IV$581,[5]Cartao!$A$600:$IV$600,[5]Cartao!$A$639:$IV$639,[5]Cartao!$A$664:$IV$664,[5]Cartao!$A$681:$IV$681,[5]Cartao!$A$696:$IV$696,[5]Cartao!$A$714:$IV$714,[5]Cartao!$A$729:$IV$729,[5]Cartao!$A$744:$IV$744,[5]Cartao!$A$761:$IV$761,[5]Cartao!$A$778:$IV$778,[5]Cartao!$A$793:$IV$793,[5]Cartao!$A$808:$IV$808,[5]Cartao!$A$824:$IV$824,[5]Cartao!$A$839:$IV$839,[5]Cartao!$A$856:$IV$856,[5]Cartao!$A$872:$IV$872</definedName>
    <definedName name="diretoria">#REF!</definedName>
    <definedName name="DTS_HIGH">#REF!</definedName>
    <definedName name="DTS_LOW">#REF!</definedName>
    <definedName name="Endejahr">'[9]1 Opportunity Info'!$L$22</definedName>
    <definedName name="Endemonat">'[9]1 Opportunity Info'!$I$22</definedName>
    <definedName name="EPMWorkbookOptions_1" hidden="1">"dgEAAB+LCAAAAAAABACFkMEKgkAQhu9B77DsPVcLOoTaoS5BYhRU10lHXdJZ2d3aHj8pLKpD12++f4b5w/mtqdkVtZGKIh54PmdImcollRG/2GIUTPk8Hg7Cg9Lnk1LntLWdaliXIzO7GRnxytp2JoRzznMTT+lSjH0/EMdkvcsqbGAkyVigDPkrlf9P8e4qY+EWC42mSiltkeICaoOh+IQPb1Ej6CVYSGkHV+zNb/xw+182WlnMLOa9/Tv4"</definedName>
    <definedName name="EPMWorkbookOptions_2" hidden="1">"9F3OxBOtzB60hFONCeryveGHd9WJr+7iO45h/1l2AQAA"</definedName>
    <definedName name="Esf_HM_em_dias_CI_col1">'[10]Contagem Indicativa'!$B$19</definedName>
    <definedName name="FAKTOR_HW_RATIO">#REF!</definedName>
    <definedName name="FAKTOR_KUNDE_0">#REF!</definedName>
    <definedName name="FAKTOR_KUNDE_1">#REF!</definedName>
    <definedName name="FAKTOR_KUNDE_1001">#REF!</definedName>
    <definedName name="FAKTOR_KUNDE_101">#REF!</definedName>
    <definedName name="FAKTOR_KUNDE_11">#REF!</definedName>
    <definedName name="FAKTOR_RABATT_FH">#REF!</definedName>
    <definedName name="FAKTOR_SCHICHTEN_1">#REF!</definedName>
    <definedName name="FAKTOR_SCHICHTEN_2">#REF!</definedName>
    <definedName name="FAKTOR_SCHICHTEN_3">#REF!</definedName>
    <definedName name="FAKTOR_SCHICHTEN_4">#REF!</definedName>
    <definedName name="FAKTOR_ZUSCHLAG_FH">#REF!</definedName>
    <definedName name="FAKTOR_ZUSCHLAG_KOSTEN">#REF!</definedName>
    <definedName name="Fev">#REF!</definedName>
    <definedName name="fffffffffffffffffffffffffffffffffffffffffffff" hidden="1">#REF!</definedName>
    <definedName name="FOREIGN">#REF!</definedName>
    <definedName name="FORMSCAPE_SW">#REF!</definedName>
    <definedName name="FW1_SW">#REF!</definedName>
    <definedName name="GB_APPL_1">#REF!</definedName>
    <definedName name="GB_APPL_2">#REF!</definedName>
    <definedName name="GB_APPL_3">#REF!</definedName>
    <definedName name="GB_APPL_4">#REF!</definedName>
    <definedName name="GB_DB_1">#REF!</definedName>
    <definedName name="GB_DB_2">#REF!</definedName>
    <definedName name="GB_DB_3">#REF!</definedName>
    <definedName name="GB_DB_4">#REF!</definedName>
    <definedName name="Geral">#REF!</definedName>
    <definedName name="GIT_HIGH">#REF!</definedName>
    <definedName name="GIT_LOW">#REF!</definedName>
    <definedName name="glau">#REF!</definedName>
    <definedName name="glaucia">#REF!</definedName>
    <definedName name="HAT_LOW">#REF!</definedName>
    <definedName name="HD_HIGH">#REF!</definedName>
    <definedName name="HD_LOW">#REF!</definedName>
    <definedName name="howToChange">#REF!</definedName>
    <definedName name="howToCheck">#REF!</definedName>
    <definedName name="HP_HIGH_1">#REF!</definedName>
    <definedName name="HP_HIGH_2">#REF!</definedName>
    <definedName name="HP_HIGH_3">#REF!</definedName>
    <definedName name="HP_HIGH_4">#REF!</definedName>
    <definedName name="HP_HW_HIGH">#REF!</definedName>
    <definedName name="HP_HW_LOW">#REF!</definedName>
    <definedName name="HP_LOW_1">#REF!</definedName>
    <definedName name="HP_LOW_2">#REF!</definedName>
    <definedName name="HP_LOW_3">#REF!</definedName>
    <definedName name="HP_LOW_4">#REF!</definedName>
    <definedName name="HP_SW">#REF!</definedName>
    <definedName name="HTML_CodePage" hidden="1">1252</definedName>
    <definedName name="HTML_Email" hidden="1">"raul.zotti@eds.com"</definedName>
    <definedName name="HTML_Header" hidden="1">"EDS Cost Centers"</definedName>
    <definedName name="HTML_LastUpdate" hidden="1">"4/13/98"</definedName>
    <definedName name="HTML_LineAfter" hidden="1">TRUE</definedName>
    <definedName name="HTML_LineBefore" hidden="1">TRUE</definedName>
    <definedName name="HTML_Name" hidden="1">"Raul Schoba De Zotti"</definedName>
    <definedName name="HTML_OBDlg2" hidden="1">TRUE</definedName>
    <definedName name="HTML_OBDlg4" hidden="1">TRUE</definedName>
    <definedName name="HTML_OS" hidden="1">0</definedName>
    <definedName name="HTML_PathFile" hidden="1">"D:\www\root\cclist.htm"</definedName>
    <definedName name="HTML_Title" hidden="1">"CCLIST-N"</definedName>
    <definedName name="HW_EXPENSES">[11]Support!$B$110:$B$113</definedName>
    <definedName name="I">#REF!</definedName>
    <definedName name="Ia">#REF!</definedName>
    <definedName name="iara">#REF!</definedName>
    <definedName name="Iara_1">#REF!</definedName>
    <definedName name="IBM_SW">#REF!</definedName>
    <definedName name="Incentivo">#REF!</definedName>
    <definedName name="INDUSTRY">[11]Support!$B$45:$B$51</definedName>
    <definedName name="Infraestrutura">[5]Cartao!$A$14:$IV$14,[5]Cartao!$A$31:$IV$31,[5]Cartao!$A$48:$IV$48,[5]Cartao!$A$63:$IV$63,[5]Cartao!$A$78:$IV$78,[5]Cartao!$A$93:$IV$93,[5]Cartao!$A$108:$IV$108,[5]Cartao!$A$123:$IV$123,[5]Cartao!$A$138:$IV$138,[5]Cartao!$A$153:$IV$153,[5]Cartao!$A$168:$IV$168,[5]Cartao!$A$186:$IV$186,[5]Cartao!$A$204:$IV$204,[5]Cartao!$A$219:$IV$219,[5]Cartao!$A$234:$IV$234,[5]Cartao!$A$249:$IV$249,[5]Cartao!$A$264:$IV$264,[5]Cartao!$A$279:$IV$279,[5]Cartao!$A$294:$IV$294,[5]Cartao!$A$309:$IV$309,[5]Cartao!$A$324:$IV$324,[5]Cartao!$A$342:$IV$342,[5]Cartao!$A$357:$IV$357,[5]Cartao!$A$372:$IV$372,[5]Cartao!$A$387:$IV$387,[5]Cartao!$A$402:$IV$402,[5]Cartao!$A$417:$IV$417,[5]Cartao!$A$432:$IV$432,[5]Cartao!$A$463:$IV$463,[5]Cartao!$A$478:$IV$478,[5]Cartao!$A$493:$IV$493,[5]Cartao!$A$508:$IV$508,[5]Cartao!$A$523:$IV$523,[5]Cartao!$A$540:$IV$540,[5]Cartao!$A$555:$IV$555,[5]Cartao!$A$570:$IV$570,[5]Cartao!$A$589:$IV$589,[5]Cartao!$A$628:$IV$628,[5]Cartao!$A$653:$IV$653,[5]Cartao!$A$670:$IV$670,[5]Cartao!$A$685:$IV$685,[5]Cartao!$A$703:$IV$703,[5]Cartao!$A$718:$IV$718,[5]Cartao!$A$733:$IV$733,[5]Cartao!$A$750:$IV$750,[5]Cartao!$A$767:$IV$767,[5]Cartao!$A$782:$IV$782,[5]Cartao!$A$797:$IV$797,[5]Cartao!$A$813:$IV$813,[5]Cartao!$A$828:$IV$828,[5]Cartao!$A$845:$IV$845,[5]Cartao!$A$861:$IV$861</definedName>
    <definedName name="Intercambio">[5]Cartao!$A$21:$IV$21,[5]Cartao!$A$38:$IV$38,[5]Cartao!$A$55:$IV$55,[5]Cartao!$A$70:$IV$70,[5]Cartao!$A$85:$IV$85,[5]Cartao!$A$100:$IV$100,[5]Cartao!$A$115:$IV$115,[5]Cartao!$A$130:$IV$130,[5]Cartao!$A$145:$IV$145,[5]Cartao!$A$160:$IV$160,[5]Cartao!$A$175:$IV$175,[5]Cartao!$A$193:$IV$193,[5]Cartao!$A$211:$IV$211,[5]Cartao!$A$226:$IV$226,[5]Cartao!$A$241:$IV$241,[5]Cartao!$A$256:$IV$256,[5]Cartao!$A$271:$IV$271,[5]Cartao!$A$286:$IV$286,[5]Cartao!$A$301:$IV$301,[5]Cartao!$A$316:$IV$316,[5]Cartao!$A$331:$IV$331,[5]Cartao!$A$349:$IV$349,[5]Cartao!$A$364:$IV$364,[5]Cartao!$A$379:$IV$379,[5]Cartao!$A$394:$IV$394,[5]Cartao!$A$409:$IV$409,[5]Cartao!$A$424:$IV$424,[5]Cartao!$A$439:$IV$439,[5]Cartao!$A$470:$IV$470,[5]Cartao!$A$485:$IV$485,[5]Cartao!$A$500:$IV$500,[5]Cartao!$A$515:$IV$515,[5]Cartao!$A$530:$IV$530,[5]Cartao!$A$547:$IV$547,[5]Cartao!$A$562:$IV$562,[5]Cartao!$A$577:$IV$577,[5]Cartao!$A$596:$IV$596,[5]Cartao!$A$601:$IV$601,[5]Cartao!$A$635:$IV$635,[5]Cartao!$A$660:$IV$660,[5]Cartao!$A$677:$IV$677,[5]Cartao!$A$692:$IV$692,[5]Cartao!$A$710:$IV$710,[5]Cartao!$A$725:$IV$725,[5]Cartao!$A$740:$IV$740,[5]Cartao!$A$757:$IV$757,[5]Cartao!$A$774:$IV$774,[5]Cartao!$A$789:$IV$789,[5]Cartao!$A$804:$IV$804,[5]Cartao!$A$820:$IV$820,[5]Cartao!$A$835:$IV$835,[5]Cartao!$A$852:$IV$852</definedName>
    <definedName name="ISO_SW">#REF!</definedName>
    <definedName name="Jan">#REF!</definedName>
    <definedName name="LAN_HIGH">#REF!</definedName>
    <definedName name="LAN_LOW">#REF!</definedName>
    <definedName name="Laufzeit_in_Monaten">'[9]1 Opportunity Info'!$F$24</definedName>
    <definedName name="LEASING_NETZWERK">#REF!</definedName>
    <definedName name="LEASING_TELEFONE">#REF!</definedName>
    <definedName name="LETICIA">#REF!</definedName>
    <definedName name="LOLD">1</definedName>
    <definedName name="LOLD_Table">167</definedName>
    <definedName name="Marge">[12]Def!$B$1</definedName>
    <definedName name="MATERIAL">[11]Material!$C$4:$C$65623</definedName>
    <definedName name="Mi">#REF!</definedName>
    <definedName name="MO_RATES">[11]Support!$C$253:$C$394</definedName>
    <definedName name="MS_SW">#REF!</definedName>
    <definedName name="MSSQL_A_1">#REF!</definedName>
    <definedName name="MSSQL_A_2">#REF!</definedName>
    <definedName name="MSSQL_A_3">#REF!</definedName>
    <definedName name="MSSQL_A_4">#REF!</definedName>
    <definedName name="MSSQL_U_1">#REF!</definedName>
    <definedName name="MSSQL_U_2">#REF!</definedName>
    <definedName name="MSSQL_U_3">#REF!</definedName>
    <definedName name="MSSQL_U_4">#REF!</definedName>
    <definedName name="nascimento">[13]Cadastro!$B$2:$D$723</definedName>
    <definedName name="Net_Liqdt_Print_area">'[14]Net Liqdt'!$D$3:$AH$52,'[14]Net Liqdt'!$D$54:$AH$104,'[14]Net Liqdt'!$D$105:$AH$155</definedName>
    <definedName name="Net_Liquidity_1996">'[15]One Time'!#REF!</definedName>
    <definedName name="Net_Liquidity_Budget">'[15]One Time'!#REF!</definedName>
    <definedName name="NFS_SW">#REF!</definedName>
    <definedName name="Nome">#REF!</definedName>
    <definedName name="nome1">#REF!</definedName>
    <definedName name="nova">#REF!</definedName>
    <definedName name="Offering">[11]Support!$C$197:$C$251</definedName>
    <definedName name="ORACLE_A_1">#REF!</definedName>
    <definedName name="ORACLE_A_2">#REF!</definedName>
    <definedName name="ORACLE_A_3">#REF!</definedName>
    <definedName name="ORACLE_A_4">#REF!</definedName>
    <definedName name="ORACLE_SW">#REF!</definedName>
    <definedName name="ORACLE_U_1">#REF!</definedName>
    <definedName name="ORACLE_U_2">#REF!</definedName>
    <definedName name="ORACLE_U_3">#REF!</definedName>
    <definedName name="ORACLE_U_4">#REF!</definedName>
    <definedName name="OS2_HW_LOW">#REF!</definedName>
    <definedName name="OS2_LOW_1">#REF!</definedName>
    <definedName name="OS2_LOW_2">#REF!</definedName>
    <definedName name="OS2_LOW_3">#REF!</definedName>
    <definedName name="OS2_LOW_4">#REF!</definedName>
    <definedName name="OTHER_EXPENSES">[11]Support!$B$120:$B$138</definedName>
    <definedName name="Param_Einmal">#REF!</definedName>
    <definedName name="Param_Einmal_Matrix">#REF!</definedName>
    <definedName name="Param_Invest">#REF!</definedName>
    <definedName name="Param_Invest_Matrix">#REF!</definedName>
    <definedName name="Param_margin_matrix">#REF!</definedName>
    <definedName name="Param_Overhead">#REF!</definedName>
    <definedName name="Param_Overhead_Matrix">#REF!</definedName>
    <definedName name="Param_Personal">#REF!</definedName>
    <definedName name="Param_Personal_Matrix">#REF!</definedName>
    <definedName name="Param_SGK">#REF!</definedName>
    <definedName name="Param_SGK_Matrix">#REF!</definedName>
    <definedName name="Param_Startjahr">#REF!</definedName>
    <definedName name="Param_Version">#REF!</definedName>
    <definedName name="Param_Wartung">#REF!</definedName>
    <definedName name="Param_Wartung_Matrix">#REF!</definedName>
    <definedName name="PAULA">#REF!</definedName>
    <definedName name="PC">[11]Support!$B$53:$B$108</definedName>
    <definedName name="Print_Area_MI">#REF!</definedName>
    <definedName name="PRODUCT">[11]Support!$B$3:$B$43</definedName>
    <definedName name="qqqqqqqqqqqqqqqq">#REF!</definedName>
    <definedName name="rates">#REF!</definedName>
    <definedName name="re">[16]Ativos!$D$1:$K$576</definedName>
    <definedName name="Risikozuschlag">#REF!</definedName>
    <definedName name="RZ_SATZ_HOSTEINH">#REF!</definedName>
    <definedName name="RZ_SATZ_SERVER">#REF!</definedName>
    <definedName name="saco">#REF!</definedName>
    <definedName name="SAPBEXhrIndnt" hidden="1">"Wide"</definedName>
    <definedName name="SAPsysID" hidden="1">"708C5W7SBKP804JT78WJ0JNKI"</definedName>
    <definedName name="SAPwbID" hidden="1">"ARS"</definedName>
    <definedName name="SERVICE_RATES">[11]Support!$B$253:$B$597</definedName>
    <definedName name="SL_1_MO">[11]Support!$B$140:$B$251</definedName>
    <definedName name="socorro">#REF!</definedName>
    <definedName name="SOL_HIGH_1">#REF!</definedName>
    <definedName name="SOL_HIGH_2">#REF!</definedName>
    <definedName name="SOL_HIGH_3">#REF!</definedName>
    <definedName name="SOL_HIGH_4">#REF!</definedName>
    <definedName name="SOL_HW_HIGH">#REF!</definedName>
    <definedName name="SOL_HW_LOW">#REF!</definedName>
    <definedName name="SOL_LOW_1">#REF!</definedName>
    <definedName name="SOL_LOW_2">#REF!</definedName>
    <definedName name="SOL_LOW_3">#REF!</definedName>
    <definedName name="SOL_LOW_4">#REF!</definedName>
    <definedName name="SONST_SW">#REF!</definedName>
    <definedName name="SOP_Matrix">#REF!</definedName>
    <definedName name="Special_handling">[5]Cartao!$A$23:$IV$23,[5]Cartao!$A$40:$IV$40,[5]Cartao!$A$57:$IV$57,[5]Cartao!$A$72:$IV$72,[5]Cartao!$A$87:$IV$87,[5]Cartao!$A$102:$IV$102,[5]Cartao!$A$117:$IV$117,[5]Cartao!$A$132:$IV$132,[5]Cartao!$A$147:$IV$147,[5]Cartao!$A$162:$IV$162,[5]Cartao!$A$177:$IV$177,[5]Cartao!$A$195:$IV$195,[5]Cartao!$A$213:$IV$213,[5]Cartao!$A$228:$IV$228,[5]Cartao!$A$243:$IV$243,[5]Cartao!$A$258:$IV$258,[5]Cartao!$A$273:$IV$273,[5]Cartao!$A$288:$IV$288,[5]Cartao!$A$303:$IV$303,[5]Cartao!$A$318:$IV$318,[5]Cartao!$A$333:$IV$333,[5]Cartao!$A$351:$IV$351,[5]Cartao!$A$366:$IV$366,[5]Cartao!$A$381:$IV$381,[5]Cartao!$A$396:$IV$396,[5]Cartao!$A$411:$IV$411,[5]Cartao!$A$426:$IV$426,[5]Cartao!$A$441:$IV$441,[5]Cartao!$A$472:$IV$472,[5]Cartao!$A$487:$IV$487,[5]Cartao!$A$502:$IV$502,[5]Cartao!$A$517:$IV$517,[5]Cartao!$A$532:$IV$532,[5]Cartao!$A$549:$IV$549,[5]Cartao!$A$564:$IV$564,[5]Cartao!$A$579:$IV$579,[5]Cartao!$A$598:$IV$598,[5]Cartao!$A$637:$IV$637,[5]Cartao!$A$662:$IV$662,[5]Cartao!$A$679:$IV$679,[5]Cartao!$A$694:$IV$694,[5]Cartao!$A$712:$IV$712,[5]Cartao!$A$727:$IV$727,[5]Cartao!$A$742:$IV$742,[5]Cartao!$A$759:$IV$759,[5]Cartao!$A$776:$IV$776,[5]Cartao!$A$791:$IV$791,[5]Cartao!$A$806:$IV$806,[5]Cartao!$A$822:$IV$822,[5]Cartao!$A$837:$IV$837,[5]Cartao!$A$854:$IV$854,[5]Cartao!$A$870:$IV$870</definedName>
    <definedName name="ssssssssssssssssssssssssss" hidden="1">#REF!</definedName>
    <definedName name="Startjahr">'[9]1 Opportunity Info'!$E$22</definedName>
    <definedName name="Startmonat">'[9]1 Opportunity Info'!$C$22</definedName>
    <definedName name="STD_MONAT_1">#REF!</definedName>
    <definedName name="STD_MONAT_2">#REF!</definedName>
    <definedName name="STD_MONAT_3">#REF!</definedName>
    <definedName name="STD_MONAT_4">#REF!</definedName>
    <definedName name="Sub">#REF!</definedName>
    <definedName name="SUN_SW">#REF!</definedName>
    <definedName name="Suporte_Operacoes">[5]Cartao!$A$15:$IV$15,[5]Cartao!$A$32:$IV$32,[5]Cartao!$A$49:$IV$49,[5]Cartao!$A$64:$IV$64,[5]Cartao!$A$79:$IV$79,[5]Cartao!$A$94:$IV$94,[5]Cartao!$A$109:$IV$109,[5]Cartao!$A$124:$IV$124,[5]Cartao!$A$139:$IV$139,[5]Cartao!$A$154:$IV$154,[5]Cartao!$A$169:$IV$169,[5]Cartao!$A$187:$IV$187,[5]Cartao!$A$205:$IV$205,[5]Cartao!$A$220:$IV$220,[5]Cartao!$A$235:$IV$235,[5]Cartao!$A$250:$IV$250,[5]Cartao!$A$265:$IV$265,[5]Cartao!$A$280:$IV$280,[5]Cartao!$A$295:$IV$295,[5]Cartao!$A$310:$IV$310,[5]Cartao!$A$325:$IV$325,[5]Cartao!$A$343:$IV$343,[5]Cartao!$A$358:$IV$358,[5]Cartao!$A$373:$IV$373,[5]Cartao!$A$388:$IV$388,[5]Cartao!$A$403:$IV$403,[5]Cartao!$A$418:$IV$418,[5]Cartao!$A$433:$IV$433,[5]Cartao!$A$464:$IV$464,[5]Cartao!$A$479:$IV$479,[5]Cartao!$A$494:$IV$494,[5]Cartao!$A$509:$IV$509,[5]Cartao!$A$524:$IV$524,[5]Cartao!$A$541:$IV$541,[5]Cartao!$A$556:$IV$556,[5]Cartao!$A$571:$IV$571,[5]Cartao!$A$590:$IV$590,[5]Cartao!$A$629:$IV$629,[5]Cartao!$A$654:$IV$654,[5]Cartao!$A$671:$IV$671,[5]Cartao!$A$686:$IV$686,[5]Cartao!$A$704:$IV$704,[5]Cartao!$A$719:$IV$719,[5]Cartao!$A$734:$IV$734,[5]Cartao!$A$751:$IV$751,[5]Cartao!$A$768:$IV$768,[5]Cartao!$A$783:$IV$783,[5]Cartao!$A$798:$IV$798,[5]Cartao!$A$814:$IV$814,[5]Cartao!$A$829:$IV$829,[5]Cartao!$A$846:$IV$846,[5]Cartao!$A$862:$IV$862</definedName>
    <definedName name="SW_EXPENSES">[11]Support!$B$115:$B$118</definedName>
    <definedName name="SYSE_HIGH">#REF!</definedName>
    <definedName name="SYSE_LOW">#REF!</definedName>
    <definedName name="SYSMGMT_UNIX">#REF!</definedName>
    <definedName name="SYSMGMT_WIN">#REF!</definedName>
    <definedName name="tab">#REF!</definedName>
    <definedName name="TABELA">#REF!</definedName>
    <definedName name="tbExportacao">#REF!</definedName>
    <definedName name="TC_HIGH">#REF!</definedName>
    <definedName name="TC_LOW">#REF!</definedName>
    <definedName name="TEST0">#REF!</definedName>
    <definedName name="TEST1">#REF!</definedName>
    <definedName name="TEST10">#REF!</definedName>
    <definedName name="TEST11">#REF!</definedName>
    <definedName name="TEST12">#REF!</definedName>
    <definedName name="TEST13">#REF!</definedName>
    <definedName name="TEST14">#REF!</definedName>
    <definedName name="TEST15">#REF!</definedName>
    <definedName name="TEST16">#REF!</definedName>
    <definedName name="TEST17">#REF!</definedName>
    <definedName name="TEST18">#REF!</definedName>
    <definedName name="TEST19">#REF!</definedName>
    <definedName name="TEST2">#REF!</definedName>
    <definedName name="TEST20">#REF!</definedName>
    <definedName name="TEST21">#REF!</definedName>
    <definedName name="TEST3">#REF!</definedName>
    <definedName name="TEST4">#REF!</definedName>
    <definedName name="TEST5">#REF!</definedName>
    <definedName name="TEST6">#REF!</definedName>
    <definedName name="TEST7">#REF!</definedName>
    <definedName name="TEST8">#REF!</definedName>
    <definedName name="TEST9">#REF!</definedName>
    <definedName name="TESTHKEY">#REF!</definedName>
    <definedName name="TESTKEYS">#REF!</definedName>
    <definedName name="TESTVKEY">#REF!</definedName>
    <definedName name="TOTAL_EXPENSES">[11]Support!$B$110:$B$113,[11]Support!$B$115:$B$118,#REF!</definedName>
    <definedName name="tt">#REF!</definedName>
    <definedName name="Umrechnungsfaktor_von_EUR">#REF!</definedName>
    <definedName name="UPLIFT">[11]Summary!$B$91:$B$93</definedName>
    <definedName name="USER_1">#REF!</definedName>
    <definedName name="USER_1_10">#REF!</definedName>
    <definedName name="USER_1_100">#REF!</definedName>
    <definedName name="USER_1_1000">#REF!</definedName>
    <definedName name="USER_2">#REF!</definedName>
    <definedName name="USER_2_10">#REF!</definedName>
    <definedName name="USER_2_100">#REF!</definedName>
    <definedName name="USER_2_1000">#REF!</definedName>
    <definedName name="USER_3">#REF!</definedName>
    <definedName name="USER_3_10">#REF!</definedName>
    <definedName name="USER_3_100">#REF!</definedName>
    <definedName name="USER_3_1000">#REF!</definedName>
    <definedName name="USER_4_10">#REF!</definedName>
    <definedName name="USER_4_100">#REF!</definedName>
    <definedName name="USER_4_1000">#REF!</definedName>
    <definedName name="VAGA">#REF!</definedName>
    <definedName name="Waehrung">[9]Parameter!$E$3</definedName>
    <definedName name="WARTUNG_HW_CPQ">#REF!</definedName>
    <definedName name="WARTUNG_HW_HP">#REF!</definedName>
    <definedName name="WARTUNG_HW_IBM">#REF!</definedName>
    <definedName name="WARTUNG_HW_SONST">#REF!</definedName>
    <definedName name="WARTUNG_HW_SUN">#REF!</definedName>
    <definedName name="WARTUNG_SW_ACE">#REF!</definedName>
    <definedName name="WARTUNG_SW_FORMSCAPE">#REF!</definedName>
    <definedName name="WARTUNG_SW_FW1">#REF!</definedName>
    <definedName name="WARTUNG_SW_HP">#REF!</definedName>
    <definedName name="WARTUNG_SW_IBM">#REF!</definedName>
    <definedName name="WARTUNG_SW_ISO">#REF!</definedName>
    <definedName name="WARTUNG_SW_MS">#REF!</definedName>
    <definedName name="WARTUNG_SW_ORACLE">#REF!</definedName>
    <definedName name="WARTUNG_SW_RADIUS">#REF!</definedName>
    <definedName name="WARTUNG_SW_SONST">#REF!</definedName>
    <definedName name="WARTUNG_SW_SUN">#REF!</definedName>
    <definedName name="WE_SATZ">#REF!</definedName>
    <definedName name="WIN_HIGH_1">#REF!</definedName>
    <definedName name="WIN_HIGH_2">#REF!</definedName>
    <definedName name="WIN_HIGH_3">#REF!</definedName>
    <definedName name="WIN_HIGH_4">#REF!</definedName>
    <definedName name="WIN_HW_HIGH">#REF!</definedName>
    <definedName name="WIN_HW_LOW">#REF!</definedName>
    <definedName name="WIN_LOW_1">#REF!</definedName>
    <definedName name="WIN_LOW_2">#REF!</definedName>
    <definedName name="WIN_LOW_3">#REF!</definedName>
    <definedName name="WIN_LOW_4">#REF!</definedName>
    <definedName name="WUD3_9">[17]WUD!#REF!</definedName>
    <definedName name="wwwwwwwwwwwwww">#REF!</definedName>
    <definedName name="zorro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0" i="9" l="1"/>
  <c r="B2" i="9" s="1"/>
  <c r="K20" i="9"/>
  <c r="J20" i="9"/>
  <c r="K19" i="9"/>
  <c r="J19" i="9"/>
  <c r="K18" i="9"/>
  <c r="J18" i="9"/>
  <c r="K17" i="9"/>
  <c r="J17" i="9"/>
  <c r="K16" i="9"/>
  <c r="J16" i="9"/>
  <c r="K15" i="9"/>
  <c r="J15" i="9"/>
  <c r="K14" i="9"/>
  <c r="J14" i="9"/>
  <c r="K13" i="9"/>
  <c r="J13" i="9"/>
  <c r="K12" i="9"/>
  <c r="J12" i="9"/>
  <c r="K11" i="9"/>
  <c r="J11" i="9"/>
  <c r="K10" i="9"/>
  <c r="J10" i="9"/>
  <c r="K9" i="9"/>
  <c r="J9" i="9"/>
  <c r="K8" i="9"/>
  <c r="J8" i="9"/>
  <c r="K7" i="9"/>
  <c r="J7" i="9"/>
  <c r="C41" i="8"/>
  <c r="B3" i="8" s="1"/>
  <c r="K21" i="8"/>
  <c r="J21" i="8"/>
  <c r="K20" i="8"/>
  <c r="J20" i="8"/>
  <c r="K19" i="8"/>
  <c r="J19" i="8"/>
  <c r="K18" i="8"/>
  <c r="J18" i="8"/>
  <c r="K17" i="8"/>
  <c r="J17" i="8"/>
  <c r="K16" i="8"/>
  <c r="J16" i="8"/>
  <c r="K15" i="8"/>
  <c r="J15" i="8"/>
  <c r="K14" i="8"/>
  <c r="J14" i="8"/>
  <c r="K13" i="8"/>
  <c r="J13" i="8"/>
  <c r="K12" i="8"/>
  <c r="J12" i="8"/>
  <c r="K11" i="8"/>
  <c r="J11" i="8"/>
  <c r="K10" i="8"/>
  <c r="J10" i="8"/>
  <c r="K9" i="8"/>
  <c r="J9" i="8"/>
  <c r="K8" i="8"/>
  <c r="J8" i="8"/>
  <c r="C40" i="7"/>
  <c r="J20" i="7"/>
  <c r="K19" i="7"/>
  <c r="K18" i="7"/>
  <c r="K17" i="7"/>
  <c r="K16" i="7"/>
  <c r="K15" i="7"/>
  <c r="K14" i="7"/>
  <c r="K13" i="7"/>
  <c r="K12" i="7"/>
  <c r="K11" i="7"/>
  <c r="K10" i="7"/>
  <c r="K9" i="7"/>
  <c r="K8" i="7"/>
  <c r="K7" i="7"/>
  <c r="B2" i="7"/>
  <c r="H30" i="5"/>
  <c r="S26" i="5"/>
  <c r="R26" i="5"/>
  <c r="Q26" i="5"/>
  <c r="P26" i="5"/>
  <c r="O26" i="5"/>
  <c r="N26" i="5"/>
  <c r="M26" i="5"/>
  <c r="L26" i="5"/>
  <c r="K26" i="5"/>
  <c r="J26" i="5"/>
  <c r="I26" i="5"/>
  <c r="H26" i="5"/>
  <c r="S21" i="5"/>
  <c r="S28" i="5" s="1"/>
  <c r="R21" i="5"/>
  <c r="Q21" i="5"/>
  <c r="P21" i="5"/>
  <c r="O21" i="5"/>
  <c r="O28" i="5" s="1"/>
  <c r="N21" i="5"/>
  <c r="N28" i="5" s="1"/>
  <c r="M21" i="5"/>
  <c r="M28" i="5" s="1"/>
  <c r="L21" i="5"/>
  <c r="L28" i="5" s="1"/>
  <c r="K21" i="5"/>
  <c r="K28" i="5" s="1"/>
  <c r="J21" i="5"/>
  <c r="I21" i="5"/>
  <c r="H21" i="5"/>
  <c r="A6" i="5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P28" i="5" l="1"/>
  <c r="H28" i="5"/>
  <c r="A22" i="5"/>
  <c r="A23" i="5" s="1"/>
  <c r="A24" i="5" s="1"/>
  <c r="I28" i="5"/>
  <c r="Q28" i="5"/>
  <c r="J28" i="5"/>
  <c r="J1" i="5" s="1"/>
  <c r="R28" i="5"/>
  <c r="L5" i="9"/>
  <c r="L10" i="9" s="1"/>
  <c r="L5" i="7"/>
  <c r="L17" i="7" s="1"/>
  <c r="L6" i="8"/>
  <c r="L20" i="8" s="1"/>
  <c r="G24" i="3"/>
  <c r="G23" i="3"/>
  <c r="G22" i="3"/>
  <c r="G21" i="3"/>
  <c r="G20" i="3"/>
  <c r="G19" i="3"/>
  <c r="G18" i="3"/>
  <c r="G17" i="3"/>
  <c r="G16" i="3"/>
  <c r="G15" i="3"/>
  <c r="G14" i="3"/>
  <c r="D11" i="3"/>
  <c r="C7" i="3"/>
  <c r="C8" i="3" s="1"/>
  <c r="C6" i="3"/>
  <c r="C5" i="3"/>
  <c r="L8" i="8" l="1"/>
  <c r="L8" i="7"/>
  <c r="L13" i="9"/>
  <c r="L15" i="7"/>
  <c r="L8" i="9"/>
  <c r="L19" i="8"/>
  <c r="L14" i="7"/>
  <c r="L18" i="9"/>
  <c r="L11" i="9"/>
  <c r="L15" i="8"/>
  <c r="L14" i="8"/>
  <c r="L16" i="7"/>
  <c r="L19" i="9"/>
  <c r="L9" i="9"/>
  <c r="L13" i="8"/>
  <c r="L9" i="8"/>
  <c r="L10" i="7"/>
  <c r="L7" i="9"/>
  <c r="L12" i="7"/>
  <c r="L14" i="9"/>
  <c r="L17" i="9"/>
  <c r="L11" i="8"/>
  <c r="L17" i="8"/>
  <c r="L18" i="7"/>
  <c r="L16" i="8"/>
  <c r="L7" i="7"/>
  <c r="L13" i="7"/>
  <c r="L19" i="7"/>
  <c r="L15" i="9"/>
  <c r="L12" i="9"/>
  <c r="L10" i="8"/>
  <c r="L12" i="8"/>
  <c r="L16" i="9"/>
  <c r="L9" i="7"/>
  <c r="L11" i="7"/>
  <c r="L18" i="8"/>
  <c r="L20" i="7" l="1"/>
  <c r="L20" i="9"/>
  <c r="L21" i="8"/>
</calcChain>
</file>

<file path=xl/sharedStrings.xml><?xml version="1.0" encoding="utf-8"?>
<sst xmlns="http://schemas.openxmlformats.org/spreadsheetml/2006/main" count="1194" uniqueCount="305">
  <si>
    <t>Cód Emp</t>
  </si>
  <si>
    <t>Cód Epr</t>
  </si>
  <si>
    <t>Nome</t>
  </si>
  <si>
    <t>Admissão</t>
  </si>
  <si>
    <t>Categoria</t>
  </si>
  <si>
    <t>Cód Cargo</t>
  </si>
  <si>
    <t>Descrição cargo</t>
  </si>
  <si>
    <t>CBO</t>
  </si>
  <si>
    <t>Cód Ccusto</t>
  </si>
  <si>
    <t>Descrição Ccusto</t>
  </si>
  <si>
    <t>Cód Dpto</t>
  </si>
  <si>
    <t>Descrição Dpto</t>
  </si>
  <si>
    <t>Email</t>
  </si>
  <si>
    <t>Sexo</t>
  </si>
  <si>
    <t>Situação</t>
  </si>
  <si>
    <t>Data Demissão</t>
  </si>
  <si>
    <t>Tipo Empregado</t>
  </si>
  <si>
    <t>137</t>
  </si>
  <si>
    <t>15164</t>
  </si>
  <si>
    <t>GILSON FERREIRA DOS SANTOS</t>
  </si>
  <si>
    <t>01/02/2005</t>
  </si>
  <si>
    <t>Mensalista</t>
  </si>
  <si>
    <t>7</t>
  </si>
  <si>
    <t>SERVICE DELIVERY MANAGER IV</t>
  </si>
  <si>
    <t>142515</t>
  </si>
  <si>
    <t>12001</t>
  </si>
  <si>
    <t>MVNO SDM</t>
  </si>
  <si>
    <t>1</t>
  </si>
  <si>
    <t>PU TC Services</t>
  </si>
  <si>
    <t>gilson.santos@telekom.com</t>
  </si>
  <si>
    <t>Masculino</t>
  </si>
  <si>
    <t>Trabalhando</t>
  </si>
  <si>
    <t/>
  </si>
  <si>
    <t>Empregado</t>
  </si>
  <si>
    <t>15903</t>
  </si>
  <si>
    <t>MAIKOL ERICK KOGAWA</t>
  </si>
  <si>
    <t>22/08/2005</t>
  </si>
  <si>
    <t>10</t>
  </si>
  <si>
    <t>CONSULTOR INTEGR SISTEMAS I</t>
  </si>
  <si>
    <t>13001</t>
  </si>
  <si>
    <t>IOT Delivery</t>
  </si>
  <si>
    <t>2</t>
  </si>
  <si>
    <t>PU IOT</t>
  </si>
  <si>
    <t>MAIKOL.KOGAWA@TELEKOM.COM</t>
  </si>
  <si>
    <t>31208</t>
  </si>
  <si>
    <t>RENATO CAVALLARI</t>
  </si>
  <si>
    <t>24/10/2007</t>
  </si>
  <si>
    <t>23</t>
  </si>
  <si>
    <t>CONSULTOR DE SUPORTE TECNICO I</t>
  </si>
  <si>
    <t>212420</t>
  </si>
  <si>
    <t>11001</t>
  </si>
  <si>
    <t>TC GNF</t>
  </si>
  <si>
    <t>renato.cavallari@telekom.com</t>
  </si>
  <si>
    <t>44822</t>
  </si>
  <si>
    <t>PABLO ARIEL GUAITA</t>
  </si>
  <si>
    <t>22/03/2010</t>
  </si>
  <si>
    <t>13</t>
  </si>
  <si>
    <t>MANAGING DIRECTOR</t>
  </si>
  <si>
    <t>123305</t>
  </si>
  <si>
    <t>32001</t>
  </si>
  <si>
    <t>Managing Director</t>
  </si>
  <si>
    <t>3</t>
  </si>
  <si>
    <t>G&amp;A</t>
  </si>
  <si>
    <t>pablo.guaita@telekom.com</t>
  </si>
  <si>
    <t>49077</t>
  </si>
  <si>
    <t>JEFERSON RODRIGUES VIANA</t>
  </si>
  <si>
    <t>22/11/2010</t>
  </si>
  <si>
    <t>12</t>
  </si>
  <si>
    <t>ANALISTA SUPORTE SISTEMAS II</t>
  </si>
  <si>
    <t>GERAL</t>
  </si>
  <si>
    <t>Demitido</t>
  </si>
  <si>
    <t>20/08/2021</t>
  </si>
  <si>
    <t>68748</t>
  </si>
  <si>
    <t>LUCAS CUZZIOL</t>
  </si>
  <si>
    <t>04/01/2016</t>
  </si>
  <si>
    <t>6</t>
  </si>
  <si>
    <t>COORDENADOR DE PROJETOS III</t>
  </si>
  <si>
    <t>142520</t>
  </si>
  <si>
    <t>33001</t>
  </si>
  <si>
    <t>PQIT</t>
  </si>
  <si>
    <t>Lucas.Cuzziol@telekom.com</t>
  </si>
  <si>
    <t>03/02/2023</t>
  </si>
  <si>
    <t>75515</t>
  </si>
  <si>
    <t>SEBASTIAN ENRIQUE LEUPOLD</t>
  </si>
  <si>
    <t>19/03/2018</t>
  </si>
  <si>
    <t>4</t>
  </si>
  <si>
    <t>Account Sales</t>
  </si>
  <si>
    <t>S.LEUPOLD@TELEKOM.COM</t>
  </si>
  <si>
    <t>11/08/2022</t>
  </si>
  <si>
    <t>79731</t>
  </si>
  <si>
    <t>ALAN ALEIXO</t>
  </si>
  <si>
    <t>06/03/2019</t>
  </si>
  <si>
    <t>28</t>
  </si>
  <si>
    <t>ANALISTA DE OPERAÇÕES SR</t>
  </si>
  <si>
    <t>212410</t>
  </si>
  <si>
    <t>alan.aleixo@telekom.com</t>
  </si>
  <si>
    <t>79871</t>
  </si>
  <si>
    <t>GUILHERME PRADO</t>
  </si>
  <si>
    <t>01/04/2019</t>
  </si>
  <si>
    <t>ANALISTA DE SUPORTE TECNICO II</t>
  </si>
  <si>
    <t>G.Prado@telekom.com</t>
  </si>
  <si>
    <t>85480</t>
  </si>
  <si>
    <t>NATHALIA BERBEL ZANIN</t>
  </si>
  <si>
    <t>01/09/2021</t>
  </si>
  <si>
    <t>31</t>
  </si>
  <si>
    <t>ANALISTA DE OPERAÇÕES E SUPORTE AO CLIENTE</t>
  </si>
  <si>
    <t>142335</t>
  </si>
  <si>
    <t>N.SILVA@TELEKOM.COM</t>
  </si>
  <si>
    <t>Feminino</t>
  </si>
  <si>
    <t>85855</t>
  </si>
  <si>
    <t>GABRIEL VITOR GOMES VILAR</t>
  </si>
  <si>
    <t>18/10/2021</t>
  </si>
  <si>
    <t>30</t>
  </si>
  <si>
    <t>ANALISTA DE SUPORTE À VENDAS E MARKETING</t>
  </si>
  <si>
    <t>21001</t>
  </si>
  <si>
    <t>Sales</t>
  </si>
  <si>
    <t>Gabriel.Vilar@telekom.com</t>
  </si>
  <si>
    <t>86998</t>
  </si>
  <si>
    <t>PRISCILA CRISTINA NASCIMENTO</t>
  </si>
  <si>
    <t>02/03/2022</t>
  </si>
  <si>
    <t>16</t>
  </si>
  <si>
    <t>CONSULTOR DE COMPRAS I</t>
  </si>
  <si>
    <t>354205</t>
  </si>
  <si>
    <t>31001</t>
  </si>
  <si>
    <t>Finance &amp; Procurement</t>
  </si>
  <si>
    <t>PRISCILA.NASCIMENTO@TELEKOM.COM</t>
  </si>
  <si>
    <t>5033098</t>
  </si>
  <si>
    <t>04/01/2021</t>
  </si>
  <si>
    <t>19</t>
  </si>
  <si>
    <t>ESTAGIARIO</t>
  </si>
  <si>
    <t>351305</t>
  </si>
  <si>
    <t>Estágiario</t>
  </si>
  <si>
    <t>5034841</t>
  </si>
  <si>
    <t>GUILHERME ALVES DE ALMEIDA</t>
  </si>
  <si>
    <t>21/06/2021</t>
  </si>
  <si>
    <t>G.ALMEIDA@TELEKOM.COM</t>
  </si>
  <si>
    <t>19/02/2023</t>
  </si>
  <si>
    <t>5036003</t>
  </si>
  <si>
    <t>VICTOR MILHOME PIRES</t>
  </si>
  <si>
    <t>03/01/2022</t>
  </si>
  <si>
    <t>21/02/2022</t>
  </si>
  <si>
    <t>5036100</t>
  </si>
  <si>
    <t>LETICIA GABRIELLE BORGES DOS SANTOS</t>
  </si>
  <si>
    <t>14/02/2022</t>
  </si>
  <si>
    <t>01/06/2022</t>
  </si>
  <si>
    <t>5036542</t>
  </si>
  <si>
    <t>FILIPE MARQUES FERREIRA</t>
  </si>
  <si>
    <t>18/04/2022</t>
  </si>
  <si>
    <t>FILIPE.FERREIRA@TELEKOM.COM</t>
  </si>
  <si>
    <t>5036690</t>
  </si>
  <si>
    <t>OTAVIO CABRAL LEME</t>
  </si>
  <si>
    <t>OTAVIO.LEME@TELEKOM.COM</t>
  </si>
  <si>
    <t>01/03/2023</t>
  </si>
  <si>
    <t>5036691</t>
  </si>
  <si>
    <t>MICHELE AKEMI NAGAMINE</t>
  </si>
  <si>
    <t>05/01/2004</t>
  </si>
  <si>
    <t>27</t>
  </si>
  <si>
    <t>CFO (Chief Financial Officer)</t>
  </si>
  <si>
    <t>123110</t>
  </si>
  <si>
    <t>5036692</t>
  </si>
  <si>
    <t>PEDRO DAVI DE SOUZA</t>
  </si>
  <si>
    <t>09/11/2022</t>
  </si>
  <si>
    <t>5036693</t>
  </si>
  <si>
    <t>GIULIA SOARES CECCONELLO</t>
  </si>
  <si>
    <t>20/01/2023</t>
  </si>
  <si>
    <t>29</t>
  </si>
  <si>
    <t>ANALISTA JURIDICO</t>
  </si>
  <si>
    <t>241040</t>
  </si>
  <si>
    <t>giulia.cecconello@external.telekom.com</t>
  </si>
  <si>
    <t>5036694</t>
  </si>
  <si>
    <t>20/02/2023</t>
  </si>
  <si>
    <t>5036695</t>
  </si>
  <si>
    <t>TATIANE CRISTINA HEMEQUE RODRIGUES</t>
  </si>
  <si>
    <t>02/03/2023</t>
  </si>
  <si>
    <t>32</t>
  </si>
  <si>
    <t>SECRETARIA EXECUTIVA</t>
  </si>
  <si>
    <t>252305</t>
  </si>
  <si>
    <t>tatiane.rodrigues@telekom.com</t>
  </si>
  <si>
    <t>5036696</t>
  </si>
  <si>
    <t>VICTOR AUGUSTO GOMES CRISPIM</t>
  </si>
  <si>
    <t>15/03/2023</t>
  </si>
  <si>
    <t>5036697</t>
  </si>
  <si>
    <t>DAVID YVES MACHADO AGOSTINI</t>
  </si>
  <si>
    <t>10/04/2023</t>
  </si>
  <si>
    <t>33</t>
  </si>
  <si>
    <t>ARQUITETO DE SOLUÇÕES</t>
  </si>
  <si>
    <t>212425</t>
  </si>
  <si>
    <t>davidyves@gmail.com</t>
  </si>
  <si>
    <t>CC</t>
  </si>
  <si>
    <t>CC Name</t>
  </si>
  <si>
    <t>Area</t>
  </si>
  <si>
    <t>FTE</t>
  </si>
  <si>
    <t>Trainee</t>
  </si>
  <si>
    <t>Heacount total Março</t>
  </si>
  <si>
    <t>TC</t>
  </si>
  <si>
    <t>TC Sales Support</t>
  </si>
  <si>
    <t>MVNO</t>
  </si>
  <si>
    <t>MVNO Sales Support</t>
  </si>
  <si>
    <t>IOT</t>
  </si>
  <si>
    <t>IOT Sales Support</t>
  </si>
  <si>
    <t>Marketing</t>
  </si>
  <si>
    <t>3 tipos de rateio</t>
  </si>
  <si>
    <t>Rateio Flat</t>
  </si>
  <si>
    <t>Rateio Por Pessoa</t>
  </si>
  <si>
    <t>Rateio Por Projeto/CC</t>
  </si>
  <si>
    <t>Parametro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</si>
  <si>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</si>
  <si>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</si>
  <si>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</si>
  <si>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</si>
  <si>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</si>
  <si>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</si>
  <si>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</si>
  <si>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</si>
  <si>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</si>
  <si>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</si>
  <si>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</si>
  <si>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</si>
  <si>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</si>
  <si>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NR</t>
  </si>
  <si>
    <t>Aprovador CC</t>
  </si>
  <si>
    <t>Aprovador CC quando o solicitante for o proprio aprovador</t>
  </si>
  <si>
    <t>Fcst</t>
  </si>
  <si>
    <t>CC Total</t>
  </si>
  <si>
    <t>Status</t>
  </si>
  <si>
    <t>Ativo</t>
  </si>
  <si>
    <t>new</t>
  </si>
  <si>
    <t>on hold</t>
  </si>
  <si>
    <t>11004</t>
  </si>
  <si>
    <t>Technical Telekom MVNO</t>
  </si>
  <si>
    <t>12002</t>
  </si>
  <si>
    <t>G&amp;A Corporate Assistant</t>
  </si>
  <si>
    <t>G&amp;A Legal</t>
  </si>
  <si>
    <t>Intern</t>
  </si>
  <si>
    <t>FTE + Intern</t>
  </si>
  <si>
    <t>Periodo</t>
  </si>
  <si>
    <t>Jan/23'</t>
  </si>
  <si>
    <t>Preencher</t>
  </si>
  <si>
    <t>Cod Externo Conta</t>
  </si>
  <si>
    <t>Fev</t>
  </si>
  <si>
    <t>mar</t>
  </si>
  <si>
    <t>Total Rateio</t>
  </si>
  <si>
    <t>Doc</t>
  </si>
  <si>
    <t>cancelado</t>
  </si>
  <si>
    <t>transação</t>
  </si>
  <si>
    <t>Name</t>
  </si>
  <si>
    <t>Old CC</t>
  </si>
  <si>
    <t>New CC</t>
  </si>
  <si>
    <t>Responsible</t>
  </si>
  <si>
    <t>Group_9KPI5</t>
  </si>
  <si>
    <t>D/C</t>
  </si>
  <si>
    <t>Despesa</t>
  </si>
  <si>
    <t>Actual</t>
  </si>
  <si>
    <t>71SNW01</t>
  </si>
  <si>
    <t>11003</t>
  </si>
  <si>
    <t>TC Services - Network Services TTS</t>
  </si>
  <si>
    <t>Renato</t>
  </si>
  <si>
    <t>D</t>
  </si>
  <si>
    <t>71PGN01</t>
  </si>
  <si>
    <t>TC Services - GNF TTS</t>
  </si>
  <si>
    <t>71SCS01</t>
  </si>
  <si>
    <t>11002</t>
  </si>
  <si>
    <t>DC LAN  TTS</t>
  </si>
  <si>
    <t>71PSE01</t>
  </si>
  <si>
    <t>SDM TTS</t>
  </si>
  <si>
    <t>Gilson</t>
  </si>
  <si>
    <t>71PSE02</t>
  </si>
  <si>
    <t>IOT TTS</t>
  </si>
  <si>
    <t>Maikol</t>
  </si>
  <si>
    <t>13002</t>
  </si>
  <si>
    <t>71POH01</t>
  </si>
  <si>
    <t>TTS G&amp;A</t>
  </si>
  <si>
    <t>Michele</t>
  </si>
  <si>
    <t>71POH02</t>
  </si>
  <si>
    <t>Managing Director TTS</t>
  </si>
  <si>
    <t>Pablo</t>
  </si>
  <si>
    <t>21002</t>
  </si>
  <si>
    <t>71PSM02</t>
  </si>
  <si>
    <t>Sales TTS</t>
  </si>
  <si>
    <t>Total G&amp;A</t>
  </si>
  <si>
    <t>C</t>
  </si>
  <si>
    <t>Rateio Sul America_Jan/23'</t>
  </si>
  <si>
    <t>4.01.01.03.08</t>
  </si>
  <si>
    <t>NF 661528 - SulAmérica Serviços de Saúde S/A</t>
  </si>
  <si>
    <t>NF 661158 - SulAmérica Serviços de Saúde S/A</t>
  </si>
  <si>
    <t>NF 660780 - SulAmérica Serviços de Saúde S/A</t>
  </si>
  <si>
    <t>NF 662144 - SulAmérica Serviços de Saúde S/A</t>
  </si>
  <si>
    <t>NF 662319 - SulAmérica Serviços de Saúde S/A</t>
  </si>
  <si>
    <t>NF 662631 - SulAmérica Serviços de Saúde S/A</t>
  </si>
  <si>
    <t>Total Sulamerica</t>
  </si>
  <si>
    <t>Provisão</t>
  </si>
  <si>
    <t>Cancelado</t>
  </si>
  <si>
    <t>Transação</t>
  </si>
  <si>
    <t>4.01.01.03.02</t>
  </si>
  <si>
    <t>Aprop Desp - PO 4500379406 - NF 10110 - 01/23</t>
  </si>
  <si>
    <t>transacao</t>
  </si>
  <si>
    <t>Fornecedor</t>
  </si>
  <si>
    <t>4.01.01.01.30</t>
  </si>
  <si>
    <t>NF 000032891 - Icatu Seguros S/A</t>
  </si>
  <si>
    <t>NF 000551578 - Icatu Seguros S/A</t>
  </si>
  <si>
    <t>Tabela Funcionarios</t>
  </si>
  <si>
    <t>A Tabela funcionarios será recebida mensalmente pelo RH e deve preencher o headcount e tabela funcionarios</t>
  </si>
  <si>
    <t>Tipos de Rateio</t>
  </si>
  <si>
    <t>Tipos de rateios existentes</t>
  </si>
  <si>
    <t>as planilhas em amarelo é como hoje faço o rateio, a solução não precisa ser da mesma forma como é feito hoje, pode ser simplificada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</si>
</sst>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R$&quot;\ #,##0.00;[Red]\-&quot;R$&quot;\ #,##0.00"/>
    <numFmt numFmtId="43" formatCode="_-* #,##0.00_-;\-* #,##0.00_-;_-* &quot;-&quot;??_-;_-@_-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"/>
      <name val="Times New Roman"/>
      <family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indexed="8"/>
      <name val="Times New Roman"/>
      <family val="1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E20074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rgb="FFA6A6A6"/>
      </bottom>
      <diagonal/>
    </border>
    <border>
      <left/>
      <right/>
      <top style="medium">
        <color indexed="64"/>
      </top>
      <bottom style="medium">
        <color rgb="FFA6A6A6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theme="0" tint="-0.34998626667073579"/>
      </bottom>
      <diagonal/>
    </border>
    <border>
      <left style="thin">
        <color indexed="64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4">
    <xf numFmtId="0" fontId="0" fillId="0" borderId="0" xfId="0"/>
    <xf numFmtId="0" fontId="2" fillId="0" borderId="0" xfId="0" applyFont="1" applyAlignment="1">
      <alignment horizontal="left" vertical="top" wrapText="1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vertical="center"/>
    </xf>
    <xf numFmtId="0" fontId="3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vertical="center"/>
    </xf>
    <xf numFmtId="0" fontId="4" fillId="2" borderId="0" xfId="0" applyFont="1" applyFill="1" applyAlignment="1">
      <alignment vertical="center"/>
    </xf>
    <xf numFmtId="0" fontId="4" fillId="0" borderId="0" xfId="0" applyFont="1" applyAlignment="1">
      <alignment horizontal="right" vertical="center"/>
    </xf>
    <xf numFmtId="0" fontId="4" fillId="0" borderId="6" xfId="0" applyFont="1" applyBorder="1" applyAlignment="1">
      <alignment horizontal="right" vertical="center"/>
    </xf>
    <xf numFmtId="0" fontId="4" fillId="0" borderId="7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0" fontId="3" fillId="0" borderId="8" xfId="0" applyFont="1" applyBorder="1" applyAlignment="1">
      <alignment horizontal="right" vertical="center"/>
    </xf>
    <xf numFmtId="0" fontId="3" fillId="0" borderId="9" xfId="0" applyFont="1" applyBorder="1" applyAlignment="1">
      <alignment horizontal="right" vertical="center"/>
    </xf>
    <xf numFmtId="43" fontId="0" fillId="0" borderId="0" xfId="1" applyFont="1"/>
    <xf numFmtId="43" fontId="0" fillId="0" borderId="0" xfId="0" applyNumberFormat="1"/>
    <xf numFmtId="43" fontId="3" fillId="2" borderId="4" xfId="1" applyFont="1" applyFill="1" applyBorder="1" applyAlignment="1">
      <alignment horizontal="center" vertical="center"/>
    </xf>
    <xf numFmtId="43" fontId="4" fillId="0" borderId="6" xfId="1" applyFont="1" applyBorder="1" applyAlignment="1">
      <alignment horizontal="right" vertical="center"/>
    </xf>
    <xf numFmtId="43" fontId="3" fillId="0" borderId="9" xfId="1" applyFont="1" applyBorder="1" applyAlignment="1">
      <alignment horizontal="right" vertical="center"/>
    </xf>
    <xf numFmtId="0" fontId="6" fillId="3" borderId="10" xfId="0" applyFont="1" applyFill="1" applyBorder="1"/>
    <xf numFmtId="0" fontId="6" fillId="3" borderId="11" xfId="0" applyFont="1" applyFill="1" applyBorder="1"/>
    <xf numFmtId="17" fontId="8" fillId="3" borderId="11" xfId="0" applyNumberFormat="1" applyFont="1" applyFill="1" applyBorder="1" applyAlignment="1">
      <alignment horizontal="center"/>
    </xf>
    <xf numFmtId="0" fontId="8" fillId="3" borderId="12" xfId="0" applyFont="1" applyFill="1" applyBorder="1" applyAlignment="1">
      <alignment horizontal="center"/>
    </xf>
    <xf numFmtId="0" fontId="6" fillId="3" borderId="13" xfId="0" applyFont="1" applyFill="1" applyBorder="1"/>
    <xf numFmtId="0" fontId="9" fillId="3" borderId="0" xfId="0" applyFont="1" applyFill="1" applyAlignment="1">
      <alignment horizontal="left" vertical="top" wrapText="1"/>
    </xf>
    <xf numFmtId="17" fontId="8" fillId="3" borderId="0" xfId="0" applyNumberFormat="1" applyFont="1" applyFill="1" applyAlignment="1">
      <alignment horizontal="center"/>
    </xf>
    <xf numFmtId="0" fontId="8" fillId="3" borderId="14" xfId="0" applyFont="1" applyFill="1" applyBorder="1" applyAlignment="1">
      <alignment horizontal="center"/>
    </xf>
    <xf numFmtId="0" fontId="0" fillId="0" borderId="10" xfId="0" applyBorder="1"/>
    <xf numFmtId="0" fontId="2" fillId="0" borderId="11" xfId="0" applyFont="1" applyBorder="1" applyAlignment="1">
      <alignment horizontal="left" vertical="top" wrapText="1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4" borderId="13" xfId="0" applyFill="1" applyBorder="1"/>
    <xf numFmtId="0" fontId="2" fillId="4" borderId="0" xfId="0" applyFont="1" applyFill="1" applyAlignment="1">
      <alignment horizontal="left" vertical="top" wrapText="1"/>
    </xf>
    <xf numFmtId="0" fontId="0" fillId="4" borderId="0" xfId="0" applyFill="1"/>
    <xf numFmtId="0" fontId="0" fillId="4" borderId="14" xfId="0" applyFill="1" applyBorder="1"/>
    <xf numFmtId="0" fontId="0" fillId="0" borderId="15" xfId="0" applyBorder="1"/>
    <xf numFmtId="0" fontId="2" fillId="0" borderId="16" xfId="0" applyFont="1" applyBorder="1" applyAlignment="1">
      <alignment horizontal="left" vertical="top" wrapText="1"/>
    </xf>
    <xf numFmtId="0" fontId="0" fillId="0" borderId="16" xfId="0" applyBorder="1"/>
    <xf numFmtId="0" fontId="0" fillId="0" borderId="17" xfId="0" applyBorder="1"/>
    <xf numFmtId="0" fontId="6" fillId="0" borderId="0" xfId="0" applyFont="1"/>
    <xf numFmtId="0" fontId="5" fillId="5" borderId="18" xfId="0" applyFont="1" applyFill="1" applyBorder="1" applyAlignment="1">
      <alignment horizontal="left"/>
    </xf>
    <xf numFmtId="17" fontId="10" fillId="6" borderId="18" xfId="0" applyNumberFormat="1" applyFont="1" applyFill="1" applyBorder="1" applyAlignment="1">
      <alignment horizontal="left"/>
    </xf>
    <xf numFmtId="0" fontId="11" fillId="0" borderId="0" xfId="0" applyFont="1"/>
    <xf numFmtId="17" fontId="8" fillId="7" borderId="19" xfId="0" applyNumberFormat="1" applyFont="1" applyFill="1" applyBorder="1" applyAlignment="1">
      <alignment horizontal="center"/>
    </xf>
    <xf numFmtId="0" fontId="0" fillId="8" borderId="14" xfId="0" applyFill="1" applyBorder="1"/>
    <xf numFmtId="17" fontId="5" fillId="5" borderId="18" xfId="0" applyNumberFormat="1" applyFont="1" applyFill="1" applyBorder="1" applyAlignment="1">
      <alignment horizontal="left"/>
    </xf>
    <xf numFmtId="8" fontId="10" fillId="6" borderId="18" xfId="0" applyNumberFormat="1" applyFont="1" applyFill="1" applyBorder="1" applyAlignment="1">
      <alignment horizontal="left"/>
    </xf>
    <xf numFmtId="17" fontId="0" fillId="0" borderId="0" xfId="0" applyNumberFormat="1"/>
    <xf numFmtId="17" fontId="8" fillId="7" borderId="10" xfId="0" applyNumberFormat="1" applyFont="1" applyFill="1" applyBorder="1" applyAlignment="1">
      <alignment horizontal="center"/>
    </xf>
    <xf numFmtId="17" fontId="8" fillId="7" borderId="11" xfId="0" applyNumberFormat="1" applyFont="1" applyFill="1" applyBorder="1" applyAlignment="1">
      <alignment horizontal="center"/>
    </xf>
    <xf numFmtId="0" fontId="8" fillId="7" borderId="11" xfId="0" applyFont="1" applyFill="1" applyBorder="1" applyAlignment="1">
      <alignment horizontal="center"/>
    </xf>
    <xf numFmtId="17" fontId="8" fillId="7" borderId="12" xfId="0" applyNumberFormat="1" applyFont="1" applyFill="1" applyBorder="1" applyAlignment="1">
      <alignment horizontal="center"/>
    </xf>
    <xf numFmtId="17" fontId="8" fillId="9" borderId="11" xfId="0" applyNumberFormat="1" applyFont="1" applyFill="1" applyBorder="1" applyAlignment="1">
      <alignment horizontal="center"/>
    </xf>
    <xf numFmtId="17" fontId="8" fillId="9" borderId="12" xfId="0" applyNumberFormat="1" applyFont="1" applyFill="1" applyBorder="1" applyAlignment="1">
      <alignment horizontal="center"/>
    </xf>
    <xf numFmtId="17" fontId="8" fillId="7" borderId="13" xfId="0" applyNumberFormat="1" applyFont="1" applyFill="1" applyBorder="1" applyAlignment="1">
      <alignment horizontal="center"/>
    </xf>
    <xf numFmtId="17" fontId="8" fillId="7" borderId="0" xfId="0" applyNumberFormat="1" applyFont="1" applyFill="1" applyAlignment="1">
      <alignment horizontal="center"/>
    </xf>
    <xf numFmtId="0" fontId="8" fillId="7" borderId="0" xfId="0" applyFont="1" applyFill="1" applyAlignment="1">
      <alignment horizontal="center"/>
    </xf>
    <xf numFmtId="17" fontId="8" fillId="7" borderId="14" xfId="0" applyNumberFormat="1" applyFont="1" applyFill="1" applyBorder="1" applyAlignment="1">
      <alignment horizontal="center"/>
    </xf>
    <xf numFmtId="17" fontId="8" fillId="9" borderId="0" xfId="0" applyNumberFormat="1" applyFont="1" applyFill="1" applyAlignment="1">
      <alignment horizontal="center"/>
    </xf>
    <xf numFmtId="0" fontId="8" fillId="9" borderId="14" xfId="0" applyFont="1" applyFill="1" applyBorder="1" applyAlignment="1">
      <alignment horizontal="center"/>
    </xf>
    <xf numFmtId="17" fontId="8" fillId="7" borderId="20" xfId="0" applyNumberFormat="1" applyFont="1" applyFill="1" applyBorder="1" applyAlignment="1">
      <alignment horizontal="center"/>
    </xf>
    <xf numFmtId="17" fontId="8" fillId="7" borderId="21" xfId="0" applyNumberFormat="1" applyFont="1" applyFill="1" applyBorder="1" applyAlignment="1">
      <alignment horizontal="center"/>
    </xf>
    <xf numFmtId="0" fontId="8" fillId="7" borderId="21" xfId="0" applyFont="1" applyFill="1" applyBorder="1" applyAlignment="1">
      <alignment horizontal="center"/>
    </xf>
    <xf numFmtId="17" fontId="8" fillId="9" borderId="21" xfId="0" applyNumberFormat="1" applyFont="1" applyFill="1" applyBorder="1" applyAlignment="1">
      <alignment horizontal="center"/>
    </xf>
    <xf numFmtId="17" fontId="8" fillId="9" borderId="19" xfId="0" applyNumberFormat="1" applyFont="1" applyFill="1" applyBorder="1" applyAlignment="1">
      <alignment horizontal="center"/>
    </xf>
    <xf numFmtId="0" fontId="0" fillId="10" borderId="13" xfId="0" applyFill="1" applyBorder="1"/>
    <xf numFmtId="0" fontId="0" fillId="10" borderId="0" xfId="0" applyFill="1"/>
    <xf numFmtId="0" fontId="10" fillId="10" borderId="0" xfId="0" applyFont="1" applyFill="1"/>
    <xf numFmtId="0" fontId="0" fillId="10" borderId="14" xfId="0" applyFill="1" applyBorder="1"/>
    <xf numFmtId="3" fontId="0" fillId="0" borderId="0" xfId="1" applyNumberFormat="1" applyFont="1" applyFill="1" applyBorder="1"/>
    <xf numFmtId="3" fontId="0" fillId="0" borderId="14" xfId="1" applyNumberFormat="1" applyFont="1" applyFill="1" applyBorder="1"/>
    <xf numFmtId="0" fontId="0" fillId="10" borderId="15" xfId="0" applyFill="1" applyBorder="1"/>
    <xf numFmtId="0" fontId="0" fillId="10" borderId="16" xfId="0" applyFill="1" applyBorder="1"/>
    <xf numFmtId="0" fontId="10" fillId="10" borderId="16" xfId="0" applyFont="1" applyFill="1" applyBorder="1"/>
    <xf numFmtId="0" fontId="0" fillId="7" borderId="22" xfId="0" applyFill="1" applyBorder="1"/>
    <xf numFmtId="0" fontId="8" fillId="7" borderId="22" xfId="0" applyFont="1" applyFill="1" applyBorder="1"/>
    <xf numFmtId="0" fontId="10" fillId="7" borderId="23" xfId="0" applyFont="1" applyFill="1" applyBorder="1"/>
    <xf numFmtId="0" fontId="10" fillId="7" borderId="24" xfId="0" applyFont="1" applyFill="1" applyBorder="1"/>
    <xf numFmtId="3" fontId="10" fillId="7" borderId="23" xfId="1" applyNumberFormat="1" applyFont="1" applyFill="1" applyBorder="1"/>
    <xf numFmtId="3" fontId="8" fillId="7" borderId="24" xfId="1" applyNumberFormat="1" applyFont="1" applyFill="1" applyBorder="1"/>
    <xf numFmtId="0" fontId="7" fillId="5" borderId="0" xfId="0" applyFont="1" applyFill="1"/>
    <xf numFmtId="0" fontId="0" fillId="6" borderId="0" xfId="0" applyFill="1"/>
    <xf numFmtId="8" fontId="0" fillId="6" borderId="0" xfId="0" applyNumberFormat="1" applyFill="1"/>
    <xf numFmtId="0" fontId="5" fillId="5" borderId="0" xfId="0" applyFont="1" applyFill="1"/>
    <xf numFmtId="8" fontId="5" fillId="5" borderId="0" xfId="0" applyNumberFormat="1" applyFont="1" applyFill="1"/>
    <xf numFmtId="0" fontId="0" fillId="11" borderId="0" xfId="0" applyFill="1"/>
    <xf numFmtId="17" fontId="0" fillId="11" borderId="0" xfId="0" applyNumberFormat="1" applyFill="1"/>
    <xf numFmtId="0" fontId="0" fillId="8" borderId="13" xfId="0" applyFill="1" applyBorder="1"/>
    <xf numFmtId="0" fontId="0" fillId="8" borderId="0" xfId="0" applyFill="1"/>
    <xf numFmtId="0" fontId="10" fillId="8" borderId="0" xfId="0" applyFont="1" applyFill="1"/>
    <xf numFmtId="3" fontId="0" fillId="8" borderId="0" xfId="1" applyNumberFormat="1" applyFont="1" applyFill="1" applyBorder="1"/>
    <xf numFmtId="3" fontId="0" fillId="8" borderId="14" xfId="1" applyNumberFormat="1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5.xml"/><Relationship Id="rId18" Type="http://schemas.openxmlformats.org/officeDocument/2006/relationships/externalLink" Target="externalLinks/externalLink10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4.xml"/><Relationship Id="rId17" Type="http://schemas.openxmlformats.org/officeDocument/2006/relationships/externalLink" Target="externalLinks/externalLink9.xml"/><Relationship Id="rId25" Type="http://schemas.openxmlformats.org/officeDocument/2006/relationships/externalLink" Target="externalLinks/externalLink17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8.xml"/><Relationship Id="rId20" Type="http://schemas.openxmlformats.org/officeDocument/2006/relationships/externalLink" Target="externalLinks/externalLink12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24" Type="http://schemas.openxmlformats.org/officeDocument/2006/relationships/externalLink" Target="externalLinks/externalLink16.xml"/><Relationship Id="rId32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7.xml"/><Relationship Id="rId23" Type="http://schemas.openxmlformats.org/officeDocument/2006/relationships/externalLink" Target="externalLinks/externalLink15.xml"/><Relationship Id="rId28" Type="http://schemas.openxmlformats.org/officeDocument/2006/relationships/sharedStrings" Target="sharedStrings.xml"/><Relationship Id="rId10" Type="http://schemas.openxmlformats.org/officeDocument/2006/relationships/externalLink" Target="externalLinks/externalLink2.xml"/><Relationship Id="rId19" Type="http://schemas.openxmlformats.org/officeDocument/2006/relationships/externalLink" Target="externalLinks/externalLink11.xml"/><Relationship Id="rId31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externalLink" Target="externalLinks/externalLink6.xml"/><Relationship Id="rId22" Type="http://schemas.openxmlformats.org/officeDocument/2006/relationships/externalLink" Target="externalLinks/externalLink14.xml"/><Relationship Id="rId27" Type="http://schemas.openxmlformats.org/officeDocument/2006/relationships/styles" Target="styles.xml"/><Relationship Id="rId30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tcalc1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Bradesco/Consultoria%20Estimativas/Workshop%20Bradesco/Produtos/Planilha%20FPA/E.%20P.%20-%20Planilha%20Estimativa%20em%20PF%20-%20PCM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CONTROLLING/08%20Viabilidade_Economica/Templates/Modelo%20Viabilidade/Pricing/Modelo_2012/Template_Pricing_2012_06.xlsm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ytsshocs001/bt/Dokumente%20und%20Einstellungen/dpapadim/Lokale%20Einstellungen/Temporary%20Internet%20Files/OLK3/dcag-rahmenvertrag-kosten1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DOCUME~1/fw101/LOCALS~1/Temp/Incentivo/Aprova&#231;&#245;es%20Vigentes%20de%20IE1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10.135.10.99/ALL%20AREA/Headcount/JANEIRO%202001/ACT06697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Jab601/ATRANSIC/trans/USUARIOS/SANDRA/ACTUSE97/FCST98/BKUP11_1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TGRH/Compensation/Tabela%20de%20Salario/Estatisticas/CADASTRO%202005/RELA&#199;&#195;O%20ATIVOS_Junho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10.135.10.99/ALL%20AREA/Headcount/JANEIRO%202001/BALANCE/TESTE/DORI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10.135.10.99/ALL%20AREA/Headcount/JANEIRO%202001/BALANCE/TESTE/NEW_SYS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DOCUME~1/fw101/LOCALS~1/Temp/PID/LISTA%20PID%20TTS_V0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10.135.10.99/ALL%20AREA/Headcount/JANEIRO%202001/ROLLBPRB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BRSPPJF01/VOL3/SUPPORT/INVOICE/BREAKDOD/1000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DOCUME~1/SiLuther/LOCALS~1/Temp/Tempor&#228;res%20Verzeichnis%201%20f&#252;r%20Projektliste06.zip/Projektliste06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DOCUME~1/fw101/LOCALS~1/Temp/Incentivo/PAGAMENTO%20INCENTIVO%202003%20_V2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TEMP/JC_1003_alemanha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ytsshocs001/bt/CDS/Vorhaben%20DCAG/IT%20RV%202004++/Service%20Module/Kalkulation/Server/DCAG-RV_S1_KAL_v01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c1 Opportunity Info"/>
      <sheetName val="1 Opportunity Info"/>
      <sheetName val="sic2 Invests"/>
      <sheetName val="2 invests"/>
      <sheetName val="sic3 operational"/>
      <sheetName val="3 operational"/>
      <sheetName val="sic4 staff"/>
      <sheetName val="4 staff"/>
      <sheetName val="sic5 initial"/>
      <sheetName val="5 initial"/>
      <sheetName val="sic6 external"/>
      <sheetName val="6 external"/>
      <sheetName val="sic7 price model"/>
      <sheetName val="7 price model"/>
      <sheetName val="8 premises"/>
      <sheetName val="9 Version history"/>
      <sheetName val="sicMgmt Summary"/>
      <sheetName val="Mgmt Summary"/>
      <sheetName val="Top Mgmt Summary"/>
      <sheetName val="Summary Chart"/>
      <sheetName val="Info Detail Overview"/>
      <sheetName val="Info Detail Overview 2"/>
      <sheetName val="Info Detail Overview 3"/>
      <sheetName val="sicInfo Plausi Check"/>
      <sheetName val="Info Plausi Check"/>
      <sheetName val="sicParameter"/>
      <sheetName val="Parameter"/>
      <sheetName val="sicIntern"/>
      <sheetName val="Speech"/>
      <sheetName val="Validation"/>
      <sheetName val="BR SC Location"/>
      <sheetName val="Asset Manager System SLA"/>
      <sheetName val="Cadastro RH Mar_2020"/>
      <sheetName val="Dad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>
        <row r="208">
          <cell r="E208">
            <v>10</v>
          </cell>
        </row>
      </sheetData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dos Gerais da Proposta"/>
      <sheetName val="Fator de Ajuste"/>
      <sheetName val="Contagem Indicativa"/>
      <sheetName val="CI - Distribuição MDSTS"/>
      <sheetName val="CI -  Estimativa Final"/>
      <sheetName val="Contagem Estimativa"/>
      <sheetName val="CE - Distribuição MDSTS"/>
      <sheetName val="CE - Estimativa Final"/>
      <sheetName val="Contagem Mista"/>
      <sheetName val="Plan2"/>
      <sheetName val="Plan1"/>
      <sheetName val="Plan4"/>
      <sheetName val="Plan3"/>
      <sheetName val="Plan8"/>
      <sheetName val="CM - Distribuição MDSTS"/>
      <sheetName val="CM - Estimativa Final"/>
      <sheetName val="Original"/>
    </sheetNames>
    <sheetDataSet>
      <sheetData sheetId="0" refreshError="1"/>
      <sheetData sheetId="1" refreshError="1"/>
      <sheetData sheetId="2" refreshError="1">
        <row r="19">
          <cell r="B19">
            <v>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terial"/>
      <sheetName val="Summary"/>
      <sheetName val="Report"/>
      <sheetName val="Scenario"/>
      <sheetName val="Support"/>
      <sheetName val="Summary_Rates"/>
    </sheetNames>
    <sheetDataSet>
      <sheetData sheetId="0">
        <row r="4">
          <cell r="C4" t="str">
            <v>BR-SERV-1.01-P/C</v>
          </cell>
        </row>
        <row r="5">
          <cell r="C5" t="str">
            <v>BR-SERV-1.02-P/C</v>
          </cell>
        </row>
        <row r="6">
          <cell r="C6" t="str">
            <v>BR-SERV-1.03</v>
          </cell>
        </row>
        <row r="7">
          <cell r="C7" t="str">
            <v>BR-SERV-1.03-P/C</v>
          </cell>
        </row>
        <row r="8">
          <cell r="C8" t="str">
            <v>BR-SERV-1.03-INSS</v>
          </cell>
        </row>
        <row r="9">
          <cell r="C9" t="str">
            <v>BR-SERV-1.04</v>
          </cell>
        </row>
        <row r="10">
          <cell r="C10" t="str">
            <v>BR-SERV-1.05</v>
          </cell>
        </row>
        <row r="11">
          <cell r="C11" t="str">
            <v>BR-SERV-1.05-P/C</v>
          </cell>
        </row>
        <row r="12">
          <cell r="C12" t="str">
            <v>BR-SERV-1.06</v>
          </cell>
        </row>
        <row r="13">
          <cell r="C13" t="str">
            <v>BR-SERV-1.06-P/C</v>
          </cell>
        </row>
        <row r="14">
          <cell r="C14" t="str">
            <v>BR-SERV-1.06-INSS</v>
          </cell>
        </row>
        <row r="15">
          <cell r="C15" t="str">
            <v>BR-SERV-1.07</v>
          </cell>
        </row>
        <row r="16">
          <cell r="C16" t="str">
            <v>BR-SERV-1.07-P/C</v>
          </cell>
        </row>
        <row r="17">
          <cell r="C17" t="str">
            <v>BR-SERV-1.08-P/C</v>
          </cell>
        </row>
        <row r="18">
          <cell r="C18" t="str">
            <v>BR-SERV-8.02</v>
          </cell>
        </row>
        <row r="19">
          <cell r="C19" t="str">
            <v>BR-SERV-8.02-INSS</v>
          </cell>
        </row>
        <row r="20">
          <cell r="C20" t="str">
            <v>BR-SERV-10.05</v>
          </cell>
        </row>
        <row r="21">
          <cell r="C21" t="str">
            <v>BR-SERV-10.09</v>
          </cell>
        </row>
        <row r="22">
          <cell r="C22" t="str">
            <v>BR-SERV-14.01</v>
          </cell>
        </row>
        <row r="23">
          <cell r="C23" t="str">
            <v>BR-SERV-14.01-P/C</v>
          </cell>
        </row>
        <row r="24">
          <cell r="C24" t="str">
            <v>BR-SERV-14.01-INSS</v>
          </cell>
        </row>
        <row r="25">
          <cell r="C25" t="str">
            <v>BR-SERV-14.02</v>
          </cell>
        </row>
        <row r="26">
          <cell r="C26" t="str">
            <v>BR-SERV-17.01</v>
          </cell>
        </row>
        <row r="27">
          <cell r="C27" t="str">
            <v>BR-LOC-EQUIP</v>
          </cell>
        </row>
        <row r="28">
          <cell r="C28" t="str">
            <v>BR-LOC-EQUIP-P/C</v>
          </cell>
        </row>
        <row r="29">
          <cell r="C29" t="str">
            <v>BR-SERV-EXPORT</v>
          </cell>
        </row>
        <row r="30">
          <cell r="C30" t="str">
            <v>BR-SERV-1.01-P/C</v>
          </cell>
        </row>
        <row r="31">
          <cell r="C31" t="str">
            <v>BR-SERV-1.02-P/C</v>
          </cell>
        </row>
        <row r="32">
          <cell r="C32" t="str">
            <v>BR-SERV-1.03</v>
          </cell>
        </row>
        <row r="33">
          <cell r="C33" t="str">
            <v>BR-SERV-1.03-P/C</v>
          </cell>
        </row>
        <row r="34">
          <cell r="C34" t="str">
            <v>BR-SERV-1.03-INSS</v>
          </cell>
        </row>
        <row r="35">
          <cell r="C35" t="str">
            <v>BR-SERV-1.04</v>
          </cell>
        </row>
        <row r="36">
          <cell r="C36" t="str">
            <v>BR-SERV-1.05</v>
          </cell>
        </row>
        <row r="37">
          <cell r="C37" t="str">
            <v>BR-SERV-1.05-P/C</v>
          </cell>
        </row>
        <row r="38">
          <cell r="C38" t="str">
            <v>BR-SERV-1.06</v>
          </cell>
        </row>
        <row r="39">
          <cell r="C39" t="str">
            <v>BR-SERV-1.06-P/C</v>
          </cell>
        </row>
        <row r="40">
          <cell r="C40" t="str">
            <v>BR-SERV-1.06-INSS</v>
          </cell>
        </row>
        <row r="41">
          <cell r="C41" t="str">
            <v>BR-SERV-1.07</v>
          </cell>
        </row>
        <row r="42">
          <cell r="C42" t="str">
            <v>BR-SERV-1.07-P/C</v>
          </cell>
        </row>
        <row r="43">
          <cell r="C43" t="str">
            <v>BR-SERV-1.08-P/C</v>
          </cell>
        </row>
        <row r="44">
          <cell r="C44" t="str">
            <v>BR-SERV-8.02</v>
          </cell>
        </row>
        <row r="45">
          <cell r="C45" t="str">
            <v>BR-SERV-8.02-INSS</v>
          </cell>
        </row>
        <row r="46">
          <cell r="C46" t="str">
            <v>BR-SERV-10.05</v>
          </cell>
        </row>
        <row r="47">
          <cell r="C47" t="str">
            <v>BR-SERV-14.01</v>
          </cell>
        </row>
        <row r="48">
          <cell r="C48" t="str">
            <v>BR-SERV-14.01-P/C</v>
          </cell>
        </row>
        <row r="49">
          <cell r="C49" t="str">
            <v>BR-SERV-14.01-INSS</v>
          </cell>
        </row>
        <row r="50">
          <cell r="C50" t="str">
            <v>BR-SERV-17.01</v>
          </cell>
        </row>
        <row r="51">
          <cell r="C51" t="str">
            <v>BR-LOC-EQUIP</v>
          </cell>
        </row>
        <row r="52">
          <cell r="C52" t="str">
            <v>BR-LOC-EQUIP-P/C</v>
          </cell>
        </row>
        <row r="53">
          <cell r="C53" t="str">
            <v>BR-SERV-EXPORT</v>
          </cell>
        </row>
        <row r="54">
          <cell r="C54" t="str">
            <v>BR-SERV-1.01-P/C</v>
          </cell>
        </row>
        <row r="55">
          <cell r="C55" t="str">
            <v>BR-SERV-1.02-P/C</v>
          </cell>
        </row>
        <row r="56">
          <cell r="C56" t="str">
            <v>BR-SERV-1.03</v>
          </cell>
        </row>
        <row r="57">
          <cell r="C57" t="str">
            <v>BR-SERV-1.03-P/C</v>
          </cell>
        </row>
        <row r="58">
          <cell r="C58" t="str">
            <v>BR-SERV-1.03-INSS</v>
          </cell>
        </row>
        <row r="59">
          <cell r="C59" t="str">
            <v>BR-SERV-1.04</v>
          </cell>
        </row>
        <row r="60">
          <cell r="C60" t="str">
            <v>BR-SERV-1.05</v>
          </cell>
        </row>
        <row r="61">
          <cell r="C61" t="str">
            <v>BR-SERV-1.05-P/C</v>
          </cell>
        </row>
        <row r="62">
          <cell r="C62" t="str">
            <v>BR-SERV-1.06</v>
          </cell>
        </row>
        <row r="63">
          <cell r="C63" t="str">
            <v>BR-SERV-1.06-P/C</v>
          </cell>
        </row>
        <row r="64">
          <cell r="C64" t="str">
            <v>BR-SERV-1.06-INSS</v>
          </cell>
        </row>
        <row r="65">
          <cell r="C65" t="str">
            <v>BR-SERV-1.07</v>
          </cell>
        </row>
        <row r="66">
          <cell r="C66" t="str">
            <v>BR-SERV-1.07-P/C</v>
          </cell>
        </row>
        <row r="67">
          <cell r="C67" t="str">
            <v>BR-SERV-1.08-P/C</v>
          </cell>
        </row>
        <row r="68">
          <cell r="C68" t="str">
            <v>BR-SERV-8.02</v>
          </cell>
        </row>
        <row r="69">
          <cell r="C69" t="str">
            <v>BR-SERV-8.02-INSS</v>
          </cell>
        </row>
        <row r="70">
          <cell r="C70" t="str">
            <v>BR-SERV-10.05</v>
          </cell>
        </row>
        <row r="71">
          <cell r="C71" t="str">
            <v>BR-SERV-10.09</v>
          </cell>
        </row>
        <row r="72">
          <cell r="C72" t="str">
            <v>BR-SERV-14.01</v>
          </cell>
        </row>
        <row r="73">
          <cell r="C73" t="str">
            <v>BR-SERV-14.01-P/C</v>
          </cell>
        </row>
        <row r="74">
          <cell r="C74" t="str">
            <v>BR-SERV-14.01-INSS</v>
          </cell>
        </row>
        <row r="75">
          <cell r="C75" t="str">
            <v>BR-SERV-14.02</v>
          </cell>
        </row>
        <row r="76">
          <cell r="C76" t="str">
            <v>BR-SERV-17.01</v>
          </cell>
        </row>
        <row r="77">
          <cell r="C77" t="str">
            <v>BR-LOC-EQUIP</v>
          </cell>
        </row>
        <row r="78">
          <cell r="C78" t="str">
            <v>BR-LOC-EQUIP-P/C</v>
          </cell>
        </row>
        <row r="79">
          <cell r="C79" t="str">
            <v>BR-SERV-1.01-P/C</v>
          </cell>
        </row>
        <row r="80">
          <cell r="C80" t="str">
            <v>BR-SERV-1.02-P/C</v>
          </cell>
        </row>
        <row r="81">
          <cell r="C81" t="str">
            <v>BR-SERV-1.03</v>
          </cell>
        </row>
        <row r="82">
          <cell r="C82" t="str">
            <v>BR-SERV-1.04</v>
          </cell>
        </row>
        <row r="83">
          <cell r="C83" t="str">
            <v>BR-SERV-1.05</v>
          </cell>
        </row>
        <row r="84">
          <cell r="C84" t="str">
            <v>BR-SERV-1.05-P/C</v>
          </cell>
        </row>
        <row r="85">
          <cell r="C85" t="str">
            <v>BR-SERV-1.06</v>
          </cell>
        </row>
        <row r="86">
          <cell r="C86" t="str">
            <v>BR-SERV-1.06-P/C</v>
          </cell>
        </row>
        <row r="87">
          <cell r="C87" t="str">
            <v>BR-SERV-1.06-INSS</v>
          </cell>
        </row>
        <row r="88">
          <cell r="C88" t="str">
            <v>BR-SERV-1.07</v>
          </cell>
        </row>
        <row r="89">
          <cell r="C89" t="str">
            <v>BR-SERV-1.07-P/C</v>
          </cell>
        </row>
        <row r="90">
          <cell r="C90" t="str">
            <v>BR-SERV-1.08-P/C</v>
          </cell>
        </row>
        <row r="91">
          <cell r="C91" t="str">
            <v>BR-SERV-EXPORT</v>
          </cell>
        </row>
        <row r="92">
          <cell r="C92" t="str">
            <v>BR-SERV-1.01-P/C</v>
          </cell>
        </row>
        <row r="93">
          <cell r="C93" t="str">
            <v>BR-SERV-1.02-P/C</v>
          </cell>
        </row>
        <row r="94">
          <cell r="C94" t="str">
            <v>BR-SERV-1.03</v>
          </cell>
        </row>
        <row r="95">
          <cell r="C95" t="str">
            <v>BR-SERV-1.03-P/C</v>
          </cell>
        </row>
        <row r="96">
          <cell r="C96" t="str">
            <v>BR-SERV-1.03-INSS</v>
          </cell>
        </row>
        <row r="97">
          <cell r="C97" t="str">
            <v>BR-SERV-1.04</v>
          </cell>
        </row>
        <row r="98">
          <cell r="C98" t="str">
            <v>BR-SERV-1.05</v>
          </cell>
        </row>
        <row r="99">
          <cell r="C99" t="str">
            <v>BR-SERV-1.05-P/C</v>
          </cell>
        </row>
        <row r="100">
          <cell r="C100" t="str">
            <v>BR-SERV-1.06</v>
          </cell>
        </row>
        <row r="101">
          <cell r="C101" t="str">
            <v>BR-SERV-1.06-P/C</v>
          </cell>
        </row>
        <row r="102">
          <cell r="C102" t="str">
            <v>BR-SERV-1.06-INSS</v>
          </cell>
        </row>
        <row r="103">
          <cell r="C103" t="str">
            <v>BR-SERV-1.07</v>
          </cell>
        </row>
        <row r="104">
          <cell r="C104" t="str">
            <v>BR-SERV-1.07-P/C</v>
          </cell>
        </row>
        <row r="105">
          <cell r="C105" t="str">
            <v>BR-SERV-1.08-P/C</v>
          </cell>
        </row>
        <row r="106">
          <cell r="C106" t="str">
            <v>BR-SERV-8.02</v>
          </cell>
        </row>
        <row r="107">
          <cell r="C107" t="str">
            <v>BR-SERV-8.02-INSS</v>
          </cell>
        </row>
        <row r="108">
          <cell r="C108" t="str">
            <v>BR-SERV-10.05</v>
          </cell>
        </row>
        <row r="109">
          <cell r="C109" t="str">
            <v>BR-SERV-10.09</v>
          </cell>
        </row>
        <row r="110">
          <cell r="C110" t="str">
            <v>BR-SERV-14.01</v>
          </cell>
        </row>
        <row r="111">
          <cell r="C111" t="str">
            <v>BR-SERV-14.01-P/C</v>
          </cell>
        </row>
        <row r="112">
          <cell r="C112" t="str">
            <v>BR-SERV-14.01-INSS</v>
          </cell>
        </row>
        <row r="113">
          <cell r="C113" t="str">
            <v>BR-SERV-14.02</v>
          </cell>
        </row>
        <row r="114">
          <cell r="C114" t="str">
            <v>BR-SERV-17.01</v>
          </cell>
        </row>
        <row r="115">
          <cell r="C115" t="str">
            <v>BR-LOC-EQUIP</v>
          </cell>
        </row>
        <row r="116">
          <cell r="C116" t="str">
            <v>BR-LOC-EQUIP-P/C</v>
          </cell>
        </row>
        <row r="117">
          <cell r="C117" t="str">
            <v>BR-SERV-1.01-P/C</v>
          </cell>
        </row>
        <row r="118">
          <cell r="C118" t="str">
            <v>BR-SERV-1.02-P/C</v>
          </cell>
        </row>
        <row r="119">
          <cell r="C119" t="str">
            <v>BR-SERV-1.03</v>
          </cell>
        </row>
        <row r="120">
          <cell r="C120" t="str">
            <v>BR-SERV-1.03-INSS</v>
          </cell>
        </row>
        <row r="121">
          <cell r="C121" t="str">
            <v>BR-SERV-1.06</v>
          </cell>
        </row>
        <row r="122">
          <cell r="C122" t="str">
            <v>BR-SERV-1.06-P/C</v>
          </cell>
        </row>
        <row r="123">
          <cell r="C123" t="str">
            <v>BR-SERV-1.06-INSS</v>
          </cell>
        </row>
        <row r="124">
          <cell r="C124" t="str">
            <v>BR-SERV-1.07</v>
          </cell>
        </row>
        <row r="125">
          <cell r="C125" t="str">
            <v>BR-SERV-1.07-P/C</v>
          </cell>
        </row>
        <row r="126">
          <cell r="C126" t="str">
            <v>BR-SERV-7.03</v>
          </cell>
        </row>
        <row r="127">
          <cell r="C127" t="str">
            <v>BR-SERV-8.02</v>
          </cell>
        </row>
        <row r="128">
          <cell r="C128" t="str">
            <v>BR-SERV-8.02-INSS</v>
          </cell>
        </row>
        <row r="129">
          <cell r="C129" t="str">
            <v>BR-SERV-10.05</v>
          </cell>
        </row>
        <row r="130">
          <cell r="C130" t="str">
            <v>BR-SERV-17.03</v>
          </cell>
        </row>
        <row r="131">
          <cell r="C131" t="str">
            <v>BR-SERV-17.12-SJC</v>
          </cell>
        </row>
        <row r="132">
          <cell r="C132" t="str">
            <v>BR-SERV-1.01-P/C</v>
          </cell>
        </row>
        <row r="133">
          <cell r="C133" t="str">
            <v>BR-SERV-1.02-P/C</v>
          </cell>
        </row>
        <row r="134">
          <cell r="C134" t="str">
            <v>BR-SERV-1.03</v>
          </cell>
        </row>
        <row r="135">
          <cell r="C135" t="str">
            <v>BR-SERV-1.04</v>
          </cell>
        </row>
        <row r="136">
          <cell r="C136" t="str">
            <v>BR-SERV-1.05</v>
          </cell>
        </row>
        <row r="137">
          <cell r="C137" t="str">
            <v>BR-SERV-1.06</v>
          </cell>
        </row>
        <row r="138">
          <cell r="C138" t="str">
            <v>BR-SERV-1.06-P/C</v>
          </cell>
        </row>
        <row r="139">
          <cell r="C139" t="str">
            <v>BR-SERV-1.06-INSS</v>
          </cell>
        </row>
        <row r="140">
          <cell r="C140" t="str">
            <v>BR-SERV-1.07</v>
          </cell>
        </row>
        <row r="141">
          <cell r="C141" t="str">
            <v>BR-SERV-1.07-P/C</v>
          </cell>
        </row>
        <row r="142">
          <cell r="C142" t="str">
            <v>BR-SERV-1.08-P/C</v>
          </cell>
        </row>
        <row r="143">
          <cell r="C143" t="str">
            <v>BR-SERV-7.03</v>
          </cell>
        </row>
        <row r="144">
          <cell r="C144" t="str">
            <v>BR-SERV-1.02-P/C</v>
          </cell>
        </row>
        <row r="145">
          <cell r="C145" t="str">
            <v>BR-SERV-1.03</v>
          </cell>
        </row>
        <row r="146">
          <cell r="C146" t="str">
            <v>BR-SERV-1.03-P/C</v>
          </cell>
        </row>
        <row r="147">
          <cell r="C147" t="str">
            <v>BR-SERV-1.03-INSS</v>
          </cell>
        </row>
        <row r="148">
          <cell r="C148" t="str">
            <v>BR-SERV-1.06</v>
          </cell>
        </row>
        <row r="149">
          <cell r="C149" t="str">
            <v>BR-SERV-1.06-P/C</v>
          </cell>
        </row>
        <row r="150">
          <cell r="C150" t="str">
            <v>BR-SERV-1.06-INSS</v>
          </cell>
        </row>
        <row r="151">
          <cell r="C151" t="str">
            <v>BR-SERV-1.07</v>
          </cell>
        </row>
        <row r="152">
          <cell r="C152" t="str">
            <v>BR-SERV-1.07-P/C</v>
          </cell>
        </row>
        <row r="153">
          <cell r="C153" t="str">
            <v>BR-SERV-8.02</v>
          </cell>
        </row>
        <row r="154">
          <cell r="C154" t="str">
            <v>BR-SERV-8.02-INSS</v>
          </cell>
        </row>
        <row r="155">
          <cell r="C155" t="str">
            <v>BR-SERV-10.05</v>
          </cell>
        </row>
        <row r="156">
          <cell r="C156" t="str">
            <v>BR-SERV-14.01</v>
          </cell>
        </row>
        <row r="157">
          <cell r="C157" t="str">
            <v>BR-SERV-14.01-P/C</v>
          </cell>
        </row>
        <row r="158">
          <cell r="C158" t="str">
            <v>BR-SERV-14.01-INSS</v>
          </cell>
        </row>
        <row r="159">
          <cell r="C159" t="str">
            <v>BR-SERV-1.01-P/C</v>
          </cell>
        </row>
        <row r="160">
          <cell r="C160" t="str">
            <v>BR-SERV-1.02-P/C</v>
          </cell>
        </row>
        <row r="161">
          <cell r="C161" t="str">
            <v>BR-SERV-1.03</v>
          </cell>
        </row>
        <row r="162">
          <cell r="C162" t="str">
            <v>BR-SERV-1.03-P/C</v>
          </cell>
        </row>
        <row r="163">
          <cell r="C163" t="str">
            <v>BR-SERV-1.03-INSS</v>
          </cell>
        </row>
        <row r="164">
          <cell r="C164" t="str">
            <v>BR-SERV-1.04</v>
          </cell>
        </row>
        <row r="165">
          <cell r="C165" t="str">
            <v>BR-SERV-1.05</v>
          </cell>
        </row>
        <row r="166">
          <cell r="C166" t="str">
            <v>BR-SERV-1.05-P/C</v>
          </cell>
        </row>
        <row r="167">
          <cell r="C167" t="str">
            <v>BR-SERV-1.06</v>
          </cell>
        </row>
        <row r="168">
          <cell r="C168" t="str">
            <v>BR-SERV-1.06-P/C</v>
          </cell>
        </row>
        <row r="169">
          <cell r="C169" t="str">
            <v>BR-SERV-1.06-INSS</v>
          </cell>
        </row>
        <row r="170">
          <cell r="C170" t="str">
            <v>BR-SERV-1.07</v>
          </cell>
        </row>
        <row r="171">
          <cell r="C171" t="str">
            <v>BR-SERV-1.07-P/C</v>
          </cell>
        </row>
        <row r="172">
          <cell r="C172" t="str">
            <v>BR-SERV-1.08-P/C</v>
          </cell>
        </row>
        <row r="173">
          <cell r="C173" t="str">
            <v>BR-SERV-8.02</v>
          </cell>
        </row>
        <row r="174">
          <cell r="C174" t="str">
            <v>BR-SERV-8.02-INSS</v>
          </cell>
        </row>
        <row r="175">
          <cell r="C175" t="str">
            <v>BR-SERV-10.05</v>
          </cell>
        </row>
        <row r="176">
          <cell r="C176" t="str">
            <v>BR-SERV-14.01</v>
          </cell>
        </row>
        <row r="177">
          <cell r="C177" t="str">
            <v>BR-SERV-14.01-P/C</v>
          </cell>
        </row>
        <row r="178">
          <cell r="C178" t="str">
            <v>BR-SERV-14.01-INSS</v>
          </cell>
        </row>
        <row r="179">
          <cell r="C179" t="str">
            <v>BR-SERV-17.01</v>
          </cell>
        </row>
        <row r="180">
          <cell r="C180" t="str">
            <v>BR-LOC-EQUIP</v>
          </cell>
        </row>
        <row r="181">
          <cell r="C181" t="str">
            <v>BR-LOC-EQUIP-P/C</v>
          </cell>
        </row>
        <row r="182">
          <cell r="C182" t="str">
            <v>BR-SERV-EXPORT</v>
          </cell>
        </row>
        <row r="183">
          <cell r="C183" t="str">
            <v>BR-SERV-1.01-P/C</v>
          </cell>
        </row>
        <row r="184">
          <cell r="C184" t="str">
            <v>BR-SERV-1.02-P/C</v>
          </cell>
        </row>
        <row r="185">
          <cell r="C185" t="str">
            <v>BR-SERV-1.03</v>
          </cell>
        </row>
        <row r="186">
          <cell r="C186" t="str">
            <v>BR-SERV-1.03-P/C</v>
          </cell>
        </row>
        <row r="187">
          <cell r="C187" t="str">
            <v>BR-SERV-1.03-INSS</v>
          </cell>
        </row>
        <row r="188">
          <cell r="C188" t="str">
            <v>BR-SERV-1.04</v>
          </cell>
        </row>
        <row r="189">
          <cell r="C189" t="str">
            <v>BR-SERV-1.05</v>
          </cell>
        </row>
        <row r="190">
          <cell r="C190" t="str">
            <v>BR-SERV-1.05-P/C</v>
          </cell>
        </row>
        <row r="191">
          <cell r="C191" t="str">
            <v>BR-SERV-1.06</v>
          </cell>
        </row>
        <row r="192">
          <cell r="C192" t="str">
            <v>BR-SERV-1.06-P/C</v>
          </cell>
        </row>
        <row r="193">
          <cell r="C193" t="str">
            <v>BR-SERV-1.06-INSS</v>
          </cell>
        </row>
        <row r="194">
          <cell r="C194" t="str">
            <v>BR-SERV-1.07</v>
          </cell>
        </row>
        <row r="195">
          <cell r="C195" t="str">
            <v>BR-SERV-1.07-P/C</v>
          </cell>
        </row>
        <row r="196">
          <cell r="C196" t="str">
            <v>BR-SERV-1.08-P/C</v>
          </cell>
        </row>
        <row r="197">
          <cell r="C197" t="str">
            <v>BR-SERV-8.02</v>
          </cell>
        </row>
        <row r="198">
          <cell r="C198" t="str">
            <v>BR-SERV-8.02-INSS</v>
          </cell>
        </row>
        <row r="199">
          <cell r="C199" t="str">
            <v>BR-SERV-10.05</v>
          </cell>
        </row>
        <row r="200">
          <cell r="C200" t="str">
            <v>BR-SERV-14.01</v>
          </cell>
        </row>
        <row r="201">
          <cell r="C201" t="str">
            <v>BR-SERV-14.01-P/C</v>
          </cell>
        </row>
        <row r="202">
          <cell r="C202" t="str">
            <v>BR-SERV-14.01-INSS</v>
          </cell>
        </row>
        <row r="203">
          <cell r="C203" t="str">
            <v>BR-SERV-17.01</v>
          </cell>
        </row>
        <row r="204">
          <cell r="C204" t="str">
            <v>BR-LOC-EQUIP</v>
          </cell>
        </row>
        <row r="205">
          <cell r="C205" t="str">
            <v>BR-LOC-EQUIP-P/C</v>
          </cell>
        </row>
        <row r="206">
          <cell r="C206" t="str">
            <v>BR-SERV-EXPORT</v>
          </cell>
        </row>
        <row r="207">
          <cell r="C207" t="str">
            <v>BR-SERV-1.01-P/C</v>
          </cell>
        </row>
        <row r="208">
          <cell r="C208" t="str">
            <v>BR-SERV-1.02-P/C</v>
          </cell>
        </row>
        <row r="209">
          <cell r="C209" t="str">
            <v>BR-SERV-1.03</v>
          </cell>
        </row>
        <row r="210">
          <cell r="C210" t="str">
            <v>BR-SERV-1.03-P/C</v>
          </cell>
        </row>
        <row r="211">
          <cell r="C211" t="str">
            <v>BR-SERV-1.03-INSS</v>
          </cell>
        </row>
        <row r="212">
          <cell r="C212" t="str">
            <v>BR-SERV-1.04</v>
          </cell>
        </row>
        <row r="213">
          <cell r="C213" t="str">
            <v>BR-SERV-1.05</v>
          </cell>
        </row>
        <row r="214">
          <cell r="C214" t="str">
            <v>BR-SERV-1.05-P/C</v>
          </cell>
        </row>
        <row r="215">
          <cell r="C215" t="str">
            <v>BR-SERV-1.06</v>
          </cell>
        </row>
        <row r="216">
          <cell r="C216" t="str">
            <v>BR-SERV-1.06-P/C</v>
          </cell>
        </row>
        <row r="217">
          <cell r="C217" t="str">
            <v>BR-SERV-1.06-INSS</v>
          </cell>
        </row>
        <row r="218">
          <cell r="C218" t="str">
            <v>BR-SERV-1.07</v>
          </cell>
        </row>
        <row r="219">
          <cell r="C219" t="str">
            <v>BR-SERV-1.07-P/C</v>
          </cell>
        </row>
        <row r="220">
          <cell r="C220" t="str">
            <v>BR-SERV-1.08-P/C</v>
          </cell>
        </row>
        <row r="221">
          <cell r="C221" t="str">
            <v>BR-SERV-8.02</v>
          </cell>
        </row>
        <row r="222">
          <cell r="C222" t="str">
            <v>BR-SERV-8.02-INSS</v>
          </cell>
        </row>
        <row r="223">
          <cell r="C223" t="str">
            <v>BR-SERV-10.05</v>
          </cell>
        </row>
        <row r="224">
          <cell r="C224" t="str">
            <v>BR-SERV-14.01</v>
          </cell>
        </row>
        <row r="225">
          <cell r="C225" t="str">
            <v>BR-SERV-14.01-P/C</v>
          </cell>
        </row>
        <row r="226">
          <cell r="C226" t="str">
            <v>BR-SERV-14.01-INSS</v>
          </cell>
        </row>
        <row r="227">
          <cell r="C227" t="str">
            <v>BR-SERV-17.01</v>
          </cell>
        </row>
        <row r="228">
          <cell r="C228" t="str">
            <v>BR-LOC-EQUIP</v>
          </cell>
        </row>
        <row r="229">
          <cell r="C229" t="str">
            <v>BR-LOC-EQUIP-P/C</v>
          </cell>
        </row>
        <row r="230">
          <cell r="C230" t="str">
            <v>BR-SERV-EXPORT</v>
          </cell>
        </row>
        <row r="231">
          <cell r="C231" t="str">
            <v>BR-SERV-1.02-P/C</v>
          </cell>
        </row>
        <row r="232">
          <cell r="C232" t="str">
            <v>BR-SERV-1.03</v>
          </cell>
        </row>
        <row r="233">
          <cell r="C233" t="str">
            <v>BR-SERV-1.03-P/C</v>
          </cell>
        </row>
        <row r="234">
          <cell r="C234" t="str">
            <v>BR-SERV-1.03-INSS</v>
          </cell>
        </row>
        <row r="235">
          <cell r="C235" t="str">
            <v>BR-SERV-1.06</v>
          </cell>
        </row>
        <row r="236">
          <cell r="C236" t="str">
            <v>BR-SERV-1.06-P/C</v>
          </cell>
        </row>
        <row r="237">
          <cell r="C237" t="str">
            <v>BR-SERV-1.06-INSS</v>
          </cell>
        </row>
        <row r="238">
          <cell r="C238" t="str">
            <v>BR-SERV-1.07</v>
          </cell>
        </row>
        <row r="239">
          <cell r="C239" t="str">
            <v>BR-SERV-1.07-P/C</v>
          </cell>
        </row>
        <row r="240">
          <cell r="C240" t="str">
            <v>BR-SERV-8.02</v>
          </cell>
        </row>
        <row r="241">
          <cell r="C241" t="str">
            <v>BR-SERV-8.02-INSS</v>
          </cell>
        </row>
        <row r="242">
          <cell r="C242" t="str">
            <v>BR-SERV-10.05</v>
          </cell>
        </row>
        <row r="243">
          <cell r="C243" t="str">
            <v>BR-SERV-14.01</v>
          </cell>
        </row>
        <row r="244">
          <cell r="C244" t="str">
            <v>BR-SERV-14.01-P/C</v>
          </cell>
        </row>
        <row r="245">
          <cell r="C245" t="str">
            <v>BR-SERV-14.01-INSS</v>
          </cell>
        </row>
        <row r="246">
          <cell r="C246" t="str">
            <v>BR-SERV-TELECOM</v>
          </cell>
        </row>
        <row r="247">
          <cell r="C247" t="str">
            <v>BR-SERV-TELECOM</v>
          </cell>
        </row>
        <row r="248">
          <cell r="C248" t="str">
            <v>BR-SW-BaseDobr</v>
          </cell>
        </row>
        <row r="249">
          <cell r="C249" t="str">
            <v>BR-HW-BaseDobr</v>
          </cell>
        </row>
      </sheetData>
      <sheetData sheetId="1">
        <row r="91">
          <cell r="B91" t="str">
            <v>TSBr</v>
          </cell>
        </row>
        <row r="92">
          <cell r="B92" t="str">
            <v>Third parties</v>
          </cell>
        </row>
        <row r="93">
          <cell r="B93" t="str">
            <v>Others</v>
          </cell>
        </row>
      </sheetData>
      <sheetData sheetId="2"/>
      <sheetData sheetId="3"/>
      <sheetData sheetId="4">
        <row r="3">
          <cell r="B3" t="str">
            <v>GDU OSS MSY</v>
          </cell>
        </row>
        <row r="4">
          <cell r="B4" t="str">
            <v>GDU OSS OSY</v>
          </cell>
        </row>
        <row r="5">
          <cell r="B5" t="str">
            <v>GDU OSS Scheduling</v>
          </cell>
        </row>
        <row r="6">
          <cell r="B6" t="str">
            <v>GDU IAS</v>
          </cell>
        </row>
        <row r="7">
          <cell r="B7" t="str">
            <v>GDU SAP Basis</v>
          </cell>
        </row>
        <row r="8">
          <cell r="B8" t="str">
            <v>AO</v>
          </cell>
        </row>
        <row r="9">
          <cell r="B9" t="str">
            <v>SED</v>
          </cell>
        </row>
        <row r="10">
          <cell r="B10" t="str">
            <v>RDS</v>
          </cell>
        </row>
        <row r="11">
          <cell r="B11" t="str">
            <v>Central Enduser Services</v>
          </cell>
        </row>
        <row r="12">
          <cell r="B12" t="str">
            <v>FIS</v>
          </cell>
        </row>
        <row r="13">
          <cell r="B13" t="str">
            <v>NWS</v>
          </cell>
        </row>
        <row r="14">
          <cell r="B14" t="str">
            <v>GNF</v>
          </cell>
        </row>
        <row r="15">
          <cell r="B15" t="str">
            <v>ICSS</v>
          </cell>
        </row>
        <row r="16">
          <cell r="B16" t="str">
            <v>TC</v>
          </cell>
        </row>
        <row r="17">
          <cell r="B17" t="str">
            <v>SDU Auto &amp; MI MBBras</v>
          </cell>
        </row>
        <row r="18">
          <cell r="B18" t="str">
            <v>SDU Auto &amp; MI VWBR</v>
          </cell>
        </row>
        <row r="19">
          <cell r="B19" t="str">
            <v>SDU DMS</v>
          </cell>
        </row>
        <row r="20">
          <cell r="B20" t="str">
            <v>SDU EDI Services &amp; Products</v>
          </cell>
        </row>
        <row r="21">
          <cell r="B21" t="str">
            <v>SDU FIS</v>
          </cell>
        </row>
        <row r="22">
          <cell r="B22" t="str">
            <v>SDU FIS Projects</v>
          </cell>
        </row>
        <row r="23">
          <cell r="B23" t="str">
            <v>SDU Horizontal &amp; Future Markets</v>
          </cell>
        </row>
        <row r="24">
          <cell r="B24" t="str">
            <v>PDU Engineering</v>
          </cell>
        </row>
        <row r="25">
          <cell r="B25" t="str">
            <v>PDU Manufacturing</v>
          </cell>
        </row>
        <row r="26">
          <cell r="B26" t="str">
            <v>PDU PLM Cappe &amp; Products</v>
          </cell>
        </row>
        <row r="27">
          <cell r="B27" t="str">
            <v>PDU PLM MBBras</v>
          </cell>
        </row>
        <row r="28">
          <cell r="B28" t="str">
            <v>PDU PLM Numerical Simulation &amp; Eng.</v>
          </cell>
        </row>
        <row r="29">
          <cell r="B29" t="str">
            <v>PDU PLM VW</v>
          </cell>
        </row>
        <row r="30">
          <cell r="B30" t="str">
            <v>PDU Sales &amp; After Sales (Baseline VW)</v>
          </cell>
        </row>
        <row r="31">
          <cell r="B31" t="str">
            <v>PDU Sales &amp; After Sales (Celula MKT)</v>
          </cell>
        </row>
        <row r="32">
          <cell r="B32" t="str">
            <v>PDU Sales &amp; After Sales (Web)</v>
          </cell>
        </row>
        <row r="33">
          <cell r="B33" t="str">
            <v>PDU Services</v>
          </cell>
        </row>
        <row r="34">
          <cell r="B34" t="str">
            <v>PDU Test</v>
          </cell>
        </row>
        <row r="35">
          <cell r="B35" t="str">
            <v>PDU Finance</v>
          </cell>
        </row>
        <row r="36">
          <cell r="B36" t="str">
            <v>PDU Future Markets</v>
          </cell>
        </row>
        <row r="37">
          <cell r="B37" t="str">
            <v>GDU SAP PDC</v>
          </cell>
        </row>
        <row r="38">
          <cell r="B38" t="str">
            <v>GDU SAP SDC</v>
          </cell>
        </row>
        <row r="39">
          <cell r="B39" t="str">
            <v>PoP GDU SAP</v>
          </cell>
        </row>
        <row r="40">
          <cell r="B40" t="str">
            <v>PoP PDU Nearshore</v>
          </cell>
        </row>
        <row r="41">
          <cell r="B41" t="str">
            <v>PoP PDU Offshore</v>
          </cell>
        </row>
        <row r="42">
          <cell r="B42" t="str">
            <v>PoP SDU Nearshore</v>
          </cell>
        </row>
        <row r="43">
          <cell r="B43" t="str">
            <v>PoP SDU Offshore</v>
          </cell>
        </row>
        <row r="45">
          <cell r="B45" t="str">
            <v>Automotive</v>
          </cell>
        </row>
        <row r="46">
          <cell r="B46" t="str">
            <v>Finance</v>
          </cell>
        </row>
        <row r="47">
          <cell r="B47" t="str">
            <v>Manufacturing</v>
          </cell>
        </row>
        <row r="48">
          <cell r="B48" t="str">
            <v>Public</v>
          </cell>
        </row>
        <row r="49">
          <cell r="B49" t="str">
            <v>Service</v>
          </cell>
        </row>
        <row r="50">
          <cell r="B50" t="str">
            <v>Telco</v>
          </cell>
        </row>
        <row r="51">
          <cell r="B51" t="str">
            <v>Not assigned</v>
          </cell>
        </row>
        <row r="53">
          <cell r="B53" t="str">
            <v>PC_GNF</v>
          </cell>
        </row>
        <row r="54">
          <cell r="B54" t="str">
            <v>PC_ICSS</v>
          </cell>
        </row>
        <row r="55">
          <cell r="B55" t="str">
            <v>PC_VW_CS</v>
          </cell>
        </row>
        <row r="56">
          <cell r="B56" t="str">
            <v>PC_VW_DSS</v>
          </cell>
        </row>
        <row r="57">
          <cell r="B57" t="str">
            <v>PC_VW_NWS</v>
          </cell>
        </row>
        <row r="58">
          <cell r="B58" t="str">
            <v>PC_VW_SI</v>
          </cell>
        </row>
        <row r="59">
          <cell r="B59" t="str">
            <v>PC_VW_BPO</v>
          </cell>
        </row>
        <row r="60">
          <cell r="B60" t="str">
            <v>PC_DC_CS</v>
          </cell>
        </row>
        <row r="61">
          <cell r="B61" t="str">
            <v>PC_DC_DSS</v>
          </cell>
        </row>
        <row r="62">
          <cell r="B62" t="str">
            <v>PC_DC_NWS</v>
          </cell>
        </row>
        <row r="63">
          <cell r="B63" t="str">
            <v>PC_DC_SI</v>
          </cell>
        </row>
        <row r="64">
          <cell r="B64" t="str">
            <v>PC_DC_BPO</v>
          </cell>
        </row>
        <row r="65">
          <cell r="B65" t="str">
            <v>PC_OT_CS</v>
          </cell>
        </row>
        <row r="66">
          <cell r="B66" t="str">
            <v>PC_OT_DSS</v>
          </cell>
        </row>
        <row r="67">
          <cell r="B67" t="str">
            <v>PC_OT_NWS</v>
          </cell>
        </row>
        <row r="68">
          <cell r="B68" t="str">
            <v>PC_OT_SI</v>
          </cell>
        </row>
        <row r="69">
          <cell r="B69" t="str">
            <v>PC_OT_BPO</v>
          </cell>
        </row>
        <row r="70">
          <cell r="B70" t="str">
            <v>PC_IB_NWS</v>
          </cell>
        </row>
        <row r="71">
          <cell r="B71" t="str">
            <v>PC_SH_SI</v>
          </cell>
        </row>
        <row r="72">
          <cell r="B72" t="str">
            <v>PC_SH_CS</v>
          </cell>
        </row>
        <row r="73">
          <cell r="B73" t="str">
            <v>PC_SH_DSS</v>
          </cell>
        </row>
        <row r="74">
          <cell r="B74" t="str">
            <v>PC_SH_NWS</v>
          </cell>
        </row>
        <row r="75">
          <cell r="B75" t="str">
            <v>PC_SH_BPO</v>
          </cell>
        </row>
        <row r="76">
          <cell r="B76" t="str">
            <v>PC_PH_CS</v>
          </cell>
        </row>
        <row r="77">
          <cell r="B77" t="str">
            <v>PC_C81_CS</v>
          </cell>
        </row>
        <row r="78">
          <cell r="B78" t="str">
            <v>PC_C81_DSS</v>
          </cell>
        </row>
        <row r="79">
          <cell r="B79" t="str">
            <v>PC_C81_NWS</v>
          </cell>
        </row>
        <row r="80">
          <cell r="B80" t="str">
            <v>PC_C81_SI</v>
          </cell>
        </row>
        <row r="81">
          <cell r="B81" t="str">
            <v>PC_C83_CS</v>
          </cell>
        </row>
        <row r="82">
          <cell r="B82" t="str">
            <v>PC_C83_DSS</v>
          </cell>
        </row>
        <row r="83">
          <cell r="B83" t="str">
            <v>PC_C83_NWS</v>
          </cell>
        </row>
        <row r="84">
          <cell r="B84" t="str">
            <v>PC_C83_SI</v>
          </cell>
        </row>
        <row r="85">
          <cell r="B85" t="str">
            <v>PC_C87_CS</v>
          </cell>
        </row>
        <row r="86">
          <cell r="B86" t="str">
            <v>PC_C87_DSS</v>
          </cell>
        </row>
        <row r="87">
          <cell r="B87" t="str">
            <v>PC_C87_NWS</v>
          </cell>
        </row>
        <row r="88">
          <cell r="B88" t="str">
            <v>PC_C87_SI</v>
          </cell>
        </row>
        <row r="89">
          <cell r="B89" t="str">
            <v>PC_C88_CS</v>
          </cell>
        </row>
        <row r="90">
          <cell r="B90" t="str">
            <v>PC_C88_DSS</v>
          </cell>
        </row>
        <row r="91">
          <cell r="B91" t="str">
            <v>PC_C88_NWS</v>
          </cell>
        </row>
        <row r="92">
          <cell r="B92" t="str">
            <v>PC_C88_SI</v>
          </cell>
        </row>
        <row r="93">
          <cell r="B93" t="str">
            <v>PC_C89_CS</v>
          </cell>
        </row>
        <row r="94">
          <cell r="B94" t="str">
            <v>PC_C89_DSS</v>
          </cell>
        </row>
        <row r="95">
          <cell r="B95" t="str">
            <v>PC_C89_NWS</v>
          </cell>
        </row>
        <row r="96">
          <cell r="B96" t="str">
            <v>PC_C89_SI</v>
          </cell>
        </row>
        <row r="97">
          <cell r="B97" t="str">
            <v>PC_C91_CS</v>
          </cell>
        </row>
        <row r="98">
          <cell r="B98" t="str">
            <v>PC_C91_DSS</v>
          </cell>
        </row>
        <row r="99">
          <cell r="B99" t="str">
            <v>PC_C91_NWS</v>
          </cell>
        </row>
        <row r="100">
          <cell r="B100" t="str">
            <v>PC_C91_SI</v>
          </cell>
        </row>
        <row r="101">
          <cell r="B101" t="str">
            <v>PC_DPW_CS</v>
          </cell>
        </row>
        <row r="102">
          <cell r="B102" t="str">
            <v>PC_DPW_DSS</v>
          </cell>
        </row>
        <row r="103">
          <cell r="B103" t="str">
            <v>PC_DPW_NWS</v>
          </cell>
        </row>
        <row r="104">
          <cell r="B104" t="str">
            <v>PC_DPW_SI</v>
          </cell>
        </row>
        <row r="105">
          <cell r="B105" t="str">
            <v>PC_DTA_CS</v>
          </cell>
        </row>
        <row r="106">
          <cell r="B106" t="str">
            <v>PC_DTA_DSS</v>
          </cell>
        </row>
        <row r="107">
          <cell r="B107" t="str">
            <v>PC_DTA_NWS</v>
          </cell>
        </row>
        <row r="108">
          <cell r="B108" t="str">
            <v>PC_DTA_SI</v>
          </cell>
        </row>
        <row r="110">
          <cell r="B110" t="str">
            <v>HW Rental &amp; Leasing</v>
          </cell>
        </row>
        <row r="111">
          <cell r="B111" t="str">
            <v>HW Maintenance</v>
          </cell>
        </row>
        <row r="112">
          <cell r="B112" t="str">
            <v>HW Resale</v>
          </cell>
        </row>
        <row r="113">
          <cell r="B113" t="str">
            <v>HW Other</v>
          </cell>
        </row>
        <row r="115">
          <cell r="B115" t="str">
            <v>SW Rental &amp; Leasing</v>
          </cell>
        </row>
        <row r="116">
          <cell r="B116" t="str">
            <v>SW Maintenance</v>
          </cell>
        </row>
        <row r="117">
          <cell r="B117" t="str">
            <v>SW Resale</v>
          </cell>
        </row>
        <row r="118">
          <cell r="B118" t="str">
            <v>SW Other</v>
          </cell>
        </row>
        <row r="120">
          <cell r="B120" t="str">
            <v>Rental &amp; Leasing</v>
          </cell>
        </row>
        <row r="121">
          <cell r="B121" t="str">
            <v>Maintenance</v>
          </cell>
        </row>
        <row r="122">
          <cell r="B122" t="str">
            <v>Resale</v>
          </cell>
        </row>
        <row r="123">
          <cell r="B123" t="str">
            <v>Third Parties</v>
          </cell>
        </row>
        <row r="124">
          <cell r="B124" t="str">
            <v>Services purchases</v>
          </cell>
        </row>
        <row r="125">
          <cell r="B125" t="str">
            <v>Travel expenses</v>
          </cell>
        </row>
        <row r="126">
          <cell r="B126" t="str">
            <v>Computing center &amp; network costs</v>
          </cell>
        </row>
        <row r="127">
          <cell r="B127" t="str">
            <v>Other direct costs</v>
          </cell>
        </row>
        <row r="128">
          <cell r="B128" t="str">
            <v>Entertainment costs</v>
          </cell>
        </row>
        <row r="129">
          <cell r="B129" t="str">
            <v>Postage / carriage</v>
          </cell>
        </row>
        <row r="130">
          <cell r="B130" t="str">
            <v>Mailing / advertising</v>
          </cell>
        </row>
        <row r="131">
          <cell r="B131" t="str">
            <v>IT Projects &amp; Services</v>
          </cell>
        </row>
        <row r="132">
          <cell r="B132" t="str">
            <v>IT Projects &amp; Services (based on hours)</v>
          </cell>
        </row>
        <row r="133">
          <cell r="B133" t="str">
            <v>Legal costs</v>
          </cell>
        </row>
        <row r="134">
          <cell r="B134" t="str">
            <v>Third party services</v>
          </cell>
        </row>
        <row r="135">
          <cell r="B135" t="str">
            <v>Sales commission</v>
          </cell>
        </row>
        <row r="136">
          <cell r="B136" t="str">
            <v>Project related</v>
          </cell>
        </row>
        <row r="137">
          <cell r="B137" t="str">
            <v>Telco Services - domestic</v>
          </cell>
        </row>
        <row r="138">
          <cell r="B138" t="str">
            <v>Telco Services - foreign</v>
          </cell>
        </row>
        <row r="140">
          <cell r="B140" t="str">
            <v>GDU DPS Mainframe &amp; AS400 Operations</v>
          </cell>
        </row>
        <row r="141">
          <cell r="B141" t="str">
            <v>GDU DPS Dynamic Computing Operations</v>
          </cell>
        </row>
        <row r="142">
          <cell r="B142" t="str">
            <v>GDU DPS Storage &amp; Backup Operations</v>
          </cell>
        </row>
        <row r="143">
          <cell r="B143" t="str">
            <v>GDU DPS Performance &amp; Capacity and Solution Delivery</v>
          </cell>
        </row>
        <row r="144">
          <cell r="B144" t="str">
            <v>GDU DPS Project Delivery</v>
          </cell>
        </row>
        <row r="145">
          <cell r="B145" t="str">
            <v>GDU Dynamic Platform Services</v>
          </cell>
        </row>
        <row r="146">
          <cell r="B146" t="str">
            <v>GDU DPS Control Center Operations</v>
          </cell>
        </row>
        <row r="147">
          <cell r="B147" t="str">
            <v>GDU DPS Data Center Operations</v>
          </cell>
        </row>
        <row r="148">
          <cell r="B148" t="str">
            <v>GCU Midmarket Public &amp; Healthcare Security</v>
          </cell>
        </row>
        <row r="149">
          <cell r="B149" t="str">
            <v>GCU Job Scheduling</v>
          </cell>
        </row>
        <row r="150">
          <cell r="B150" t="str">
            <v>GCU Output Center</v>
          </cell>
        </row>
        <row r="151">
          <cell r="B151" t="str">
            <v>GCU Volkswagen</v>
          </cell>
        </row>
        <row r="152">
          <cell r="B152" t="str">
            <v>GCU Mercedes Benz</v>
          </cell>
        </row>
        <row r="153">
          <cell r="B153" t="str">
            <v>GCU Shell</v>
          </cell>
        </row>
        <row r="154">
          <cell r="B154" t="str">
            <v>GCU Philips</v>
          </cell>
        </row>
        <row r="155">
          <cell r="B155" t="str">
            <v>Global Customer Unit Large Accounts</v>
          </cell>
        </row>
        <row r="156">
          <cell r="B156" t="str">
            <v>Global Customer Unit Shell/Philips</v>
          </cell>
        </row>
        <row r="157">
          <cell r="B157" t="str">
            <v>GDU SAP Technology Services</v>
          </cell>
        </row>
        <row r="158">
          <cell r="B158" t="str">
            <v>Global Business Operations CSS</v>
          </cell>
        </row>
        <row r="159">
          <cell r="B159" t="str">
            <v>Computing Services &amp; Solutions</v>
          </cell>
        </row>
        <row r="160">
          <cell r="B160" t="str">
            <v>Production</v>
          </cell>
        </row>
        <row r="161">
          <cell r="B161" t="str">
            <v>Global Business Operations Production</v>
          </cell>
        </row>
        <row r="162">
          <cell r="B162" t="str">
            <v>De-escalation Management</v>
          </cell>
        </row>
        <row r="163">
          <cell r="B163" t="str">
            <v>Process &amp; Quality Management</v>
          </cell>
        </row>
        <row r="164">
          <cell r="B164" t="str">
            <v>FIS Asset Management</v>
          </cell>
        </row>
        <row r="165">
          <cell r="B165" t="str">
            <v>Field Services MBBras SBC</v>
          </cell>
        </row>
        <row r="166">
          <cell r="B166" t="str">
            <v>Field Services Gemalto</v>
          </cell>
        </row>
        <row r="167">
          <cell r="B167" t="str">
            <v>Field Services Editora Abril</v>
          </cell>
        </row>
        <row r="168">
          <cell r="B168" t="str">
            <v>Field Services MBBras JDF</v>
          </cell>
        </row>
        <row r="169">
          <cell r="B169" t="str">
            <v>Field Services WestLB</v>
          </cell>
        </row>
        <row r="170">
          <cell r="B170" t="str">
            <v>Field Services Bosch</v>
          </cell>
        </row>
        <row r="171">
          <cell r="B171" t="str">
            <v>Field Services TSBR</v>
          </cell>
        </row>
        <row r="172">
          <cell r="B172" t="str">
            <v>Individual Desktop Solutions (Field Services)</v>
          </cell>
        </row>
        <row r="173">
          <cell r="B173" t="str">
            <v>International Service Desk</v>
          </cell>
        </row>
        <row r="174">
          <cell r="B174" t="str">
            <v>SED Management</v>
          </cell>
        </row>
        <row r="175">
          <cell r="B175" t="str">
            <v>Call center</v>
          </cell>
        </row>
        <row r="176">
          <cell r="B176" t="str">
            <v>Telephone Attendant MBBras</v>
          </cell>
        </row>
        <row r="177">
          <cell r="B177" t="str">
            <v>Central Enduser Services</v>
          </cell>
        </row>
        <row r="178">
          <cell r="B178" t="str">
            <v>Desktop Services &amp; Solutions</v>
          </cell>
        </row>
        <row r="179">
          <cell r="B179" t="str">
            <v>Customer Solution Operations</v>
          </cell>
        </row>
        <row r="180">
          <cell r="B180" t="str">
            <v>TS Solutions &amp; Implementation</v>
          </cell>
        </row>
        <row r="181">
          <cell r="B181" t="str">
            <v>Platform Operations</v>
          </cell>
        </row>
        <row r="182">
          <cell r="B182" t="str">
            <v>Telecommunications Services &amp; Solutions</v>
          </cell>
        </row>
        <row r="183">
          <cell r="B183" t="str">
            <v>ICSS Latin America</v>
          </cell>
        </row>
        <row r="184">
          <cell r="B184" t="str">
            <v>SDC Auto &amp; MI MBBras</v>
          </cell>
        </row>
        <row r="185">
          <cell r="B185" t="str">
            <v>SDC Auto &amp; MI VWBR</v>
          </cell>
        </row>
        <row r="186">
          <cell r="B186" t="str">
            <v>SDC DMS</v>
          </cell>
        </row>
        <row r="187">
          <cell r="B187" t="str">
            <v>SDC EDI Services &amp; Products</v>
          </cell>
        </row>
        <row r="188">
          <cell r="B188" t="str">
            <v>SDC FIS AMS</v>
          </cell>
        </row>
        <row r="189">
          <cell r="B189" t="str">
            <v>SDC FIS Projects</v>
          </cell>
        </row>
        <row r="190">
          <cell r="B190" t="str">
            <v>SDC Horizontal &amp; Future Markets</v>
          </cell>
        </row>
        <row r="191">
          <cell r="B191" t="str">
            <v>DU Application Management</v>
          </cell>
        </row>
        <row r="192">
          <cell r="B192" t="str">
            <v>Application Management Solutions</v>
          </cell>
        </row>
        <row r="193">
          <cell r="B193" t="str">
            <v>PDC Engineering</v>
          </cell>
        </row>
        <row r="194">
          <cell r="B194" t="str">
            <v>PDC Manufacturing</v>
          </cell>
        </row>
        <row r="195">
          <cell r="B195" t="str">
            <v>PDC PLM Cappe &amp; Products</v>
          </cell>
        </row>
        <row r="196">
          <cell r="B196" t="str">
            <v>PDC PLM MBBras</v>
          </cell>
        </row>
        <row r="197">
          <cell r="B197" t="str">
            <v>PDC PLM Numerical Simulation &amp; Eng.</v>
          </cell>
          <cell r="C197" t="str">
            <v>CS - Archiving &amp; Data Availability</v>
          </cell>
        </row>
        <row r="198">
          <cell r="B198" t="str">
            <v>PDC PLM VW</v>
          </cell>
          <cell r="C198" t="str">
            <v>CS - Customer-specific Application Operation</v>
          </cell>
        </row>
        <row r="199">
          <cell r="B199" t="str">
            <v>PDC Sales &amp; After Sales (Baseline VW)</v>
          </cell>
          <cell r="C199" t="str">
            <v>CS - Datacenter Infrastructure Services</v>
          </cell>
        </row>
        <row r="200">
          <cell r="B200" t="str">
            <v>PDC Sales &amp; After Sales (Celula MKT)</v>
          </cell>
          <cell r="C200" t="str">
            <v>CS - Hosting Services Industrialized Platform (X86)</v>
          </cell>
        </row>
        <row r="201">
          <cell r="B201" t="str">
            <v>PDC Sales &amp; After Sales (Web)</v>
          </cell>
          <cell r="C201" t="str">
            <v>CS - Hosting Services Mainframe Platform</v>
          </cell>
        </row>
        <row r="202">
          <cell r="B202" t="str">
            <v>DU Auto &amp; MI</v>
          </cell>
          <cell r="C202" t="str">
            <v xml:space="preserve">CS - Hosting Services Midrange Platform </v>
          </cell>
        </row>
        <row r="203">
          <cell r="B203" t="str">
            <v>PDC Services</v>
          </cell>
          <cell r="C203" t="str">
            <v>CS - IT Security Services</v>
          </cell>
        </row>
        <row r="204">
          <cell r="B204" t="str">
            <v>DU Finance</v>
          </cell>
          <cell r="C204" t="str">
            <v>CS - Managed Document Services</v>
          </cell>
        </row>
        <row r="205">
          <cell r="B205" t="str">
            <v>PDC Future Markets</v>
          </cell>
          <cell r="C205" t="str">
            <v>CS - SAP Application Operations</v>
          </cell>
        </row>
        <row r="206">
          <cell r="B206" t="str">
            <v>PDC Test</v>
          </cell>
          <cell r="C206" t="str">
            <v>CS - Standard Application Operations</v>
          </cell>
        </row>
        <row r="207">
          <cell r="B207" t="str">
            <v>DU HFM</v>
          </cell>
          <cell r="C207" t="str">
            <v>CS - Unified Collaboration &amp; Messaging</v>
          </cell>
        </row>
        <row r="208">
          <cell r="B208" t="str">
            <v>GDU SAP PDC</v>
          </cell>
          <cell r="C208" t="str">
            <v>DSS - Managed Workplace Services</v>
          </cell>
        </row>
        <row r="209">
          <cell r="B209" t="str">
            <v>GDU SAP SDC</v>
          </cell>
          <cell r="C209" t="str">
            <v>DSS - Mobile Workplace Services</v>
          </cell>
        </row>
        <row r="210">
          <cell r="B210" t="str">
            <v>SAP Solutions</v>
          </cell>
          <cell r="C210" t="str">
            <v>DSS - Service Desk Services</v>
          </cell>
        </row>
        <row r="211">
          <cell r="B211" t="str">
            <v>PoP GDU SAP</v>
          </cell>
          <cell r="C211" t="str">
            <v>NWS - Advanced Network Services</v>
          </cell>
        </row>
        <row r="212">
          <cell r="B212" t="str">
            <v>PoP PDC Nearshore</v>
          </cell>
          <cell r="C212" t="str">
            <v>NWS - Corporate Video</v>
          </cell>
        </row>
        <row r="213">
          <cell r="B213" t="str">
            <v>PoP PDC Offshore</v>
          </cell>
          <cell r="C213" t="str">
            <v>NWS - Corporate Voice</v>
          </cell>
        </row>
        <row r="214">
          <cell r="B214" t="str">
            <v>PoP SDC Nearshore</v>
          </cell>
          <cell r="C214" t="str">
            <v>NWS - Direct Network Links</v>
          </cell>
        </row>
        <row r="215">
          <cell r="B215" t="str">
            <v>PoP SDC Offshore</v>
          </cell>
          <cell r="C215" t="str">
            <v>NWS - Ethernet VPN</v>
          </cell>
        </row>
        <row r="216">
          <cell r="B216" t="str">
            <v>SI Point of Production</v>
          </cell>
          <cell r="C216" t="str">
            <v>NWS - Inhouse Infrastructure</v>
          </cell>
        </row>
        <row r="217">
          <cell r="B217" t="str">
            <v>Industry Application Solutions</v>
          </cell>
          <cell r="C217" t="str">
            <v>NWS - Installation &amp; Maintenance Services</v>
          </cell>
        </row>
        <row r="218">
          <cell r="B218" t="str">
            <v>Systems Integration</v>
          </cell>
          <cell r="C218" t="str">
            <v>NWS - Internet Access &amp; Bundles</v>
          </cell>
        </row>
        <row r="219">
          <cell r="B219" t="str">
            <v>SDM Large Accounts SI</v>
          </cell>
          <cell r="C219" t="str">
            <v>NWS - IP-VPN</v>
          </cell>
        </row>
        <row r="220">
          <cell r="B220" t="str">
            <v>SDM VW SI</v>
          </cell>
          <cell r="C220" t="str">
            <v>NWS - Managed Inhouse</v>
          </cell>
        </row>
        <row r="221">
          <cell r="B221" t="str">
            <v>SI Service Delivery</v>
          </cell>
          <cell r="C221" t="str">
            <v>NWS - Mobile Voice</v>
          </cell>
        </row>
        <row r="222">
          <cell r="B222" t="str">
            <v>Delivery Excellence</v>
          </cell>
          <cell r="C222" t="str">
            <v>NWS - Network Security Services</v>
          </cell>
        </row>
        <row r="223">
          <cell r="B223" t="str">
            <v>SI Solution Sales</v>
          </cell>
          <cell r="C223" t="str">
            <v>NWS - Standard Voice</v>
          </cell>
        </row>
        <row r="224">
          <cell r="B224" t="str">
            <v>Accounting</v>
          </cell>
          <cell r="C224" t="str">
            <v>SI - Advanced POS (Trade)</v>
          </cell>
        </row>
        <row r="225">
          <cell r="B225" t="str">
            <v>Payroll</v>
          </cell>
          <cell r="C225" t="str">
            <v>SI - Application Management &amp; Modernisation</v>
          </cell>
        </row>
        <row r="226">
          <cell r="B226" t="str">
            <v>Procurement</v>
          </cell>
          <cell r="C226" t="str">
            <v>SI - Aviation &amp; Logistics (TT&amp;L)</v>
          </cell>
        </row>
        <row r="227">
          <cell r="B227" t="str">
            <v>HR Management</v>
          </cell>
          <cell r="C227" t="str">
            <v>SI - Billing (Telco)</v>
          </cell>
        </row>
        <row r="228">
          <cell r="B228" t="str">
            <v>Legal</v>
          </cell>
          <cell r="C228" t="str">
            <v>SI - Business Intelligence &amp; CRM</v>
          </cell>
        </row>
        <row r="229">
          <cell r="B229" t="str">
            <v>CEO</v>
          </cell>
          <cell r="C229" t="str">
            <v>SI - Claims Insurance (Finance)</v>
          </cell>
        </row>
        <row r="230">
          <cell r="B230" t="str">
            <v>Marketing</v>
          </cell>
          <cell r="C230" t="str">
            <v>SI - Clinical Services Health (Health)</v>
          </cell>
        </row>
        <row r="231">
          <cell r="B231" t="str">
            <v>PQIT</v>
          </cell>
          <cell r="C231" t="str">
            <v>SI - Customer Centric Solutions (Telco)</v>
          </cell>
        </row>
        <row r="232">
          <cell r="B232" t="str">
            <v>Facility Management</v>
          </cell>
          <cell r="C232" t="str">
            <v>SI - e-Government (Public)</v>
          </cell>
        </row>
        <row r="233">
          <cell r="B233" t="str">
            <v>Controlling</v>
          </cell>
          <cell r="C233" t="str">
            <v>SI - Embedded Systems (Auto / MI)</v>
          </cell>
        </row>
        <row r="234">
          <cell r="B234" t="str">
            <v>CFO</v>
          </cell>
          <cell r="C234" t="str">
            <v>SI - Enterprise Content Management</v>
          </cell>
        </row>
        <row r="235">
          <cell r="B235" t="str">
            <v>HR Shared Services</v>
          </cell>
          <cell r="C235" t="str">
            <v>SI - Enterprise Resource Planning</v>
          </cell>
        </row>
        <row r="236">
          <cell r="B236" t="str">
            <v>Human Resources</v>
          </cell>
          <cell r="C236" t="str">
            <v>SI - Finance Core Systems (Finance)</v>
          </cell>
        </row>
        <row r="237">
          <cell r="B237" t="str">
            <v>Sales</v>
          </cell>
          <cell r="C237" t="str">
            <v>SI - Health Insurance Services (Health)</v>
          </cell>
        </row>
        <row r="238">
          <cell r="B238" t="str">
            <v>Automotive Account DC</v>
          </cell>
          <cell r="C238" t="str">
            <v>SI - Homeland Security &amp; Defence (Public)</v>
          </cell>
        </row>
        <row r="239">
          <cell r="B239" t="str">
            <v>Automotive Account VW</v>
          </cell>
          <cell r="C239" t="str">
            <v>SI - Network &amp; Processes (Telco)</v>
          </cell>
        </row>
        <row r="240">
          <cell r="B240" t="str">
            <v>Major Accounts</v>
          </cell>
          <cell r="C240" t="str">
            <v>SI - Process &amp; Technology Efficiency Consulting</v>
          </cell>
        </row>
        <row r="241">
          <cell r="B241" t="str">
            <v>Consulting Solution Sales</v>
          </cell>
          <cell r="C241" t="str">
            <v>SI - Product Lifecycle Management (Auto / MI)</v>
          </cell>
        </row>
        <row r="242">
          <cell r="B242" t="str">
            <v>Automotive</v>
          </cell>
          <cell r="C242" t="str">
            <v>SI - Products &amp; Services (Telco)</v>
          </cell>
        </row>
        <row r="243">
          <cell r="B243" t="str">
            <v>Solution Design</v>
          </cell>
          <cell r="C243" t="str">
            <v>SI - Retail Core Systems (Trade)</v>
          </cell>
        </row>
        <row r="244">
          <cell r="B244" t="str">
            <v>Portfolio &amp; Business Operations</v>
          </cell>
          <cell r="C244" t="str">
            <v>SI - Road Charching &amp; Telematics (TT&amp;L)</v>
          </cell>
        </row>
        <row r="245">
          <cell r="B245" t="str">
            <v>Service</v>
          </cell>
          <cell r="C245" t="str">
            <v>SI - Sales &amp; After Sales (Auto / MI)</v>
          </cell>
        </row>
        <row r="246">
          <cell r="B246" t="str">
            <v>Portfolio &amp; Solution Design</v>
          </cell>
          <cell r="C246" t="str">
            <v>SI - Smart Metering (Utility)</v>
          </cell>
        </row>
        <row r="247">
          <cell r="B247" t="str">
            <v>Strategic Project Management</v>
          </cell>
          <cell r="C247" t="str">
            <v>SI - Supply Chain Management (Auto / MI)</v>
          </cell>
        </row>
        <row r="248">
          <cell r="B248" t="str">
            <v>SDM Automotive DC</v>
          </cell>
          <cell r="C248" t="str">
            <v>SI - Telematic Services for Health (Health)</v>
          </cell>
        </row>
        <row r="249">
          <cell r="B249" t="str">
            <v>SDM Automotive VW</v>
          </cell>
          <cell r="C249" t="str">
            <v>SI - Testing Services</v>
          </cell>
        </row>
        <row r="250">
          <cell r="B250" t="str">
            <v>SDM Major Accounts</v>
          </cell>
          <cell r="C250" t="str">
            <v>SI - Unbundling (Utility)</v>
          </cell>
        </row>
        <row r="251">
          <cell r="B251" t="str">
            <v>SDM Automotive</v>
          </cell>
          <cell r="C251" t="str">
            <v>SI - WEB 2.x &amp; Collaboration Portals</v>
          </cell>
        </row>
        <row r="253">
          <cell r="B253" t="str">
            <v>ADMLAN</v>
          </cell>
          <cell r="C253" t="str">
            <v>APA</v>
          </cell>
        </row>
        <row r="254">
          <cell r="B254" t="str">
            <v>ADOF</v>
          </cell>
          <cell r="C254" t="str">
            <v>APB</v>
          </cell>
        </row>
        <row r="255">
          <cell r="B255" t="str">
            <v>AMINF</v>
          </cell>
          <cell r="C255" t="str">
            <v>APC</v>
          </cell>
        </row>
        <row r="256">
          <cell r="B256" t="str">
            <v>AMNWH</v>
          </cell>
          <cell r="C256" t="str">
            <v>APD</v>
          </cell>
        </row>
        <row r="257">
          <cell r="B257" t="str">
            <v>AMNWL</v>
          </cell>
          <cell r="C257" t="str">
            <v>APE</v>
          </cell>
        </row>
        <row r="258">
          <cell r="B258" t="str">
            <v>AMOSH</v>
          </cell>
          <cell r="C258" t="str">
            <v>APF</v>
          </cell>
        </row>
        <row r="259">
          <cell r="B259" t="str">
            <v>AMOSL</v>
          </cell>
          <cell r="C259" t="str">
            <v>D1B</v>
          </cell>
        </row>
        <row r="260">
          <cell r="B260" t="str">
            <v>AMOTH</v>
          </cell>
          <cell r="C260" t="str">
            <v>D1C</v>
          </cell>
        </row>
        <row r="261">
          <cell r="B261" t="str">
            <v>AMOTL</v>
          </cell>
          <cell r="C261" t="str">
            <v>D2B</v>
          </cell>
        </row>
        <row r="262">
          <cell r="B262" t="str">
            <v>APBRDS</v>
          </cell>
          <cell r="C262" t="str">
            <v>D2C</v>
          </cell>
        </row>
        <row r="263">
          <cell r="B263" t="str">
            <v>APDAH</v>
          </cell>
          <cell r="C263" t="str">
            <v>D3B</v>
          </cell>
        </row>
        <row r="264">
          <cell r="B264" t="str">
            <v>APDAH4</v>
          </cell>
          <cell r="C264" t="str">
            <v>D3C</v>
          </cell>
        </row>
        <row r="265">
          <cell r="B265" t="str">
            <v>APDAH5</v>
          </cell>
          <cell r="C265" t="str">
            <v>D4B</v>
          </cell>
        </row>
        <row r="266">
          <cell r="B266" t="str">
            <v>APDAHE</v>
          </cell>
          <cell r="C266" t="str">
            <v>D4C</v>
          </cell>
        </row>
        <row r="267">
          <cell r="B267" t="str">
            <v>APDFC</v>
          </cell>
          <cell r="C267" t="str">
            <v>D5B</v>
          </cell>
        </row>
        <row r="268">
          <cell r="B268" t="str">
            <v>APDST</v>
          </cell>
          <cell r="C268" t="str">
            <v>D5C</v>
          </cell>
        </row>
        <row r="269">
          <cell r="B269" t="str">
            <v>APFL</v>
          </cell>
          <cell r="C269" t="str">
            <v>D6B</v>
          </cell>
        </row>
        <row r="270">
          <cell r="B270" t="str">
            <v>APOL</v>
          </cell>
          <cell r="C270" t="str">
            <v>D6C</v>
          </cell>
        </row>
        <row r="271">
          <cell r="B271" t="str">
            <v>APSBBH</v>
          </cell>
          <cell r="C271" t="str">
            <v>G1A</v>
          </cell>
        </row>
        <row r="272">
          <cell r="B272" t="str">
            <v>APSBBL</v>
          </cell>
          <cell r="C272" t="str">
            <v>G2A</v>
          </cell>
        </row>
        <row r="273">
          <cell r="B273" t="str">
            <v>APSINF</v>
          </cell>
          <cell r="C273" t="str">
            <v>G3A</v>
          </cell>
        </row>
        <row r="274">
          <cell r="B274" t="str">
            <v>APSINT</v>
          </cell>
          <cell r="C274" t="str">
            <v>G4A</v>
          </cell>
        </row>
        <row r="275">
          <cell r="B275" t="str">
            <v>APSISH</v>
          </cell>
          <cell r="C275" t="str">
            <v>G5A</v>
          </cell>
        </row>
        <row r="276">
          <cell r="B276" t="str">
            <v>APSISN</v>
          </cell>
          <cell r="C276" t="str">
            <v>G6A</v>
          </cell>
        </row>
        <row r="277">
          <cell r="B277" t="str">
            <v>APSLR</v>
          </cell>
          <cell r="C277" t="str">
            <v>M1A</v>
          </cell>
        </row>
        <row r="278">
          <cell r="B278" t="str">
            <v>APSRL</v>
          </cell>
          <cell r="C278" t="str">
            <v>M1B</v>
          </cell>
        </row>
        <row r="279">
          <cell r="B279" t="str">
            <v>ARMAZ</v>
          </cell>
          <cell r="C279" t="str">
            <v>M1C</v>
          </cell>
        </row>
        <row r="280">
          <cell r="B280" t="str">
            <v>CAR</v>
          </cell>
          <cell r="C280" t="str">
            <v>M1D</v>
          </cell>
        </row>
        <row r="281">
          <cell r="B281" t="str">
            <v>CAR1</v>
          </cell>
          <cell r="C281" t="str">
            <v>M1E</v>
          </cell>
        </row>
        <row r="282">
          <cell r="B282" t="str">
            <v>CAR2</v>
          </cell>
          <cell r="C282" t="str">
            <v>M1F</v>
          </cell>
        </row>
        <row r="283">
          <cell r="B283" t="str">
            <v>CARIM</v>
          </cell>
          <cell r="C283" t="str">
            <v>M2A</v>
          </cell>
        </row>
        <row r="284">
          <cell r="B284" t="str">
            <v>CARMAN</v>
          </cell>
          <cell r="C284" t="str">
            <v>M2B</v>
          </cell>
        </row>
        <row r="285">
          <cell r="B285" t="str">
            <v>CARTOR</v>
          </cell>
          <cell r="C285" t="str">
            <v>M2C</v>
          </cell>
        </row>
        <row r="286">
          <cell r="B286" t="str">
            <v>CHAVE</v>
          </cell>
          <cell r="C286" t="str">
            <v>M2D</v>
          </cell>
        </row>
        <row r="287">
          <cell r="B287" t="str">
            <v>COMFEE</v>
          </cell>
          <cell r="C287" t="str">
            <v>M2E</v>
          </cell>
        </row>
        <row r="288">
          <cell r="B288" t="str">
            <v>CORRE</v>
          </cell>
          <cell r="C288" t="str">
            <v>M2F</v>
          </cell>
        </row>
        <row r="289">
          <cell r="B289" t="str">
            <v>COSIMA</v>
          </cell>
          <cell r="C289" t="str">
            <v>M3A</v>
          </cell>
        </row>
        <row r="290">
          <cell r="B290" t="str">
            <v>CRACHA</v>
          </cell>
          <cell r="C290" t="str">
            <v>M3B</v>
          </cell>
        </row>
        <row r="291">
          <cell r="B291" t="str">
            <v>DASCFL</v>
          </cell>
          <cell r="C291" t="str">
            <v>M3C</v>
          </cell>
        </row>
        <row r="292">
          <cell r="B292" t="str">
            <v>DASCOL</v>
          </cell>
          <cell r="C292" t="str">
            <v>M3D</v>
          </cell>
        </row>
        <row r="293">
          <cell r="B293" t="str">
            <v>DASMFL</v>
          </cell>
          <cell r="C293" t="str">
            <v>M3E</v>
          </cell>
        </row>
        <row r="294">
          <cell r="B294" t="str">
            <v>DASMOL</v>
          </cell>
          <cell r="C294" t="str">
            <v>M3F</v>
          </cell>
        </row>
        <row r="295">
          <cell r="B295" t="str">
            <v>DASRRE</v>
          </cell>
          <cell r="C295" t="str">
            <v>MB3A</v>
          </cell>
        </row>
        <row r="296">
          <cell r="B296" t="str">
            <v>DASSFL</v>
          </cell>
          <cell r="C296" t="str">
            <v>MB3B</v>
          </cell>
        </row>
        <row r="297">
          <cell r="B297" t="str">
            <v>DASSOL</v>
          </cell>
          <cell r="C297" t="str">
            <v>MB3C</v>
          </cell>
        </row>
        <row r="298">
          <cell r="B298" t="str">
            <v>DCRMFL</v>
          </cell>
          <cell r="C298" t="str">
            <v>MB3E</v>
          </cell>
        </row>
        <row r="299">
          <cell r="B299" t="str">
            <v>DCRMOL</v>
          </cell>
          <cell r="C299" t="str">
            <v>P1A</v>
          </cell>
        </row>
        <row r="300">
          <cell r="B300" t="str">
            <v>DCRSFL</v>
          </cell>
          <cell r="C300" t="str">
            <v>P1B</v>
          </cell>
        </row>
        <row r="301">
          <cell r="B301" t="str">
            <v>DCRSOL</v>
          </cell>
          <cell r="C301" t="str">
            <v>P1C</v>
          </cell>
        </row>
        <row r="302">
          <cell r="B302" t="str">
            <v>DCSCFL</v>
          </cell>
          <cell r="C302" t="str">
            <v>P1D</v>
          </cell>
        </row>
        <row r="303">
          <cell r="B303" t="str">
            <v>DCSCOL</v>
          </cell>
          <cell r="C303" t="str">
            <v>P1E</v>
          </cell>
        </row>
        <row r="304">
          <cell r="B304" t="str">
            <v>DCSMFL</v>
          </cell>
          <cell r="C304" t="str">
            <v>P1F</v>
          </cell>
        </row>
        <row r="305">
          <cell r="B305" t="str">
            <v>DCSMOL</v>
          </cell>
          <cell r="C305" t="str">
            <v>P2A</v>
          </cell>
        </row>
        <row r="306">
          <cell r="B306" t="str">
            <v>DCSSFL</v>
          </cell>
          <cell r="C306" t="str">
            <v>P2B</v>
          </cell>
        </row>
        <row r="307">
          <cell r="B307" t="str">
            <v>DCSSOL</v>
          </cell>
          <cell r="C307" t="str">
            <v>P2C</v>
          </cell>
        </row>
        <row r="308">
          <cell r="B308" t="str">
            <v>DHCPOF</v>
          </cell>
          <cell r="C308" t="str">
            <v>P2D</v>
          </cell>
        </row>
        <row r="309">
          <cell r="B309" t="str">
            <v>DHCPSH</v>
          </cell>
          <cell r="C309" t="str">
            <v>P2E</v>
          </cell>
        </row>
        <row r="310">
          <cell r="B310" t="str">
            <v>DNSOF</v>
          </cell>
          <cell r="C310" t="str">
            <v>P2F</v>
          </cell>
        </row>
        <row r="311">
          <cell r="B311" t="str">
            <v>DNSSH</v>
          </cell>
          <cell r="C311" t="str">
            <v>P3A</v>
          </cell>
        </row>
        <row r="312">
          <cell r="B312" t="str">
            <v>DRC</v>
          </cell>
          <cell r="C312" t="str">
            <v>P3B</v>
          </cell>
        </row>
        <row r="313">
          <cell r="B313" t="str">
            <v>DSAC</v>
          </cell>
          <cell r="C313" t="str">
            <v>P3C</v>
          </cell>
        </row>
        <row r="314">
          <cell r="B314" t="str">
            <v>DSBFD</v>
          </cell>
          <cell r="C314" t="str">
            <v>P3D</v>
          </cell>
        </row>
        <row r="315">
          <cell r="B315" t="str">
            <v>DSBFL</v>
          </cell>
          <cell r="C315" t="str">
            <v>P3E</v>
          </cell>
        </row>
        <row r="316">
          <cell r="B316" t="str">
            <v>DSBFLC</v>
          </cell>
          <cell r="C316" t="str">
            <v>P3F</v>
          </cell>
        </row>
        <row r="317">
          <cell r="B317" t="str">
            <v>DSBFPL</v>
          </cell>
          <cell r="C317" t="str">
            <v>P4A</v>
          </cell>
        </row>
        <row r="318">
          <cell r="B318" t="str">
            <v>DSBFPN</v>
          </cell>
          <cell r="C318" t="str">
            <v>P4B</v>
          </cell>
        </row>
        <row r="319">
          <cell r="B319" t="str">
            <v>DSBFS</v>
          </cell>
          <cell r="C319" t="str">
            <v>P4C</v>
          </cell>
        </row>
        <row r="320">
          <cell r="B320" t="str">
            <v>DSBFWB</v>
          </cell>
          <cell r="C320" t="str">
            <v>P4D</v>
          </cell>
        </row>
        <row r="321">
          <cell r="B321" t="str">
            <v>DSBFWP</v>
          </cell>
          <cell r="C321" t="str">
            <v>P4E</v>
          </cell>
        </row>
        <row r="322">
          <cell r="B322" t="str">
            <v>DSCC</v>
          </cell>
          <cell r="C322" t="str">
            <v>P4F</v>
          </cell>
        </row>
        <row r="323">
          <cell r="B323" t="str">
            <v>DSDC</v>
          </cell>
          <cell r="C323" t="str">
            <v>P5A</v>
          </cell>
        </row>
        <row r="324">
          <cell r="B324" t="str">
            <v>DSDIL1</v>
          </cell>
          <cell r="C324" t="str">
            <v>P5B</v>
          </cell>
        </row>
        <row r="325">
          <cell r="B325" t="str">
            <v>DSDIN1</v>
          </cell>
          <cell r="C325" t="str">
            <v>P5C</v>
          </cell>
        </row>
        <row r="326">
          <cell r="B326" t="str">
            <v>DSDIN2</v>
          </cell>
          <cell r="C326" t="str">
            <v>P5D</v>
          </cell>
        </row>
        <row r="327">
          <cell r="B327" t="str">
            <v>DSDIN3</v>
          </cell>
          <cell r="C327" t="str">
            <v>P5E</v>
          </cell>
        </row>
        <row r="328">
          <cell r="B328" t="str">
            <v>DSDIS1</v>
          </cell>
          <cell r="C328" t="str">
            <v>P5F</v>
          </cell>
        </row>
        <row r="329">
          <cell r="B329" t="str">
            <v>DSDIS2</v>
          </cell>
          <cell r="C329" t="str">
            <v>P6A</v>
          </cell>
        </row>
        <row r="330">
          <cell r="B330" t="str">
            <v>DSDIS3</v>
          </cell>
          <cell r="C330" t="str">
            <v>P6B</v>
          </cell>
        </row>
        <row r="331">
          <cell r="B331" t="str">
            <v>DSDLN1</v>
          </cell>
          <cell r="C331" t="str">
            <v>P6C</v>
          </cell>
        </row>
        <row r="332">
          <cell r="B332" t="str">
            <v>DSIPE</v>
          </cell>
          <cell r="C332" t="str">
            <v>P6D</v>
          </cell>
        </row>
        <row r="333">
          <cell r="B333" t="str">
            <v>DSISW</v>
          </cell>
          <cell r="C333" t="str">
            <v>P6E</v>
          </cell>
        </row>
        <row r="334">
          <cell r="B334" t="str">
            <v>DSIWNI</v>
          </cell>
          <cell r="C334" t="str">
            <v>P6F</v>
          </cell>
        </row>
        <row r="335">
          <cell r="B335" t="str">
            <v>DSIWWI</v>
          </cell>
          <cell r="C335" t="str">
            <v>S1A</v>
          </cell>
        </row>
        <row r="336">
          <cell r="B336" t="str">
            <v>DSMCA</v>
          </cell>
          <cell r="C336" t="str">
            <v>S1B</v>
          </cell>
        </row>
        <row r="337">
          <cell r="B337" t="str">
            <v>DSMNA</v>
          </cell>
          <cell r="C337" t="str">
            <v>S1C</v>
          </cell>
        </row>
        <row r="338">
          <cell r="B338" t="str">
            <v>DSSDB1</v>
          </cell>
          <cell r="C338" t="str">
            <v>S1D</v>
          </cell>
        </row>
        <row r="339">
          <cell r="B339" t="str">
            <v>DSSDB2</v>
          </cell>
          <cell r="C339" t="str">
            <v>S1E</v>
          </cell>
        </row>
        <row r="340">
          <cell r="B340" t="str">
            <v>DSSDB3</v>
          </cell>
          <cell r="C340" t="str">
            <v>S1F</v>
          </cell>
        </row>
        <row r="341">
          <cell r="B341" t="str">
            <v>DSSDO1</v>
          </cell>
          <cell r="C341" t="str">
            <v>S2A</v>
          </cell>
        </row>
        <row r="342">
          <cell r="B342" t="str">
            <v>DSSDO2</v>
          </cell>
          <cell r="C342" t="str">
            <v>S2B</v>
          </cell>
        </row>
        <row r="343">
          <cell r="B343" t="str">
            <v>DSSDO3</v>
          </cell>
          <cell r="C343" t="str">
            <v>S2C</v>
          </cell>
        </row>
        <row r="344">
          <cell r="B344" t="str">
            <v>DSSDP1</v>
          </cell>
          <cell r="C344" t="str">
            <v>S2D</v>
          </cell>
        </row>
        <row r="345">
          <cell r="B345" t="str">
            <v>DSSDP2</v>
          </cell>
          <cell r="C345" t="str">
            <v>S2E</v>
          </cell>
        </row>
        <row r="346">
          <cell r="B346" t="str">
            <v>DSSDP3</v>
          </cell>
          <cell r="C346" t="str">
            <v>S2F</v>
          </cell>
        </row>
        <row r="347">
          <cell r="B347" t="str">
            <v>DTA</v>
          </cell>
          <cell r="C347" t="str">
            <v>S3A</v>
          </cell>
        </row>
        <row r="348">
          <cell r="B348" t="str">
            <v>DWD10</v>
          </cell>
          <cell r="C348" t="str">
            <v>S3B</v>
          </cell>
        </row>
        <row r="349">
          <cell r="B349" t="str">
            <v>DWD100</v>
          </cell>
          <cell r="C349" t="str">
            <v>S3C</v>
          </cell>
        </row>
        <row r="350">
          <cell r="B350" t="str">
            <v>DWD10G</v>
          </cell>
          <cell r="C350" t="str">
            <v>S3D</v>
          </cell>
        </row>
        <row r="351">
          <cell r="B351" t="str">
            <v>DWD1G</v>
          </cell>
          <cell r="C351" t="str">
            <v>S3E</v>
          </cell>
        </row>
        <row r="352">
          <cell r="B352" t="str">
            <v>DWDHFC</v>
          </cell>
          <cell r="C352" t="str">
            <v>S3F</v>
          </cell>
        </row>
        <row r="353">
          <cell r="B353" t="str">
            <v>DWDLFC</v>
          </cell>
          <cell r="C353" t="str">
            <v>T1A</v>
          </cell>
        </row>
        <row r="354">
          <cell r="B354" t="str">
            <v>EXCHOF</v>
          </cell>
          <cell r="C354" t="str">
            <v>T1B</v>
          </cell>
        </row>
        <row r="355">
          <cell r="B355" t="str">
            <v>FISJNR</v>
          </cell>
          <cell r="C355" t="str">
            <v>T1C</v>
          </cell>
        </row>
        <row r="356">
          <cell r="B356" t="str">
            <v>FISPLN</v>
          </cell>
          <cell r="C356" t="str">
            <v>T1D</v>
          </cell>
        </row>
        <row r="357">
          <cell r="B357" t="str">
            <v>FISSNR</v>
          </cell>
          <cell r="C357" t="str">
            <v>T1E</v>
          </cell>
        </row>
        <row r="358">
          <cell r="B358" t="str">
            <v>FLSOF</v>
          </cell>
          <cell r="C358" t="str">
            <v>T1F</v>
          </cell>
        </row>
        <row r="359">
          <cell r="B359" t="str">
            <v>FROTA</v>
          </cell>
          <cell r="C359" t="str">
            <v>T2A</v>
          </cell>
        </row>
        <row r="360">
          <cell r="B360" t="str">
            <v>FSUP</v>
          </cell>
          <cell r="C360" t="str">
            <v>T2B</v>
          </cell>
        </row>
        <row r="361">
          <cell r="B361" t="str">
            <v>FUEL</v>
          </cell>
          <cell r="C361" t="str">
            <v>T2C</v>
          </cell>
        </row>
        <row r="362">
          <cell r="B362" t="str">
            <v>FWIVLA</v>
          </cell>
          <cell r="C362" t="str">
            <v>T2D</v>
          </cell>
        </row>
        <row r="363">
          <cell r="B363" t="str">
            <v>FWIVME</v>
          </cell>
          <cell r="C363" t="str">
            <v>T2E</v>
          </cell>
        </row>
        <row r="364">
          <cell r="B364" t="str">
            <v>FWLGLA</v>
          </cell>
          <cell r="C364" t="str">
            <v>T2F</v>
          </cell>
        </row>
        <row r="365">
          <cell r="B365" t="str">
            <v>FWLGME</v>
          </cell>
          <cell r="C365" t="str">
            <v>T3A</v>
          </cell>
        </row>
        <row r="366">
          <cell r="B366" t="str">
            <v>FWSH</v>
          </cell>
          <cell r="C366" t="str">
            <v>T3B</v>
          </cell>
        </row>
        <row r="367">
          <cell r="B367" t="str">
            <v>FWSL</v>
          </cell>
          <cell r="C367" t="str">
            <v>T3C</v>
          </cell>
        </row>
        <row r="368">
          <cell r="B368" t="str">
            <v>FWSM</v>
          </cell>
          <cell r="C368" t="str">
            <v>T3D</v>
          </cell>
        </row>
        <row r="369">
          <cell r="B369" t="str">
            <v>FWVSX</v>
          </cell>
          <cell r="C369" t="str">
            <v>T3E</v>
          </cell>
        </row>
        <row r="370">
          <cell r="B370" t="str">
            <v>GCOIBA</v>
          </cell>
          <cell r="C370" t="str">
            <v>T3F</v>
          </cell>
        </row>
        <row r="371">
          <cell r="B371" t="str">
            <v>GCOINW</v>
          </cell>
          <cell r="C371" t="str">
            <v>TRA</v>
          </cell>
        </row>
        <row r="372">
          <cell r="B372" t="str">
            <v>GCOSAF</v>
          </cell>
          <cell r="C372" t="str">
            <v>TRB</v>
          </cell>
        </row>
        <row r="373">
          <cell r="B373" t="str">
            <v>GCOSFT</v>
          </cell>
          <cell r="C373" t="str">
            <v>TRC</v>
          </cell>
        </row>
        <row r="374">
          <cell r="B374" t="str">
            <v>GCOSWL</v>
          </cell>
          <cell r="C374" t="str">
            <v>TRD</v>
          </cell>
        </row>
        <row r="375">
          <cell r="B375" t="str">
            <v>GMV</v>
          </cell>
          <cell r="C375" t="str">
            <v>TRE</v>
          </cell>
        </row>
        <row r="376">
          <cell r="B376" t="str">
            <v>IARC</v>
          </cell>
          <cell r="C376" t="str">
            <v>TRF</v>
          </cell>
        </row>
        <row r="377">
          <cell r="B377" t="str">
            <v>ICTD</v>
          </cell>
          <cell r="C377" t="str">
            <v>V1A</v>
          </cell>
        </row>
        <row r="378">
          <cell r="B378" t="str">
            <v>ICTL</v>
          </cell>
          <cell r="C378" t="str">
            <v>V2A</v>
          </cell>
        </row>
        <row r="379">
          <cell r="B379" t="str">
            <v>ICTS</v>
          </cell>
          <cell r="C379" t="str">
            <v>V3A</v>
          </cell>
        </row>
        <row r="380">
          <cell r="B380" t="str">
            <v>ICTT</v>
          </cell>
          <cell r="C380" t="str">
            <v>V4A</v>
          </cell>
        </row>
        <row r="381">
          <cell r="B381" t="str">
            <v>IDAO</v>
          </cell>
          <cell r="C381" t="str">
            <v>V5A</v>
          </cell>
        </row>
        <row r="382">
          <cell r="B382" t="str">
            <v>IDAOF</v>
          </cell>
          <cell r="C382" t="str">
            <v>V6A</v>
          </cell>
        </row>
        <row r="383">
          <cell r="B383" t="str">
            <v>IDAR</v>
          </cell>
          <cell r="C383" t="str">
            <v>W1A</v>
          </cell>
        </row>
        <row r="384">
          <cell r="B384" t="str">
            <v>IDARD</v>
          </cell>
          <cell r="C384" t="str">
            <v>W2A</v>
          </cell>
        </row>
        <row r="385">
          <cell r="B385" t="str">
            <v>IDAS</v>
          </cell>
          <cell r="C385" t="str">
            <v>W3A</v>
          </cell>
        </row>
        <row r="386">
          <cell r="B386" t="str">
            <v>IDASMO</v>
          </cell>
          <cell r="C386" t="str">
            <v>W4A</v>
          </cell>
        </row>
        <row r="387">
          <cell r="B387" t="str">
            <v>IDFL</v>
          </cell>
          <cell r="C387" t="str">
            <v>W5A</v>
          </cell>
        </row>
        <row r="388">
          <cell r="B388" t="str">
            <v>IDOL</v>
          </cell>
          <cell r="C388" t="str">
            <v>W6A</v>
          </cell>
        </row>
        <row r="389">
          <cell r="B389" t="str">
            <v>IDS</v>
          </cell>
          <cell r="C389" t="str">
            <v>PMVWOD</v>
          </cell>
        </row>
        <row r="390">
          <cell r="B390" t="str">
            <v>IDS3</v>
          </cell>
          <cell r="C390" t="str">
            <v>SAVWOD</v>
          </cell>
        </row>
        <row r="391">
          <cell r="B391" t="str">
            <v>IDSD</v>
          </cell>
          <cell r="C391" t="str">
            <v>SPVWOD</v>
          </cell>
        </row>
        <row r="392">
          <cell r="B392" t="str">
            <v>IDSD3</v>
          </cell>
          <cell r="C392" t="str">
            <v>JPVWOD</v>
          </cell>
        </row>
        <row r="393">
          <cell r="B393" t="str">
            <v>IDSINF</v>
          </cell>
          <cell r="C393" t="str">
            <v>SOVWOD</v>
          </cell>
        </row>
        <row r="394">
          <cell r="B394" t="str">
            <v>IDSP</v>
          </cell>
          <cell r="C394" t="str">
            <v>AAVWOD</v>
          </cell>
        </row>
        <row r="395">
          <cell r="B395" t="str">
            <v>IDSPD</v>
          </cell>
        </row>
        <row r="396">
          <cell r="B396" t="str">
            <v>IIFL</v>
          </cell>
        </row>
        <row r="397">
          <cell r="B397" t="str">
            <v>IIOL</v>
          </cell>
        </row>
        <row r="398">
          <cell r="B398" t="str">
            <v>INSUR</v>
          </cell>
        </row>
        <row r="399">
          <cell r="B399" t="str">
            <v>INT1</v>
          </cell>
        </row>
        <row r="400">
          <cell r="B400" t="str">
            <v>INT2</v>
          </cell>
        </row>
        <row r="401">
          <cell r="B401" t="str">
            <v>IOKH</v>
          </cell>
        </row>
        <row r="402">
          <cell r="B402" t="str">
            <v>IOKK</v>
          </cell>
        </row>
        <row r="403">
          <cell r="B403" t="str">
            <v>IOKKMO</v>
          </cell>
        </row>
        <row r="404">
          <cell r="B404" t="str">
            <v>IOKN</v>
          </cell>
        </row>
        <row r="405">
          <cell r="B405" t="str">
            <v>IOKT</v>
          </cell>
        </row>
        <row r="406">
          <cell r="B406" t="str">
            <v>IOKTMO</v>
          </cell>
        </row>
        <row r="407">
          <cell r="B407" t="str">
            <v>IOKTR</v>
          </cell>
        </row>
        <row r="408">
          <cell r="B408" t="str">
            <v>IPS</v>
          </cell>
        </row>
        <row r="409">
          <cell r="B409" t="str">
            <v>IPSSH</v>
          </cell>
        </row>
        <row r="410">
          <cell r="B410" t="str">
            <v>IRON</v>
          </cell>
        </row>
        <row r="411">
          <cell r="B411" t="str">
            <v>ISRSL</v>
          </cell>
        </row>
        <row r="412">
          <cell r="B412" t="str">
            <v>KU6</v>
          </cell>
        </row>
        <row r="413">
          <cell r="B413" t="str">
            <v>KVA</v>
          </cell>
        </row>
        <row r="414">
          <cell r="B414" t="str">
            <v>KVASI</v>
          </cell>
        </row>
        <row r="415">
          <cell r="B415" t="str">
            <v>KVASSE</v>
          </cell>
        </row>
        <row r="416">
          <cell r="B416" t="str">
            <v>LANOH</v>
          </cell>
        </row>
        <row r="417">
          <cell r="B417" t="str">
            <v>LANSH</v>
          </cell>
        </row>
        <row r="418">
          <cell r="B418" t="str">
            <v>LANSL</v>
          </cell>
        </row>
        <row r="419">
          <cell r="B419" t="str">
            <v>LBISLA</v>
          </cell>
        </row>
        <row r="420">
          <cell r="B420" t="str">
            <v>LBISSM</v>
          </cell>
        </row>
        <row r="421">
          <cell r="B421" t="str">
            <v>LBLSLA</v>
          </cell>
        </row>
        <row r="422">
          <cell r="B422" t="str">
            <v>LBLSSM</v>
          </cell>
        </row>
        <row r="423">
          <cell r="B423" t="str">
            <v>LBSSH</v>
          </cell>
        </row>
        <row r="424">
          <cell r="B424" t="str">
            <v>LINK</v>
          </cell>
        </row>
        <row r="425">
          <cell r="B425" t="str">
            <v>LOTNOF</v>
          </cell>
        </row>
        <row r="426">
          <cell r="B426" t="str">
            <v>M1BRDS</v>
          </cell>
        </row>
        <row r="427">
          <cell r="B427" t="str">
            <v>M2ALP</v>
          </cell>
        </row>
        <row r="428">
          <cell r="B428" t="str">
            <v>M2BLU</v>
          </cell>
        </row>
        <row r="429">
          <cell r="B429" t="str">
            <v>M2BRDS</v>
          </cell>
        </row>
        <row r="430">
          <cell r="B430" t="str">
            <v>M2C</v>
          </cell>
        </row>
        <row r="431">
          <cell r="B431" t="str">
            <v>M2CUR</v>
          </cell>
        </row>
        <row r="432">
          <cell r="B432" t="str">
            <v>M2DC</v>
          </cell>
        </row>
        <row r="433">
          <cell r="B433" t="str">
            <v>M2DEM</v>
          </cell>
        </row>
        <row r="434">
          <cell r="B434" t="str">
            <v>M2JAB</v>
          </cell>
        </row>
        <row r="435">
          <cell r="B435" t="str">
            <v>M2JDF</v>
          </cell>
        </row>
        <row r="436">
          <cell r="B436" t="str">
            <v>M2M</v>
          </cell>
        </row>
        <row r="437">
          <cell r="B437" t="str">
            <v>M2PAM</v>
          </cell>
        </row>
        <row r="438">
          <cell r="B438" t="str">
            <v>M2PAU</v>
          </cell>
        </row>
        <row r="439">
          <cell r="B439" t="str">
            <v>M2POA</v>
          </cell>
        </row>
        <row r="440">
          <cell r="B440" t="str">
            <v>M2QUA</v>
          </cell>
        </row>
        <row r="441">
          <cell r="B441" t="str">
            <v>M3BRDS</v>
          </cell>
        </row>
        <row r="442">
          <cell r="B442" t="str">
            <v>MASCFL</v>
          </cell>
        </row>
        <row r="443">
          <cell r="B443" t="str">
            <v>MASCOL</v>
          </cell>
        </row>
        <row r="444">
          <cell r="B444" t="str">
            <v>MASMFL</v>
          </cell>
        </row>
        <row r="445">
          <cell r="B445" t="str">
            <v>MASMOL</v>
          </cell>
        </row>
        <row r="446">
          <cell r="B446" t="str">
            <v>MASSFL</v>
          </cell>
        </row>
        <row r="447">
          <cell r="B447" t="str">
            <v>MASSOL</v>
          </cell>
        </row>
        <row r="448">
          <cell r="B448" t="str">
            <v>MATOFF</v>
          </cell>
        </row>
        <row r="449">
          <cell r="B449" t="str">
            <v>MB3RDS</v>
          </cell>
        </row>
        <row r="450">
          <cell r="B450" t="str">
            <v>MBM</v>
          </cell>
        </row>
        <row r="451">
          <cell r="B451" t="str">
            <v>MCRMFL</v>
          </cell>
        </row>
        <row r="452">
          <cell r="B452" t="str">
            <v>MCRMOL</v>
          </cell>
        </row>
        <row r="453">
          <cell r="B453" t="str">
            <v>MCRSFL</v>
          </cell>
        </row>
        <row r="454">
          <cell r="B454" t="str">
            <v>MCRSOL</v>
          </cell>
        </row>
        <row r="455">
          <cell r="B455" t="str">
            <v>MCSCFL</v>
          </cell>
        </row>
        <row r="456">
          <cell r="B456" t="str">
            <v>MCSCOL</v>
          </cell>
        </row>
        <row r="457">
          <cell r="B457" t="str">
            <v>MCSMFL</v>
          </cell>
        </row>
        <row r="458">
          <cell r="B458" t="str">
            <v>MCSMOL</v>
          </cell>
        </row>
        <row r="459">
          <cell r="B459" t="str">
            <v>MCSSFL</v>
          </cell>
        </row>
        <row r="460">
          <cell r="B460" t="str">
            <v>MCSSOL</v>
          </cell>
        </row>
        <row r="461">
          <cell r="B461" t="str">
            <v>MFBCDC</v>
          </cell>
        </row>
        <row r="462">
          <cell r="B462" t="str">
            <v>MFBKEP</v>
          </cell>
        </row>
        <row r="463">
          <cell r="B463" t="str">
            <v>MFBMAN</v>
          </cell>
        </row>
        <row r="464">
          <cell r="B464" t="str">
            <v>MFBTAP</v>
          </cell>
        </row>
        <row r="465">
          <cell r="B465" t="str">
            <v>MFBTRA</v>
          </cell>
        </row>
        <row r="466">
          <cell r="B466" t="str">
            <v>MFCLEG</v>
          </cell>
        </row>
        <row r="467">
          <cell r="B467" t="str">
            <v>MFDB2B</v>
          </cell>
        </row>
        <row r="468">
          <cell r="B468" t="str">
            <v>MFDB2V</v>
          </cell>
        </row>
        <row r="469">
          <cell r="B469" t="str">
            <v>MFDIMB</v>
          </cell>
        </row>
        <row r="470">
          <cell r="B470" t="str">
            <v>MFDIMV</v>
          </cell>
        </row>
        <row r="471">
          <cell r="B471" t="str">
            <v>MFDWAB</v>
          </cell>
        </row>
        <row r="472">
          <cell r="B472" t="str">
            <v>MFSFLI</v>
          </cell>
        </row>
        <row r="473">
          <cell r="B473" t="str">
            <v>MFSFST</v>
          </cell>
        </row>
        <row r="474">
          <cell r="B474" t="str">
            <v>MNS</v>
          </cell>
        </row>
        <row r="475">
          <cell r="B475" t="str">
            <v>MNSCIC</v>
          </cell>
        </row>
        <row r="476">
          <cell r="B476" t="str">
            <v>MNSDB2</v>
          </cell>
        </row>
        <row r="477">
          <cell r="B477" t="str">
            <v>MNSIMS</v>
          </cell>
        </row>
        <row r="478">
          <cell r="B478" t="str">
            <v>MNSMQS</v>
          </cell>
        </row>
        <row r="479">
          <cell r="B479" t="str">
            <v>MOBIIS</v>
          </cell>
        </row>
        <row r="480">
          <cell r="B480" t="str">
            <v>MOBIL</v>
          </cell>
        </row>
        <row r="481">
          <cell r="B481" t="str">
            <v>MOBILE</v>
          </cell>
        </row>
        <row r="482">
          <cell r="B482" t="str">
            <v>MOSRRE</v>
          </cell>
        </row>
        <row r="483">
          <cell r="B483" t="str">
            <v>MOTO</v>
          </cell>
        </row>
        <row r="484">
          <cell r="B484" t="str">
            <v>MSB</v>
          </cell>
        </row>
        <row r="485">
          <cell r="B485" t="str">
            <v>MUFRA</v>
          </cell>
        </row>
        <row r="486">
          <cell r="B486" t="str">
            <v>NEXTEL</v>
          </cell>
        </row>
        <row r="487">
          <cell r="B487" t="str">
            <v>ODFL</v>
          </cell>
        </row>
        <row r="488">
          <cell r="B488" t="str">
            <v>ODOL</v>
          </cell>
        </row>
        <row r="489">
          <cell r="B489" t="str">
            <v>OLEH</v>
          </cell>
        </row>
        <row r="490">
          <cell r="B490" t="str">
            <v>OLEV</v>
          </cell>
        </row>
        <row r="491">
          <cell r="B491" t="str">
            <v>OLPC</v>
          </cell>
        </row>
        <row r="492">
          <cell r="B492" t="str">
            <v>OLPI</v>
          </cell>
        </row>
        <row r="493">
          <cell r="B493" t="str">
            <v>OLSH</v>
          </cell>
        </row>
        <row r="494">
          <cell r="B494" t="str">
            <v>OLSH7K</v>
          </cell>
        </row>
        <row r="495">
          <cell r="B495" t="str">
            <v>OLSV</v>
          </cell>
        </row>
        <row r="496">
          <cell r="B496" t="str">
            <v>OLSV7K</v>
          </cell>
        </row>
        <row r="497">
          <cell r="B497" t="str">
            <v>OPSINF</v>
          </cell>
        </row>
        <row r="498">
          <cell r="B498" t="str">
            <v>OPSINM</v>
          </cell>
        </row>
        <row r="499">
          <cell r="B499" t="str">
            <v>OPSINP</v>
          </cell>
        </row>
        <row r="500">
          <cell r="B500" t="str">
            <v>OS1</v>
          </cell>
        </row>
        <row r="501">
          <cell r="B501" t="str">
            <v>OSC</v>
          </cell>
        </row>
        <row r="502">
          <cell r="B502" t="str">
            <v>OSYINF</v>
          </cell>
        </row>
        <row r="503">
          <cell r="B503" t="str">
            <v>OVHITC</v>
          </cell>
        </row>
        <row r="504">
          <cell r="B504" t="str">
            <v>OVHSI</v>
          </cell>
        </row>
        <row r="505">
          <cell r="B505" t="str">
            <v>OW1</v>
          </cell>
        </row>
        <row r="506">
          <cell r="B506" t="str">
            <v>P1BRDS</v>
          </cell>
        </row>
        <row r="507">
          <cell r="B507" t="str">
            <v>P2BRDS</v>
          </cell>
        </row>
        <row r="508">
          <cell r="B508" t="str">
            <v>P3BRDS</v>
          </cell>
        </row>
        <row r="509">
          <cell r="B509" t="str">
            <v>P4BRDS</v>
          </cell>
        </row>
        <row r="510">
          <cell r="B510" t="str">
            <v>P5BRDS</v>
          </cell>
        </row>
        <row r="511">
          <cell r="B511" t="str">
            <v>PABXSH</v>
          </cell>
        </row>
        <row r="512">
          <cell r="B512" t="str">
            <v>PABXSL</v>
          </cell>
        </row>
        <row r="513">
          <cell r="B513" t="str">
            <v>PAS</v>
          </cell>
        </row>
        <row r="514">
          <cell r="B514" t="str">
            <v>PAYROL</v>
          </cell>
        </row>
        <row r="515">
          <cell r="B515" t="str">
            <v>PRIBW</v>
          </cell>
        </row>
        <row r="516">
          <cell r="B516" t="str">
            <v>PRICOL</v>
          </cell>
        </row>
        <row r="517">
          <cell r="B517" t="str">
            <v>PRINTL</v>
          </cell>
        </row>
        <row r="518">
          <cell r="B518" t="str">
            <v>PRXOF</v>
          </cell>
        </row>
        <row r="519">
          <cell r="B519" t="str">
            <v>PRXSH</v>
          </cell>
        </row>
        <row r="520">
          <cell r="B520" t="str">
            <v>RDC</v>
          </cell>
        </row>
        <row r="521">
          <cell r="B521" t="str">
            <v>RDSATH</v>
          </cell>
        </row>
        <row r="522">
          <cell r="B522" t="str">
            <v>RDSATL</v>
          </cell>
        </row>
        <row r="523">
          <cell r="B523" t="str">
            <v>RDSCCH</v>
          </cell>
        </row>
        <row r="524">
          <cell r="B524" t="str">
            <v>RDSCCI</v>
          </cell>
        </row>
        <row r="525">
          <cell r="B525" t="str">
            <v>RDSCCL</v>
          </cell>
        </row>
        <row r="526">
          <cell r="B526" t="str">
            <v>S1BRDS</v>
          </cell>
        </row>
        <row r="527">
          <cell r="B527" t="str">
            <v>S2BRDS</v>
          </cell>
        </row>
        <row r="528">
          <cell r="B528" t="str">
            <v>S3BRDS</v>
          </cell>
        </row>
        <row r="529">
          <cell r="B529" t="str">
            <v>SAAFHL</v>
          </cell>
        </row>
        <row r="530">
          <cell r="B530" t="str">
            <v>SAAFTL</v>
          </cell>
        </row>
        <row r="531">
          <cell r="B531" t="str">
            <v>SAAOFL</v>
          </cell>
        </row>
        <row r="532">
          <cell r="B532" t="str">
            <v>SAAOHL</v>
          </cell>
        </row>
        <row r="533">
          <cell r="B533" t="str">
            <v>SACOFL</v>
          </cell>
        </row>
        <row r="534">
          <cell r="B534" t="str">
            <v>SACPRL</v>
          </cell>
        </row>
        <row r="535">
          <cell r="B535" t="str">
            <v>SAIHAD</v>
          </cell>
        </row>
        <row r="536">
          <cell r="B536" t="str">
            <v>SAIIDD</v>
          </cell>
        </row>
        <row r="537">
          <cell r="B537" t="str">
            <v>SAIIMD</v>
          </cell>
        </row>
        <row r="538">
          <cell r="B538" t="str">
            <v>SAIIYD</v>
          </cell>
        </row>
        <row r="539">
          <cell r="B539" t="str">
            <v>SAIOFD</v>
          </cell>
        </row>
        <row r="540">
          <cell r="B540" t="str">
            <v>SASRDL</v>
          </cell>
        </row>
        <row r="541">
          <cell r="B541" t="str">
            <v>SAUSAL</v>
          </cell>
        </row>
        <row r="542">
          <cell r="B542" t="str">
            <v>SAUSCL</v>
          </cell>
        </row>
        <row r="543">
          <cell r="B543" t="str">
            <v>SB6</v>
          </cell>
        </row>
        <row r="544">
          <cell r="B544" t="str">
            <v>SCAFHL</v>
          </cell>
        </row>
        <row r="545">
          <cell r="B545" t="str">
            <v>SCAFTL</v>
          </cell>
        </row>
        <row r="546">
          <cell r="B546" t="str">
            <v>SCAOFL</v>
          </cell>
        </row>
        <row r="547">
          <cell r="B547" t="str">
            <v>SCAOHL</v>
          </cell>
        </row>
        <row r="548">
          <cell r="B548" t="str">
            <v>SCCOFL</v>
          </cell>
        </row>
        <row r="549">
          <cell r="B549" t="str">
            <v>SCCPRL</v>
          </cell>
        </row>
        <row r="550">
          <cell r="B550" t="str">
            <v>SCSRDL</v>
          </cell>
        </row>
        <row r="551">
          <cell r="B551" t="str">
            <v>SCSTHL</v>
          </cell>
        </row>
        <row r="552">
          <cell r="B552" t="str">
            <v>SCUSAL</v>
          </cell>
        </row>
        <row r="553">
          <cell r="B553" t="str">
            <v>SCUSCL</v>
          </cell>
        </row>
        <row r="554">
          <cell r="B554" t="str">
            <v>SCUTRT</v>
          </cell>
        </row>
        <row r="555">
          <cell r="B555" t="str">
            <v>SCUUS</v>
          </cell>
        </row>
        <row r="556">
          <cell r="B556" t="str">
            <v>SEDINF</v>
          </cell>
        </row>
        <row r="557">
          <cell r="B557" t="str">
            <v>SERINT</v>
          </cell>
        </row>
        <row r="558">
          <cell r="B558" t="str">
            <v>SINDBL</v>
          </cell>
        </row>
        <row r="559">
          <cell r="B559" t="str">
            <v>SINMLL</v>
          </cell>
        </row>
        <row r="560">
          <cell r="B560" t="str">
            <v>SINSCL</v>
          </cell>
        </row>
        <row r="561">
          <cell r="B561" t="str">
            <v>SINSPL</v>
          </cell>
        </row>
        <row r="562">
          <cell r="B562" t="str">
            <v>SINSUL</v>
          </cell>
        </row>
        <row r="563">
          <cell r="B563" t="str">
            <v>SIODBL</v>
          </cell>
        </row>
        <row r="564">
          <cell r="B564" t="str">
            <v>SIOMLL</v>
          </cell>
        </row>
        <row r="565">
          <cell r="B565" t="str">
            <v>SIOSCL</v>
          </cell>
        </row>
        <row r="566">
          <cell r="B566" t="str">
            <v>SIOSPL</v>
          </cell>
        </row>
        <row r="567">
          <cell r="B567" t="str">
            <v>SIOSUL</v>
          </cell>
        </row>
        <row r="568">
          <cell r="B568" t="str">
            <v>SISDBL</v>
          </cell>
        </row>
        <row r="569">
          <cell r="B569" t="str">
            <v>SISMLL</v>
          </cell>
        </row>
        <row r="570">
          <cell r="B570" t="str">
            <v>SISSCL</v>
          </cell>
        </row>
        <row r="571">
          <cell r="B571" t="str">
            <v>SISSPL</v>
          </cell>
        </row>
        <row r="572">
          <cell r="B572" t="str">
            <v>SISSUL</v>
          </cell>
        </row>
        <row r="573">
          <cell r="B573" t="str">
            <v>SWDH</v>
          </cell>
        </row>
        <row r="574">
          <cell r="B574" t="str">
            <v>SWDHMP</v>
          </cell>
        </row>
        <row r="575">
          <cell r="B575" t="str">
            <v>SWDINF</v>
          </cell>
        </row>
        <row r="576">
          <cell r="B576" t="str">
            <v>SWDL</v>
          </cell>
        </row>
        <row r="577">
          <cell r="B577" t="str">
            <v>SWDLMP</v>
          </cell>
        </row>
        <row r="578">
          <cell r="B578" t="str">
            <v>SWDM</v>
          </cell>
        </row>
        <row r="579">
          <cell r="B579" t="str">
            <v>SWDMMP</v>
          </cell>
        </row>
        <row r="580">
          <cell r="B580" t="str">
            <v>T1BRDS</v>
          </cell>
        </row>
        <row r="581">
          <cell r="B581" t="str">
            <v>T2BRDS</v>
          </cell>
        </row>
        <row r="582">
          <cell r="B582" t="str">
            <v>T3BRDS</v>
          </cell>
        </row>
        <row r="583">
          <cell r="B583" t="str">
            <v>TOOL</v>
          </cell>
        </row>
        <row r="584">
          <cell r="B584" t="str">
            <v>TOOL1</v>
          </cell>
        </row>
        <row r="585">
          <cell r="B585" t="str">
            <v>TRANSP</v>
          </cell>
        </row>
        <row r="586">
          <cell r="B586" t="str">
            <v>TRBRDS</v>
          </cell>
        </row>
        <row r="587">
          <cell r="B587" t="str">
            <v>UARC</v>
          </cell>
        </row>
        <row r="588">
          <cell r="B588" t="str">
            <v>UDAMS</v>
          </cell>
        </row>
        <row r="589">
          <cell r="B589" t="str">
            <v>UEOLD1</v>
          </cell>
        </row>
        <row r="590">
          <cell r="B590" t="str">
            <v>UEOLM1</v>
          </cell>
        </row>
        <row r="591">
          <cell r="B591" t="str">
            <v>UEOLS1</v>
          </cell>
        </row>
        <row r="592">
          <cell r="B592" t="str">
            <v>UNIFOR</v>
          </cell>
        </row>
        <row r="593">
          <cell r="B593" t="str">
            <v>VISITA</v>
          </cell>
        </row>
        <row r="594">
          <cell r="B594" t="str">
            <v>WANSH</v>
          </cell>
        </row>
        <row r="595">
          <cell r="B595" t="str">
            <v>WANSL</v>
          </cell>
        </row>
        <row r="596">
          <cell r="B596" t="str">
            <v>WINSH</v>
          </cell>
        </row>
        <row r="597">
          <cell r="B597" t="str">
            <v>WINSOF</v>
          </cell>
        </row>
      </sheetData>
      <sheetData sheetId="5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1"/>
      <sheetName val="S2"/>
      <sheetName val="S3"/>
      <sheetName val="S6"/>
      <sheetName val="D1"/>
      <sheetName val="D2"/>
      <sheetName val="BK1"/>
      <sheetName val="Backup"/>
      <sheetName val="Def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1">
          <cell r="B1">
            <v>0.17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dastro"/>
      <sheetName val="Plan1"/>
      <sheetName val="IE"/>
    </sheetNames>
    <sheetDataSet>
      <sheetData sheetId="0" refreshError="1">
        <row r="2">
          <cell r="B2">
            <v>35</v>
          </cell>
          <cell r="C2" t="str">
            <v>JADER FRANCA DO NASCIMENTO</v>
          </cell>
          <cell r="D2">
            <v>23245</v>
          </cell>
        </row>
        <row r="3">
          <cell r="B3">
            <v>256</v>
          </cell>
          <cell r="C3" t="str">
            <v>GLAUCE MINELLI B B KOSLOSKY</v>
          </cell>
          <cell r="D3">
            <v>23803</v>
          </cell>
        </row>
        <row r="4">
          <cell r="B4">
            <v>345</v>
          </cell>
          <cell r="C4" t="str">
            <v>ANTONIO ANANIAS NOGUEIRA FILHO</v>
          </cell>
          <cell r="D4">
            <v>19710</v>
          </cell>
        </row>
        <row r="5">
          <cell r="B5">
            <v>370</v>
          </cell>
          <cell r="C5" t="str">
            <v>MARCELO MELERO PICELI</v>
          </cell>
          <cell r="D5">
            <v>24262</v>
          </cell>
        </row>
        <row r="6">
          <cell r="B6">
            <v>515</v>
          </cell>
          <cell r="C6" t="str">
            <v>HELIO MANUEL FERNANDES PEREIRA</v>
          </cell>
          <cell r="D6">
            <v>24799</v>
          </cell>
        </row>
        <row r="7">
          <cell r="B7">
            <v>531</v>
          </cell>
          <cell r="C7" t="str">
            <v>NOEL FRANCISCO</v>
          </cell>
          <cell r="D7">
            <v>22956</v>
          </cell>
        </row>
        <row r="8">
          <cell r="B8">
            <v>558</v>
          </cell>
          <cell r="C8" t="str">
            <v>FRANCISCO CARLOS DINIZ</v>
          </cell>
          <cell r="D8">
            <v>22385</v>
          </cell>
        </row>
        <row r="9">
          <cell r="B9">
            <v>566</v>
          </cell>
          <cell r="C9" t="str">
            <v>ALVARO EMILIO DE MELLO MORRONE</v>
          </cell>
          <cell r="D9">
            <v>23523</v>
          </cell>
        </row>
        <row r="10">
          <cell r="B10">
            <v>574</v>
          </cell>
          <cell r="C10" t="str">
            <v>MAGALI AP. RODRIGUES KRAUZE</v>
          </cell>
          <cell r="D10">
            <v>23778</v>
          </cell>
        </row>
        <row r="11">
          <cell r="B11">
            <v>582</v>
          </cell>
          <cell r="C11" t="str">
            <v>RICARDO ERNESTO KRAFT</v>
          </cell>
          <cell r="D11">
            <v>22396</v>
          </cell>
        </row>
        <row r="12">
          <cell r="B12">
            <v>663</v>
          </cell>
          <cell r="C12" t="str">
            <v>HELIO BISPO DA SILVA</v>
          </cell>
          <cell r="D12">
            <v>19893</v>
          </cell>
        </row>
        <row r="13">
          <cell r="B13">
            <v>698</v>
          </cell>
          <cell r="C13" t="str">
            <v>JULIO MESQUITA DA CRUZ</v>
          </cell>
          <cell r="D13">
            <v>23077</v>
          </cell>
        </row>
        <row r="14">
          <cell r="B14">
            <v>701</v>
          </cell>
          <cell r="C14" t="str">
            <v>FERNANDO ROBLES CORTIJOS</v>
          </cell>
          <cell r="D14">
            <v>22760</v>
          </cell>
        </row>
        <row r="15">
          <cell r="B15">
            <v>710</v>
          </cell>
          <cell r="C15" t="str">
            <v>EDUARDO LOSCHIAVO</v>
          </cell>
          <cell r="D15">
            <v>23171</v>
          </cell>
        </row>
        <row r="16">
          <cell r="B16">
            <v>728</v>
          </cell>
          <cell r="C16" t="str">
            <v>JAIME PEREIRA</v>
          </cell>
          <cell r="D16">
            <v>23158</v>
          </cell>
        </row>
        <row r="17">
          <cell r="B17">
            <v>795</v>
          </cell>
          <cell r="C17" t="str">
            <v>SERGIO RICARDO F. NORBERTO</v>
          </cell>
          <cell r="D17">
            <v>25171</v>
          </cell>
        </row>
        <row r="18">
          <cell r="B18">
            <v>809</v>
          </cell>
          <cell r="C18" t="str">
            <v>MARCOS AURELIO PARIS</v>
          </cell>
          <cell r="D18">
            <v>23702</v>
          </cell>
        </row>
        <row r="19">
          <cell r="B19">
            <v>841</v>
          </cell>
          <cell r="C19" t="str">
            <v>CELSO LUIZ DE SA</v>
          </cell>
          <cell r="D19">
            <v>22326</v>
          </cell>
        </row>
        <row r="20">
          <cell r="B20">
            <v>876</v>
          </cell>
          <cell r="C20" t="str">
            <v>VAGNER NAVARRO GARCIA</v>
          </cell>
          <cell r="D20">
            <v>24214</v>
          </cell>
        </row>
        <row r="21">
          <cell r="B21">
            <v>906</v>
          </cell>
          <cell r="C21" t="str">
            <v>CLEVERSON MINHON</v>
          </cell>
          <cell r="D21">
            <v>24028</v>
          </cell>
        </row>
        <row r="22">
          <cell r="B22">
            <v>922</v>
          </cell>
          <cell r="C22" t="str">
            <v>OSCAR ROSSIGNOLI</v>
          </cell>
          <cell r="D22">
            <v>17168</v>
          </cell>
        </row>
        <row r="23">
          <cell r="B23">
            <v>949</v>
          </cell>
          <cell r="C23" t="str">
            <v>PAULO SERGIO DA CRUZ OLIVEIRA</v>
          </cell>
          <cell r="D23">
            <v>25263</v>
          </cell>
        </row>
        <row r="24">
          <cell r="B24">
            <v>957</v>
          </cell>
          <cell r="C24" t="str">
            <v>EDSON ANTONIO MARSON</v>
          </cell>
          <cell r="D24">
            <v>25054</v>
          </cell>
        </row>
        <row r="25">
          <cell r="B25">
            <v>981</v>
          </cell>
          <cell r="C25" t="str">
            <v>JAIME CARDOSO DA SILVA</v>
          </cell>
          <cell r="D25">
            <v>22676</v>
          </cell>
        </row>
        <row r="26">
          <cell r="B26">
            <v>1023</v>
          </cell>
          <cell r="C26" t="str">
            <v>REGIANE APARECIDA C. SUGAYAMA</v>
          </cell>
          <cell r="D26">
            <v>23995</v>
          </cell>
        </row>
        <row r="27">
          <cell r="B27">
            <v>1040</v>
          </cell>
          <cell r="C27" t="str">
            <v>JOSE ANTONIO POIANI</v>
          </cell>
          <cell r="D27">
            <v>21645</v>
          </cell>
        </row>
        <row r="28">
          <cell r="B28">
            <v>1147</v>
          </cell>
          <cell r="C28" t="str">
            <v>JOSE MARIA GAUBEUR</v>
          </cell>
          <cell r="D28">
            <v>20928</v>
          </cell>
        </row>
        <row r="29">
          <cell r="B29">
            <v>1201</v>
          </cell>
          <cell r="C29" t="str">
            <v>MARCOS BUTTIGNOL</v>
          </cell>
          <cell r="D29">
            <v>23480</v>
          </cell>
        </row>
        <row r="30">
          <cell r="B30">
            <v>1210</v>
          </cell>
          <cell r="C30" t="str">
            <v>DALMIR VILLELA</v>
          </cell>
          <cell r="D30">
            <v>25395</v>
          </cell>
        </row>
        <row r="31">
          <cell r="B31">
            <v>1228</v>
          </cell>
          <cell r="C31" t="str">
            <v>PAULO MARCIO PORTELLA</v>
          </cell>
          <cell r="D31">
            <v>19052</v>
          </cell>
        </row>
        <row r="32">
          <cell r="B32">
            <v>1244</v>
          </cell>
          <cell r="C32" t="str">
            <v>LUCILIA BOLCHI B DE MORAES</v>
          </cell>
          <cell r="D32">
            <v>19366</v>
          </cell>
        </row>
        <row r="33">
          <cell r="B33">
            <v>1252</v>
          </cell>
          <cell r="C33" t="str">
            <v>NEUSA BOLCHI BERESTINAS</v>
          </cell>
          <cell r="D33">
            <v>21719</v>
          </cell>
        </row>
        <row r="34">
          <cell r="B34">
            <v>1260</v>
          </cell>
          <cell r="C34" t="str">
            <v>RENATO FOLTRAN</v>
          </cell>
          <cell r="D34">
            <v>21106</v>
          </cell>
        </row>
        <row r="35">
          <cell r="B35">
            <v>1287</v>
          </cell>
          <cell r="C35" t="str">
            <v>LUIZ TADEU PORTELLA</v>
          </cell>
          <cell r="D35">
            <v>19722</v>
          </cell>
        </row>
        <row r="36">
          <cell r="B36">
            <v>1295</v>
          </cell>
          <cell r="C36" t="str">
            <v>RENE DE MORAES</v>
          </cell>
          <cell r="D36">
            <v>20165</v>
          </cell>
        </row>
        <row r="37">
          <cell r="B37">
            <v>1317</v>
          </cell>
          <cell r="C37" t="str">
            <v>JOSE AUGUSTO DE SOUZA</v>
          </cell>
          <cell r="D37">
            <v>20803</v>
          </cell>
        </row>
        <row r="38">
          <cell r="B38">
            <v>1368</v>
          </cell>
          <cell r="C38" t="str">
            <v>RENATE HOFFMANN</v>
          </cell>
          <cell r="D38">
            <v>23110</v>
          </cell>
        </row>
        <row r="39">
          <cell r="B39">
            <v>1384</v>
          </cell>
          <cell r="C39" t="str">
            <v>GILSON RAMOS</v>
          </cell>
          <cell r="D39">
            <v>20300</v>
          </cell>
        </row>
        <row r="40">
          <cell r="B40">
            <v>1414</v>
          </cell>
          <cell r="C40" t="str">
            <v>MARCOS ANTONIO MORELATTO</v>
          </cell>
          <cell r="D40">
            <v>22112</v>
          </cell>
        </row>
        <row r="41">
          <cell r="B41">
            <v>1430</v>
          </cell>
          <cell r="C41" t="str">
            <v>ADILSON LESSIO</v>
          </cell>
          <cell r="D41">
            <v>22952</v>
          </cell>
        </row>
        <row r="42">
          <cell r="B42">
            <v>1449</v>
          </cell>
          <cell r="C42" t="str">
            <v>ANDREAS EGISTO ORELLI</v>
          </cell>
          <cell r="D42">
            <v>24123</v>
          </cell>
        </row>
        <row r="43">
          <cell r="B43">
            <v>1457</v>
          </cell>
          <cell r="C43" t="str">
            <v>ARNALDO MASSANORI TAKARA</v>
          </cell>
          <cell r="D43">
            <v>23796</v>
          </cell>
        </row>
        <row r="44">
          <cell r="B44">
            <v>1554</v>
          </cell>
          <cell r="C44" t="str">
            <v>JOAO DE MATOS FERNANDES</v>
          </cell>
          <cell r="D44">
            <v>16873</v>
          </cell>
        </row>
        <row r="45">
          <cell r="B45">
            <v>1570</v>
          </cell>
          <cell r="C45" t="str">
            <v>LUCIO ALEXANDRE CASTILHO</v>
          </cell>
          <cell r="D45">
            <v>23599</v>
          </cell>
        </row>
        <row r="46">
          <cell r="B46">
            <v>1635</v>
          </cell>
          <cell r="C46" t="str">
            <v>MAURICIO DO NASCIMENTO</v>
          </cell>
          <cell r="D46">
            <v>24834</v>
          </cell>
        </row>
        <row r="47">
          <cell r="B47">
            <v>1643</v>
          </cell>
          <cell r="C47" t="str">
            <v>VALDENAER MALDONADO DA SILVA</v>
          </cell>
          <cell r="D47">
            <v>20314</v>
          </cell>
        </row>
        <row r="48">
          <cell r="B48">
            <v>1651</v>
          </cell>
          <cell r="C48" t="str">
            <v>GLAUCO GUERRA ROTONDI</v>
          </cell>
          <cell r="D48">
            <v>21881</v>
          </cell>
        </row>
        <row r="49">
          <cell r="B49">
            <v>1678</v>
          </cell>
          <cell r="C49" t="str">
            <v>MARIO MASOLHO</v>
          </cell>
          <cell r="D49">
            <v>24326</v>
          </cell>
        </row>
        <row r="50">
          <cell r="B50">
            <v>1732</v>
          </cell>
          <cell r="C50" t="str">
            <v>RUI LUIS AUGUSTO GARCIA</v>
          </cell>
          <cell r="D50">
            <v>24798</v>
          </cell>
        </row>
        <row r="51">
          <cell r="B51">
            <v>1767</v>
          </cell>
          <cell r="C51" t="str">
            <v>DOUGLAS GARDELLI</v>
          </cell>
          <cell r="D51">
            <v>25203</v>
          </cell>
        </row>
        <row r="52">
          <cell r="B52">
            <v>1783</v>
          </cell>
          <cell r="C52" t="str">
            <v>RENATO AURELIO QUAGLIO</v>
          </cell>
          <cell r="D52">
            <v>22375</v>
          </cell>
        </row>
        <row r="53">
          <cell r="B53">
            <v>1805</v>
          </cell>
          <cell r="C53" t="str">
            <v>HIROSHI ASATO</v>
          </cell>
          <cell r="D53">
            <v>22205</v>
          </cell>
        </row>
        <row r="54">
          <cell r="B54">
            <v>1830</v>
          </cell>
          <cell r="C54" t="str">
            <v>SINVAL ALEXANDRE DO P. FREIRES</v>
          </cell>
          <cell r="D54">
            <v>26010</v>
          </cell>
        </row>
        <row r="55">
          <cell r="B55">
            <v>1856</v>
          </cell>
          <cell r="C55" t="str">
            <v>ANTONIO DE SOUSA LEAL</v>
          </cell>
          <cell r="D55">
            <v>23489</v>
          </cell>
        </row>
        <row r="56">
          <cell r="B56">
            <v>1902</v>
          </cell>
          <cell r="C56" t="str">
            <v>EDUARDO AUGUSTO COSTA</v>
          </cell>
          <cell r="D56">
            <v>16783</v>
          </cell>
        </row>
        <row r="57">
          <cell r="B57">
            <v>1910</v>
          </cell>
          <cell r="C57" t="str">
            <v>NEWTON YODI YOHEI</v>
          </cell>
          <cell r="D57">
            <v>25270</v>
          </cell>
        </row>
        <row r="58">
          <cell r="B58">
            <v>1929</v>
          </cell>
          <cell r="C58" t="str">
            <v>EDSON AKIRA OKAMOTO</v>
          </cell>
          <cell r="D58">
            <v>23842</v>
          </cell>
        </row>
        <row r="59">
          <cell r="B59">
            <v>1953</v>
          </cell>
          <cell r="C59" t="str">
            <v>ALEXANDRE B. CORREA DA SILVA</v>
          </cell>
          <cell r="D59">
            <v>26463</v>
          </cell>
        </row>
        <row r="60">
          <cell r="B60">
            <v>1970</v>
          </cell>
          <cell r="C60" t="str">
            <v>LUCIANO ADAMO LYRA</v>
          </cell>
          <cell r="D60">
            <v>23558</v>
          </cell>
        </row>
        <row r="61">
          <cell r="B61">
            <v>1988</v>
          </cell>
          <cell r="C61" t="str">
            <v>SILVIO CONCEICAO THOME</v>
          </cell>
          <cell r="D61">
            <v>23497</v>
          </cell>
        </row>
        <row r="62">
          <cell r="B62">
            <v>2054</v>
          </cell>
          <cell r="C62" t="str">
            <v>REMO DE MICHELI</v>
          </cell>
          <cell r="D62">
            <v>25617</v>
          </cell>
        </row>
        <row r="63">
          <cell r="B63">
            <v>2089</v>
          </cell>
          <cell r="C63" t="str">
            <v>EDSON LUIZ BASSI</v>
          </cell>
          <cell r="D63">
            <v>24523</v>
          </cell>
        </row>
        <row r="64">
          <cell r="B64">
            <v>2100</v>
          </cell>
          <cell r="C64" t="str">
            <v>MAURO DOS SANTOS RICARDO JR</v>
          </cell>
          <cell r="D64">
            <v>26064</v>
          </cell>
        </row>
        <row r="65">
          <cell r="B65">
            <v>2135</v>
          </cell>
          <cell r="C65" t="str">
            <v>EDUARDO DE BARROS OLIVEIRA</v>
          </cell>
          <cell r="D65">
            <v>26289</v>
          </cell>
        </row>
        <row r="66">
          <cell r="B66">
            <v>2151</v>
          </cell>
          <cell r="C66" t="str">
            <v>EDSON PEREZ</v>
          </cell>
          <cell r="D66">
            <v>19669</v>
          </cell>
        </row>
        <row r="67">
          <cell r="B67">
            <v>2178</v>
          </cell>
          <cell r="C67" t="str">
            <v>JOSE CARLOS STREFEZZI</v>
          </cell>
          <cell r="D67">
            <v>17325</v>
          </cell>
        </row>
        <row r="68">
          <cell r="B68">
            <v>2186</v>
          </cell>
          <cell r="C68" t="str">
            <v>BERND GUNTER MUHLNER</v>
          </cell>
          <cell r="D68">
            <v>17459</v>
          </cell>
        </row>
        <row r="69">
          <cell r="B69">
            <v>2194</v>
          </cell>
          <cell r="C69" t="str">
            <v>CARLOS ROBERTO SERGOLE</v>
          </cell>
          <cell r="D69">
            <v>17919</v>
          </cell>
        </row>
        <row r="70">
          <cell r="B70">
            <v>2208</v>
          </cell>
          <cell r="C70" t="str">
            <v>SERGIO LUIZ SAVANE</v>
          </cell>
          <cell r="D70">
            <v>20928</v>
          </cell>
        </row>
        <row r="71">
          <cell r="B71">
            <v>2240</v>
          </cell>
          <cell r="C71" t="str">
            <v>VAGNER RAMOS</v>
          </cell>
          <cell r="D71">
            <v>20036</v>
          </cell>
        </row>
        <row r="72">
          <cell r="B72">
            <v>2267</v>
          </cell>
          <cell r="C72" t="str">
            <v>FRANCISCO MANUEL M CORDEIRO</v>
          </cell>
          <cell r="D72">
            <v>17266</v>
          </cell>
        </row>
        <row r="73">
          <cell r="B73">
            <v>2275</v>
          </cell>
          <cell r="C73" t="str">
            <v>MARCOS DIAS SILVESTRE</v>
          </cell>
          <cell r="D73">
            <v>18597</v>
          </cell>
        </row>
        <row r="74">
          <cell r="B74">
            <v>2305</v>
          </cell>
          <cell r="C74" t="str">
            <v>CELIA REGINA ROSSI RAGHI</v>
          </cell>
          <cell r="D74">
            <v>19899</v>
          </cell>
        </row>
        <row r="75">
          <cell r="B75">
            <v>2330</v>
          </cell>
          <cell r="C75" t="str">
            <v>LUIZ CARLOS RODRIGUEZ PEREIRA</v>
          </cell>
          <cell r="D75">
            <v>18928</v>
          </cell>
        </row>
        <row r="76">
          <cell r="B76">
            <v>2348</v>
          </cell>
          <cell r="C76" t="str">
            <v>JOSE HARASIN</v>
          </cell>
          <cell r="D76">
            <v>19047</v>
          </cell>
        </row>
        <row r="77">
          <cell r="B77">
            <v>2364</v>
          </cell>
          <cell r="C77" t="str">
            <v>CAMILO RUBIM</v>
          </cell>
          <cell r="D77">
            <v>22520</v>
          </cell>
        </row>
        <row r="78">
          <cell r="B78">
            <v>2372</v>
          </cell>
          <cell r="C78" t="str">
            <v>FRANK WEGMANN</v>
          </cell>
          <cell r="D78">
            <v>20001</v>
          </cell>
        </row>
        <row r="79">
          <cell r="B79">
            <v>2380</v>
          </cell>
          <cell r="C79" t="str">
            <v>MARISA CARNELUTTI</v>
          </cell>
          <cell r="D79">
            <v>20820</v>
          </cell>
        </row>
        <row r="80">
          <cell r="B80">
            <v>2399</v>
          </cell>
          <cell r="C80" t="str">
            <v>VALDIR DE CARVALHO</v>
          </cell>
          <cell r="D80">
            <v>23726</v>
          </cell>
        </row>
        <row r="81">
          <cell r="B81">
            <v>2402</v>
          </cell>
          <cell r="C81" t="str">
            <v>EDSON ROBERTO SOARES</v>
          </cell>
          <cell r="D81">
            <v>22165</v>
          </cell>
        </row>
        <row r="82">
          <cell r="B82">
            <v>2410</v>
          </cell>
          <cell r="C82" t="str">
            <v>VLADIMIR APARECIDO DA SILVA</v>
          </cell>
          <cell r="D82">
            <v>22220</v>
          </cell>
        </row>
        <row r="83">
          <cell r="B83">
            <v>2429</v>
          </cell>
          <cell r="C83" t="str">
            <v>CARLOS ALBERTO FRANCOZZO</v>
          </cell>
          <cell r="D83">
            <v>22394</v>
          </cell>
        </row>
        <row r="84">
          <cell r="B84">
            <v>2445</v>
          </cell>
          <cell r="C84" t="str">
            <v>CLOVIS ANTONIO PEREIRA BRAGA</v>
          </cell>
          <cell r="D84">
            <v>20615</v>
          </cell>
        </row>
        <row r="85">
          <cell r="B85">
            <v>2453</v>
          </cell>
          <cell r="C85" t="str">
            <v>FRANCISCO FUTOSHI MATSUBARA</v>
          </cell>
          <cell r="D85">
            <v>20121</v>
          </cell>
        </row>
        <row r="86">
          <cell r="B86">
            <v>2461</v>
          </cell>
          <cell r="C86" t="str">
            <v>MARCIA TAMAZATO LONGHI</v>
          </cell>
          <cell r="D86">
            <v>21245</v>
          </cell>
        </row>
        <row r="87">
          <cell r="B87">
            <v>2470</v>
          </cell>
          <cell r="C87" t="str">
            <v>JESUS CARLOS CARDOSO S GANANCA</v>
          </cell>
          <cell r="D87">
            <v>23012</v>
          </cell>
        </row>
        <row r="88">
          <cell r="B88">
            <v>2488</v>
          </cell>
          <cell r="C88" t="str">
            <v>MARCIO FREDERICO GENGO</v>
          </cell>
          <cell r="D88">
            <v>21813</v>
          </cell>
        </row>
        <row r="89">
          <cell r="B89">
            <v>2500</v>
          </cell>
          <cell r="C89" t="str">
            <v>SILVIO LUIZ CAPRIOTTI</v>
          </cell>
          <cell r="D89">
            <v>25268</v>
          </cell>
        </row>
        <row r="90">
          <cell r="B90">
            <v>2518</v>
          </cell>
          <cell r="C90" t="str">
            <v>MAX CARLOS BIEDERMANN JUNIOR</v>
          </cell>
          <cell r="D90">
            <v>22817</v>
          </cell>
        </row>
        <row r="91">
          <cell r="B91">
            <v>2526</v>
          </cell>
          <cell r="C91" t="str">
            <v>CLAUDIO RICCO MANOEL</v>
          </cell>
          <cell r="D91">
            <v>20493</v>
          </cell>
        </row>
        <row r="92">
          <cell r="B92">
            <v>2534</v>
          </cell>
          <cell r="C92" t="str">
            <v>VIRGINIA DA ROCHA MENDONCA</v>
          </cell>
          <cell r="D92">
            <v>22785</v>
          </cell>
        </row>
        <row r="93">
          <cell r="B93">
            <v>2542</v>
          </cell>
          <cell r="C93" t="str">
            <v>GERSON LUIZ VERONESI</v>
          </cell>
          <cell r="D93">
            <v>20565</v>
          </cell>
        </row>
        <row r="94">
          <cell r="B94">
            <v>2550</v>
          </cell>
          <cell r="C94" t="str">
            <v>MARIA DAS NEVES DA SILVA</v>
          </cell>
          <cell r="D94">
            <v>20509</v>
          </cell>
        </row>
        <row r="95">
          <cell r="B95">
            <v>2569</v>
          </cell>
          <cell r="C95" t="str">
            <v>BRIGITTE R KULESSA DE SOUZA</v>
          </cell>
          <cell r="D95">
            <v>20488</v>
          </cell>
        </row>
        <row r="96">
          <cell r="B96">
            <v>2577</v>
          </cell>
          <cell r="C96" t="str">
            <v>MARIO SERGIO F TULIO</v>
          </cell>
          <cell r="D96">
            <v>19008</v>
          </cell>
        </row>
        <row r="97">
          <cell r="B97">
            <v>2585</v>
          </cell>
          <cell r="C97" t="str">
            <v>JULIA NAOMI ICHI TOSHIMITSU</v>
          </cell>
          <cell r="D97">
            <v>23273</v>
          </cell>
        </row>
        <row r="98">
          <cell r="B98">
            <v>2593</v>
          </cell>
          <cell r="C98" t="str">
            <v>JANETE AP DO NASCIMENTO</v>
          </cell>
          <cell r="D98">
            <v>22971</v>
          </cell>
        </row>
        <row r="99">
          <cell r="B99">
            <v>2607</v>
          </cell>
          <cell r="C99" t="str">
            <v>CARLOS ALBERTO MARGONARI</v>
          </cell>
          <cell r="D99">
            <v>22450</v>
          </cell>
        </row>
        <row r="100">
          <cell r="B100">
            <v>2615</v>
          </cell>
          <cell r="C100" t="str">
            <v>MARIA TERESA DE SOUSA ROPCKE</v>
          </cell>
          <cell r="D100">
            <v>22396</v>
          </cell>
        </row>
        <row r="101">
          <cell r="B101">
            <v>2623</v>
          </cell>
          <cell r="C101" t="str">
            <v>SANDRA MATTOS MALAQUIAS</v>
          </cell>
          <cell r="D101">
            <v>24097</v>
          </cell>
        </row>
        <row r="102">
          <cell r="B102">
            <v>2631</v>
          </cell>
          <cell r="C102" t="str">
            <v>ITAMAR DE LIMA CARDOSO</v>
          </cell>
          <cell r="D102">
            <v>21491</v>
          </cell>
        </row>
        <row r="103">
          <cell r="B103">
            <v>2658</v>
          </cell>
          <cell r="C103" t="str">
            <v>MARCIO GRAMINHANI</v>
          </cell>
          <cell r="D103">
            <v>22837</v>
          </cell>
        </row>
        <row r="104">
          <cell r="B104">
            <v>2666</v>
          </cell>
          <cell r="C104" t="str">
            <v>CELINA JAVERA F MOREIRA</v>
          </cell>
          <cell r="D104">
            <v>23580</v>
          </cell>
        </row>
        <row r="105">
          <cell r="B105">
            <v>2674</v>
          </cell>
          <cell r="C105" t="str">
            <v>ANESIO TARCISIO ANITELLE</v>
          </cell>
          <cell r="D105">
            <v>23786</v>
          </cell>
        </row>
        <row r="106">
          <cell r="B106">
            <v>2682</v>
          </cell>
          <cell r="C106" t="str">
            <v>CARLOS ALVES MOREIRA</v>
          </cell>
          <cell r="D106">
            <v>21530</v>
          </cell>
        </row>
        <row r="107">
          <cell r="B107">
            <v>2690</v>
          </cell>
          <cell r="C107" t="str">
            <v>OSMIR ALONSO RAMIRES TORRES</v>
          </cell>
          <cell r="D107">
            <v>20715</v>
          </cell>
        </row>
        <row r="108">
          <cell r="B108">
            <v>2704</v>
          </cell>
          <cell r="C108" t="str">
            <v>SERGIO ANTONELLI</v>
          </cell>
          <cell r="D108">
            <v>23795</v>
          </cell>
        </row>
        <row r="109">
          <cell r="B109">
            <v>2739</v>
          </cell>
          <cell r="C109" t="str">
            <v>DOUGLAS BUENO</v>
          </cell>
          <cell r="D109">
            <v>24558</v>
          </cell>
        </row>
        <row r="110">
          <cell r="B110">
            <v>2747</v>
          </cell>
          <cell r="C110" t="str">
            <v>PAULO BATISTA DE FREITAS</v>
          </cell>
          <cell r="D110">
            <v>23182</v>
          </cell>
        </row>
        <row r="111">
          <cell r="B111">
            <v>2771</v>
          </cell>
          <cell r="C111" t="str">
            <v>ENZO VENDITTI</v>
          </cell>
          <cell r="D111">
            <v>21764</v>
          </cell>
        </row>
        <row r="112">
          <cell r="B112">
            <v>2780</v>
          </cell>
          <cell r="C112" t="str">
            <v>FERNANDO MARQUES TEANI</v>
          </cell>
          <cell r="D112">
            <v>22611</v>
          </cell>
        </row>
        <row r="113">
          <cell r="B113">
            <v>2798</v>
          </cell>
          <cell r="C113" t="str">
            <v>AURISTELA LEHOCZKI BONETO</v>
          </cell>
          <cell r="D113">
            <v>24717</v>
          </cell>
        </row>
        <row r="114">
          <cell r="B114">
            <v>2828</v>
          </cell>
          <cell r="C114" t="str">
            <v>CELSO ANTERO PIRES</v>
          </cell>
          <cell r="D114">
            <v>23544</v>
          </cell>
        </row>
        <row r="115">
          <cell r="B115">
            <v>2836</v>
          </cell>
          <cell r="C115" t="str">
            <v>ROBINSON FERNANDES BONETO</v>
          </cell>
          <cell r="D115">
            <v>23616</v>
          </cell>
        </row>
        <row r="116">
          <cell r="B116">
            <v>2852</v>
          </cell>
          <cell r="C116" t="str">
            <v>VALDECIR GUAZZELLI</v>
          </cell>
          <cell r="D116">
            <v>22508</v>
          </cell>
        </row>
        <row r="117">
          <cell r="B117">
            <v>2879</v>
          </cell>
          <cell r="C117" t="str">
            <v>NILZA KAZUMI HIGA</v>
          </cell>
          <cell r="D117">
            <v>24517</v>
          </cell>
        </row>
        <row r="118">
          <cell r="B118">
            <v>2895</v>
          </cell>
          <cell r="C118" t="str">
            <v>FRANCISCO RODRIGUES DE FREITAS</v>
          </cell>
          <cell r="D118">
            <v>19161</v>
          </cell>
        </row>
        <row r="119">
          <cell r="B119">
            <v>2917</v>
          </cell>
          <cell r="C119" t="str">
            <v>MARCELINO MENDES P JUNIOR</v>
          </cell>
          <cell r="D119">
            <v>23220</v>
          </cell>
        </row>
        <row r="120">
          <cell r="B120">
            <v>2933</v>
          </cell>
          <cell r="C120" t="str">
            <v>RICARDO JOSE V DOS SANTOS</v>
          </cell>
          <cell r="D120">
            <v>24356</v>
          </cell>
        </row>
        <row r="121">
          <cell r="B121">
            <v>2976</v>
          </cell>
          <cell r="C121" t="str">
            <v>ROSANGELA MAFFESSONI</v>
          </cell>
          <cell r="D121">
            <v>24587</v>
          </cell>
        </row>
        <row r="122">
          <cell r="B122">
            <v>2992</v>
          </cell>
          <cell r="C122" t="str">
            <v>DORIVAL FERREIRA</v>
          </cell>
          <cell r="D122">
            <v>21228</v>
          </cell>
        </row>
        <row r="123">
          <cell r="B123">
            <v>3018</v>
          </cell>
          <cell r="C123" t="str">
            <v>CELSO FORGAS FILHO</v>
          </cell>
          <cell r="D123">
            <v>22887</v>
          </cell>
        </row>
        <row r="124">
          <cell r="B124">
            <v>3042</v>
          </cell>
          <cell r="C124" t="str">
            <v>JOAO LUIZ GIMENEZ</v>
          </cell>
          <cell r="D124">
            <v>23077</v>
          </cell>
        </row>
        <row r="125">
          <cell r="B125">
            <v>3050</v>
          </cell>
          <cell r="C125" t="str">
            <v>PAULO ROBERTO ALVES DOS SANTOS</v>
          </cell>
          <cell r="D125">
            <v>22589</v>
          </cell>
        </row>
        <row r="126">
          <cell r="B126">
            <v>3069</v>
          </cell>
          <cell r="C126" t="str">
            <v>INES MARIA FERNANDES MONTEIRO</v>
          </cell>
          <cell r="D126">
            <v>24821</v>
          </cell>
        </row>
        <row r="127">
          <cell r="B127">
            <v>3085</v>
          </cell>
          <cell r="C127" t="str">
            <v>EDUARDO CARLOS PAZZINI</v>
          </cell>
          <cell r="D127">
            <v>23839</v>
          </cell>
        </row>
        <row r="128">
          <cell r="B128">
            <v>3107</v>
          </cell>
          <cell r="C128" t="str">
            <v>CLAUDIA SCHEIL G FORGAS</v>
          </cell>
          <cell r="D128">
            <v>26558</v>
          </cell>
        </row>
        <row r="129">
          <cell r="B129">
            <v>3115</v>
          </cell>
          <cell r="C129" t="str">
            <v>MARLEI AREA MAIORINO MARTINS</v>
          </cell>
          <cell r="D129">
            <v>24871</v>
          </cell>
        </row>
        <row r="130">
          <cell r="B130">
            <v>3123</v>
          </cell>
          <cell r="C130" t="str">
            <v>SILVIA MITSUKO TSUBOI SATO</v>
          </cell>
          <cell r="D130">
            <v>25683</v>
          </cell>
        </row>
        <row r="131">
          <cell r="B131">
            <v>3131</v>
          </cell>
          <cell r="C131" t="str">
            <v>FERNANDO ALVES FERREIRA</v>
          </cell>
          <cell r="D131">
            <v>25551</v>
          </cell>
        </row>
        <row r="132">
          <cell r="B132">
            <v>3140</v>
          </cell>
          <cell r="C132" t="str">
            <v>EULALIA ELISABETE DA SILVA</v>
          </cell>
          <cell r="D132">
            <v>23795</v>
          </cell>
        </row>
        <row r="133">
          <cell r="B133">
            <v>3158</v>
          </cell>
          <cell r="C133" t="str">
            <v>ODERCIO REGINALDO CLARO</v>
          </cell>
          <cell r="D133">
            <v>25756</v>
          </cell>
        </row>
        <row r="134">
          <cell r="B134">
            <v>3166</v>
          </cell>
          <cell r="C134" t="str">
            <v>LILIAN IDERIHA HIGUCHI</v>
          </cell>
          <cell r="D134">
            <v>26112</v>
          </cell>
        </row>
        <row r="135">
          <cell r="B135">
            <v>3190</v>
          </cell>
          <cell r="C135" t="str">
            <v>HUMBERTO SADAO MATSUDA</v>
          </cell>
          <cell r="D135">
            <v>23729</v>
          </cell>
        </row>
        <row r="136">
          <cell r="B136">
            <v>3204</v>
          </cell>
          <cell r="C136" t="str">
            <v>TOMAS KAMEYAMA</v>
          </cell>
          <cell r="D136">
            <v>20183</v>
          </cell>
        </row>
        <row r="137">
          <cell r="B137">
            <v>3212</v>
          </cell>
          <cell r="C137" t="str">
            <v>WILSON GOMES</v>
          </cell>
          <cell r="D137">
            <v>19780</v>
          </cell>
        </row>
        <row r="138">
          <cell r="B138">
            <v>3220</v>
          </cell>
          <cell r="C138" t="str">
            <v>CELSO YASSUNOBU MAKISHI</v>
          </cell>
          <cell r="D138">
            <v>20857</v>
          </cell>
        </row>
        <row r="139">
          <cell r="B139">
            <v>3247</v>
          </cell>
          <cell r="C139" t="str">
            <v>LAZARO TRINDADE DA COSTA</v>
          </cell>
          <cell r="D139">
            <v>22120</v>
          </cell>
        </row>
        <row r="140">
          <cell r="B140">
            <v>3255</v>
          </cell>
          <cell r="C140" t="str">
            <v>MARCIA MINEKO I ICIDA SHIRAIWA</v>
          </cell>
          <cell r="D140">
            <v>23515</v>
          </cell>
        </row>
        <row r="141">
          <cell r="B141">
            <v>3263</v>
          </cell>
          <cell r="C141" t="str">
            <v>CARLOS ALBERTO FAVORETTO</v>
          </cell>
          <cell r="D141">
            <v>22291</v>
          </cell>
        </row>
        <row r="142">
          <cell r="B142">
            <v>3271</v>
          </cell>
          <cell r="C142" t="str">
            <v>LILIAN MERGL MARGONARI</v>
          </cell>
          <cell r="D142">
            <v>23682</v>
          </cell>
        </row>
        <row r="143">
          <cell r="B143">
            <v>3298</v>
          </cell>
          <cell r="C143" t="str">
            <v>VANDERLEI JOSE L DE ANDRADE</v>
          </cell>
          <cell r="D143">
            <v>24600</v>
          </cell>
        </row>
        <row r="144">
          <cell r="B144">
            <v>3336</v>
          </cell>
          <cell r="C144" t="str">
            <v>CLAUDIA TUMA HARMUCH</v>
          </cell>
          <cell r="D144">
            <v>22114</v>
          </cell>
        </row>
        <row r="145">
          <cell r="B145">
            <v>3360</v>
          </cell>
          <cell r="C145" t="str">
            <v>JORGE LUIZ TOMAZ DE BRITO</v>
          </cell>
          <cell r="D145">
            <v>22029</v>
          </cell>
        </row>
        <row r="146">
          <cell r="B146">
            <v>3379</v>
          </cell>
          <cell r="C146" t="str">
            <v>HENRI JOITI IAMASHITA</v>
          </cell>
          <cell r="D146">
            <v>21403</v>
          </cell>
        </row>
        <row r="147">
          <cell r="B147">
            <v>3395</v>
          </cell>
          <cell r="C147" t="str">
            <v>DOMINGOS PALACIO</v>
          </cell>
          <cell r="D147">
            <v>23099</v>
          </cell>
        </row>
        <row r="148">
          <cell r="B148">
            <v>3425</v>
          </cell>
          <cell r="C148" t="str">
            <v>EDUARDO SHINJI TOMIMATSU</v>
          </cell>
          <cell r="D148">
            <v>23994</v>
          </cell>
        </row>
        <row r="149">
          <cell r="B149">
            <v>3433</v>
          </cell>
          <cell r="C149" t="str">
            <v>ANTONIO ALBINO MARCONDES</v>
          </cell>
          <cell r="D149">
            <v>23236</v>
          </cell>
        </row>
        <row r="150">
          <cell r="B150">
            <v>3450</v>
          </cell>
          <cell r="C150" t="str">
            <v>PAULO ALBERTO RICHART</v>
          </cell>
          <cell r="D150">
            <v>22851</v>
          </cell>
        </row>
        <row r="151">
          <cell r="B151">
            <v>3468</v>
          </cell>
          <cell r="C151" t="str">
            <v>RICARDO DE LIMA M MARTINEZ</v>
          </cell>
          <cell r="D151">
            <v>23111</v>
          </cell>
        </row>
        <row r="152">
          <cell r="B152">
            <v>3506</v>
          </cell>
          <cell r="C152" t="str">
            <v>FABIO ANDRE COSTA</v>
          </cell>
          <cell r="D152">
            <v>26315</v>
          </cell>
        </row>
        <row r="153">
          <cell r="B153">
            <v>3514</v>
          </cell>
          <cell r="C153" t="str">
            <v>KELLY CRISTINA P. DOS SANTOS</v>
          </cell>
          <cell r="D153">
            <v>26103</v>
          </cell>
        </row>
        <row r="154">
          <cell r="B154">
            <v>3549</v>
          </cell>
          <cell r="C154" t="str">
            <v>MILTON APARECIDO PEREIRA</v>
          </cell>
          <cell r="D154">
            <v>23502</v>
          </cell>
        </row>
        <row r="155">
          <cell r="B155">
            <v>3565</v>
          </cell>
          <cell r="C155" t="str">
            <v>MARCIO TETSUO OKINOKABU</v>
          </cell>
          <cell r="D155">
            <v>24404</v>
          </cell>
        </row>
        <row r="156">
          <cell r="B156">
            <v>3573</v>
          </cell>
          <cell r="C156" t="str">
            <v>ANDREA REGINA SIEWERDT</v>
          </cell>
          <cell r="D156">
            <v>26472</v>
          </cell>
        </row>
        <row r="157">
          <cell r="B157">
            <v>3590</v>
          </cell>
          <cell r="C157" t="str">
            <v>OLGA APARECIDA F. PEREIRA</v>
          </cell>
          <cell r="D157">
            <v>24396</v>
          </cell>
        </row>
        <row r="158">
          <cell r="B158">
            <v>3603</v>
          </cell>
          <cell r="C158" t="str">
            <v>ANA CRISTINA DOS SANTOS</v>
          </cell>
          <cell r="D158">
            <v>25771</v>
          </cell>
        </row>
        <row r="159">
          <cell r="B159">
            <v>3620</v>
          </cell>
          <cell r="C159" t="str">
            <v>ADILSON MONICI</v>
          </cell>
          <cell r="D159">
            <v>25021</v>
          </cell>
        </row>
        <row r="160">
          <cell r="B160">
            <v>3638</v>
          </cell>
          <cell r="C160" t="str">
            <v>ROBERTO ANTONIO PENA</v>
          </cell>
          <cell r="D160">
            <v>24935</v>
          </cell>
        </row>
        <row r="161">
          <cell r="B161">
            <v>3662</v>
          </cell>
          <cell r="C161" t="str">
            <v>HERMES MARIA ROCHA RIVAS</v>
          </cell>
          <cell r="D161">
            <v>24488</v>
          </cell>
        </row>
        <row r="162">
          <cell r="B162">
            <v>3689</v>
          </cell>
          <cell r="C162" t="str">
            <v>OTHONIEL TRINDADE CAVANELLAS</v>
          </cell>
          <cell r="D162">
            <v>23012</v>
          </cell>
        </row>
        <row r="163">
          <cell r="B163">
            <v>3697</v>
          </cell>
          <cell r="C163" t="str">
            <v>FRANCINEIDE MEDEIROS</v>
          </cell>
          <cell r="D163">
            <v>21970</v>
          </cell>
        </row>
        <row r="164">
          <cell r="B164">
            <v>3700</v>
          </cell>
          <cell r="C164" t="str">
            <v>CELSO HENRIQUE PEREIRA GASPAR</v>
          </cell>
          <cell r="D164">
            <v>24067</v>
          </cell>
        </row>
        <row r="165">
          <cell r="B165">
            <v>3743</v>
          </cell>
          <cell r="C165" t="str">
            <v>JOSE APARECIDO PEREIRA SILVA</v>
          </cell>
          <cell r="D165">
            <v>22002</v>
          </cell>
        </row>
        <row r="166">
          <cell r="B166">
            <v>3794</v>
          </cell>
          <cell r="C166" t="str">
            <v>PETER RAUER</v>
          </cell>
          <cell r="D166">
            <v>25173</v>
          </cell>
        </row>
        <row r="167">
          <cell r="B167">
            <v>3905</v>
          </cell>
          <cell r="C167" t="str">
            <v>SIDNEI SCHIAVI</v>
          </cell>
          <cell r="D167">
            <v>25485</v>
          </cell>
        </row>
        <row r="168">
          <cell r="B168">
            <v>3999</v>
          </cell>
          <cell r="C168" t="str">
            <v>JOSE AUGUSTO DE ANGELO</v>
          </cell>
          <cell r="D168">
            <v>21839</v>
          </cell>
        </row>
        <row r="169">
          <cell r="B169">
            <v>4006</v>
          </cell>
          <cell r="C169" t="str">
            <v>MARCO AURELIO G DE CASTRO</v>
          </cell>
          <cell r="D169">
            <v>20983</v>
          </cell>
        </row>
        <row r="170">
          <cell r="B170">
            <v>4014</v>
          </cell>
          <cell r="C170" t="str">
            <v>LUIZ OTAVIO LEITE SILVA</v>
          </cell>
          <cell r="D170">
            <v>26731</v>
          </cell>
        </row>
        <row r="171">
          <cell r="B171">
            <v>4030</v>
          </cell>
          <cell r="C171" t="str">
            <v>JESSICA LARA ZITTI</v>
          </cell>
          <cell r="D171">
            <v>26012</v>
          </cell>
        </row>
        <row r="172">
          <cell r="B172">
            <v>4057</v>
          </cell>
          <cell r="C172" t="str">
            <v>MARCELO ALVES BEZERRA</v>
          </cell>
          <cell r="D172">
            <v>25438</v>
          </cell>
        </row>
        <row r="173">
          <cell r="B173">
            <v>4073</v>
          </cell>
          <cell r="C173" t="str">
            <v>ANTONIO RIVALDO PANCHER</v>
          </cell>
          <cell r="D173">
            <v>17657</v>
          </cell>
        </row>
        <row r="174">
          <cell r="B174">
            <v>4090</v>
          </cell>
          <cell r="C174" t="str">
            <v>ALEXANDRE TEIXEIRA DE OLIVEIRA</v>
          </cell>
          <cell r="D174">
            <v>21691</v>
          </cell>
        </row>
        <row r="175">
          <cell r="B175">
            <v>4138</v>
          </cell>
          <cell r="C175" t="str">
            <v>RUBENS ANTONIO DE LIMA</v>
          </cell>
          <cell r="D175">
            <v>22609</v>
          </cell>
        </row>
        <row r="176">
          <cell r="B176">
            <v>4146</v>
          </cell>
          <cell r="C176" t="str">
            <v>ROGERIO CASAROTTO</v>
          </cell>
          <cell r="D176">
            <v>24668</v>
          </cell>
        </row>
        <row r="177">
          <cell r="B177">
            <v>4154</v>
          </cell>
          <cell r="C177" t="str">
            <v>EDSON FERREIRA</v>
          </cell>
          <cell r="D177">
            <v>24957</v>
          </cell>
        </row>
        <row r="178">
          <cell r="B178">
            <v>4162</v>
          </cell>
          <cell r="C178" t="str">
            <v>EDUARDO JOSE PEREGO</v>
          </cell>
          <cell r="D178">
            <v>25047</v>
          </cell>
        </row>
        <row r="179">
          <cell r="B179">
            <v>4170</v>
          </cell>
          <cell r="C179" t="str">
            <v>IVAN MASKALENKAS</v>
          </cell>
          <cell r="D179">
            <v>20001</v>
          </cell>
        </row>
        <row r="180">
          <cell r="B180">
            <v>4189</v>
          </cell>
          <cell r="C180" t="str">
            <v>ANTONIO ALEXANDRE D DOS SANTOS</v>
          </cell>
          <cell r="D180">
            <v>25595</v>
          </cell>
        </row>
        <row r="181">
          <cell r="B181">
            <v>4200</v>
          </cell>
          <cell r="C181" t="str">
            <v>MAURO NATAL JACOMINI</v>
          </cell>
          <cell r="D181">
            <v>20447</v>
          </cell>
        </row>
        <row r="182">
          <cell r="B182">
            <v>4219</v>
          </cell>
          <cell r="C182" t="str">
            <v>ELISABETH R DO CARMO COUTO</v>
          </cell>
          <cell r="D182">
            <v>22620</v>
          </cell>
        </row>
        <row r="183">
          <cell r="B183">
            <v>4235</v>
          </cell>
          <cell r="C183" t="str">
            <v>HUMBERTO ARAKAKI</v>
          </cell>
          <cell r="D183">
            <v>22753</v>
          </cell>
        </row>
        <row r="184">
          <cell r="B184">
            <v>4243</v>
          </cell>
          <cell r="C184" t="str">
            <v>FAUSTO DE OLIVEIRA FERNANDES</v>
          </cell>
          <cell r="D184">
            <v>24787</v>
          </cell>
        </row>
        <row r="185">
          <cell r="B185">
            <v>4251</v>
          </cell>
          <cell r="C185" t="str">
            <v>VALMIR CIMENTI</v>
          </cell>
          <cell r="D185">
            <v>22650</v>
          </cell>
        </row>
        <row r="186">
          <cell r="B186">
            <v>4278</v>
          </cell>
          <cell r="C186" t="str">
            <v>FRANCISCO ALONSO COLOM</v>
          </cell>
          <cell r="D186">
            <v>22748</v>
          </cell>
        </row>
        <row r="187">
          <cell r="B187">
            <v>4294</v>
          </cell>
          <cell r="C187" t="str">
            <v>LUIZ ANTONIO DE CARVALHO</v>
          </cell>
          <cell r="D187">
            <v>23881</v>
          </cell>
        </row>
        <row r="188">
          <cell r="B188">
            <v>4308</v>
          </cell>
          <cell r="C188" t="str">
            <v>RICARDO MASCARENHAS DE MENESES</v>
          </cell>
          <cell r="D188">
            <v>27166</v>
          </cell>
        </row>
        <row r="189">
          <cell r="B189">
            <v>4316</v>
          </cell>
          <cell r="C189" t="str">
            <v>MARCELO PELLEGRIN</v>
          </cell>
          <cell r="D189">
            <v>24614</v>
          </cell>
        </row>
        <row r="190">
          <cell r="B190">
            <v>4324</v>
          </cell>
          <cell r="C190" t="str">
            <v>HAMILTON BERNARDO TRIGO</v>
          </cell>
          <cell r="D190">
            <v>22625</v>
          </cell>
        </row>
        <row r="191">
          <cell r="B191">
            <v>4340</v>
          </cell>
          <cell r="C191" t="str">
            <v>VALDIR SAUDATE</v>
          </cell>
          <cell r="D191">
            <v>22283</v>
          </cell>
        </row>
        <row r="192">
          <cell r="B192">
            <v>4359</v>
          </cell>
          <cell r="C192" t="str">
            <v>MARCELO FRANKLIN HIROSHI CORA</v>
          </cell>
          <cell r="D192">
            <v>25232</v>
          </cell>
        </row>
        <row r="193">
          <cell r="B193">
            <v>4367</v>
          </cell>
          <cell r="C193" t="str">
            <v>PAULO SERGIO STOPA</v>
          </cell>
          <cell r="D193">
            <v>24934</v>
          </cell>
        </row>
        <row r="194">
          <cell r="B194">
            <v>4375</v>
          </cell>
          <cell r="C194" t="str">
            <v>IRANI CORREA JUNIOR</v>
          </cell>
          <cell r="D194">
            <v>24853</v>
          </cell>
        </row>
        <row r="195">
          <cell r="B195">
            <v>4383</v>
          </cell>
          <cell r="C195" t="str">
            <v>VIVIANE REGINA GIANOTO</v>
          </cell>
          <cell r="D195">
            <v>24736</v>
          </cell>
        </row>
        <row r="196">
          <cell r="B196">
            <v>4391</v>
          </cell>
          <cell r="C196" t="str">
            <v>CARMEN SILVIA P. BISKAMP</v>
          </cell>
          <cell r="D196">
            <v>20746</v>
          </cell>
        </row>
        <row r="197">
          <cell r="B197">
            <v>4405</v>
          </cell>
          <cell r="C197" t="str">
            <v>JOAO ALEXANDRE A. FERNANDES</v>
          </cell>
          <cell r="D197">
            <v>27114</v>
          </cell>
        </row>
        <row r="198">
          <cell r="B198">
            <v>4421</v>
          </cell>
          <cell r="C198" t="str">
            <v>IRENE DE FATIMA C. S. GRECO</v>
          </cell>
          <cell r="D198">
            <v>23392</v>
          </cell>
        </row>
        <row r="199">
          <cell r="B199">
            <v>4448</v>
          </cell>
          <cell r="C199" t="str">
            <v>JAVIER PEIRO LLOPART</v>
          </cell>
          <cell r="D199">
            <v>22013</v>
          </cell>
        </row>
        <row r="200">
          <cell r="B200">
            <v>4472</v>
          </cell>
          <cell r="C200" t="str">
            <v>FREDDY ROEMER KANTOR</v>
          </cell>
          <cell r="D200">
            <v>25912</v>
          </cell>
        </row>
        <row r="201">
          <cell r="B201">
            <v>4499</v>
          </cell>
          <cell r="C201" t="str">
            <v>AGNALDO GONCALVES</v>
          </cell>
          <cell r="D201">
            <v>25895</v>
          </cell>
        </row>
        <row r="202">
          <cell r="B202">
            <v>4502</v>
          </cell>
          <cell r="C202" t="str">
            <v>JOSE LUIZ MAZUCANTI</v>
          </cell>
          <cell r="D202">
            <v>22365</v>
          </cell>
        </row>
        <row r="203">
          <cell r="B203">
            <v>4510</v>
          </cell>
          <cell r="C203" t="str">
            <v>EDUARDO CATTARUZZI</v>
          </cell>
          <cell r="D203">
            <v>23374</v>
          </cell>
        </row>
        <row r="204">
          <cell r="B204">
            <v>4553</v>
          </cell>
          <cell r="C204" t="str">
            <v>CLAUDEMIR BENEDETTI BATOCHI</v>
          </cell>
          <cell r="D204">
            <v>22576</v>
          </cell>
        </row>
        <row r="205">
          <cell r="B205">
            <v>4561</v>
          </cell>
          <cell r="C205" t="str">
            <v>CACILDO QUEIROS ALENCAR</v>
          </cell>
          <cell r="D205">
            <v>23257</v>
          </cell>
        </row>
        <row r="206">
          <cell r="B206">
            <v>4570</v>
          </cell>
          <cell r="C206" t="str">
            <v>UDO RICARDO WILDMANN</v>
          </cell>
          <cell r="D206">
            <v>22878</v>
          </cell>
        </row>
        <row r="207">
          <cell r="B207">
            <v>4588</v>
          </cell>
          <cell r="C207" t="str">
            <v>MARCOS ANTONIO ARGENTINO</v>
          </cell>
          <cell r="D207">
            <v>23874</v>
          </cell>
        </row>
        <row r="208">
          <cell r="B208">
            <v>4596</v>
          </cell>
          <cell r="C208" t="str">
            <v>DALVA NORIKO YAMADA SOARES</v>
          </cell>
          <cell r="D208">
            <v>23774</v>
          </cell>
        </row>
        <row r="209">
          <cell r="B209">
            <v>4600</v>
          </cell>
          <cell r="C209" t="str">
            <v>ARISTIDES DINIZ VIEIRA</v>
          </cell>
          <cell r="D209">
            <v>19973</v>
          </cell>
        </row>
        <row r="210">
          <cell r="B210">
            <v>4634</v>
          </cell>
          <cell r="C210" t="str">
            <v>CLAUDIO LUIZ MIRANDA</v>
          </cell>
          <cell r="D210">
            <v>27547</v>
          </cell>
        </row>
        <row r="211">
          <cell r="B211">
            <v>4642</v>
          </cell>
          <cell r="C211" t="str">
            <v>LUIZ HUMBERTO RODRIGUES</v>
          </cell>
          <cell r="D211">
            <v>24782</v>
          </cell>
        </row>
        <row r="212">
          <cell r="B212">
            <v>4677</v>
          </cell>
          <cell r="C212" t="str">
            <v>EZIO DE ALMEIDA ALVES</v>
          </cell>
          <cell r="D212">
            <v>20899</v>
          </cell>
        </row>
        <row r="213">
          <cell r="B213">
            <v>4693</v>
          </cell>
          <cell r="C213" t="str">
            <v>LUCIENE MONTEIRO DE MOURA</v>
          </cell>
          <cell r="D213">
            <v>22885</v>
          </cell>
        </row>
        <row r="214">
          <cell r="B214">
            <v>4707</v>
          </cell>
          <cell r="C214" t="str">
            <v>BRAZ APARECIDO DA COSTA</v>
          </cell>
          <cell r="D214">
            <v>24325</v>
          </cell>
        </row>
        <row r="215">
          <cell r="B215">
            <v>4723</v>
          </cell>
          <cell r="C215" t="str">
            <v>JOSE ROBERTO MANHAS MARIN</v>
          </cell>
          <cell r="D215">
            <v>27721</v>
          </cell>
        </row>
        <row r="216">
          <cell r="B216">
            <v>4731</v>
          </cell>
          <cell r="C216" t="str">
            <v>ROMULO RASTOPIRQUIM RIPOLI</v>
          </cell>
          <cell r="D216">
            <v>22337</v>
          </cell>
        </row>
        <row r="217">
          <cell r="B217">
            <v>4766</v>
          </cell>
          <cell r="C217" t="str">
            <v>ALEX MILANELO STELLA</v>
          </cell>
          <cell r="D217">
            <v>27265</v>
          </cell>
        </row>
        <row r="218">
          <cell r="B218">
            <v>4774</v>
          </cell>
          <cell r="C218" t="str">
            <v>EDUARDO KANASHIRO</v>
          </cell>
          <cell r="D218">
            <v>26938</v>
          </cell>
        </row>
        <row r="219">
          <cell r="B219">
            <v>4782</v>
          </cell>
          <cell r="C219" t="str">
            <v>MARCOS GUILHERME DI LORENZO</v>
          </cell>
          <cell r="D219">
            <v>22865</v>
          </cell>
        </row>
        <row r="220">
          <cell r="B220">
            <v>4804</v>
          </cell>
          <cell r="C220" t="str">
            <v>EDILSON DE OLIVEIRA ANDRADE</v>
          </cell>
          <cell r="D220">
            <v>26512</v>
          </cell>
        </row>
        <row r="221">
          <cell r="B221">
            <v>4812</v>
          </cell>
          <cell r="C221" t="str">
            <v>MARGARETE HILDEGARD K. GALVAO</v>
          </cell>
          <cell r="D221">
            <v>19344</v>
          </cell>
        </row>
        <row r="222">
          <cell r="B222">
            <v>4820</v>
          </cell>
          <cell r="C222" t="str">
            <v>MAURICIO MELERO PICELI</v>
          </cell>
          <cell r="D222">
            <v>26497</v>
          </cell>
        </row>
        <row r="223">
          <cell r="B223">
            <v>4847</v>
          </cell>
          <cell r="C223" t="str">
            <v>SUELI DE OLIVEIRA BOTTA</v>
          </cell>
          <cell r="D223">
            <v>26778</v>
          </cell>
        </row>
        <row r="224">
          <cell r="B224">
            <v>4855</v>
          </cell>
          <cell r="C224" t="str">
            <v>PATRIC FERREIRA DA SILVA</v>
          </cell>
          <cell r="D224">
            <v>28189</v>
          </cell>
        </row>
        <row r="225">
          <cell r="B225">
            <v>4863</v>
          </cell>
          <cell r="C225" t="str">
            <v>MARIA APARECIDA T. URQUIZAS</v>
          </cell>
          <cell r="D225">
            <v>26689</v>
          </cell>
        </row>
        <row r="226">
          <cell r="B226">
            <v>4928</v>
          </cell>
          <cell r="C226" t="str">
            <v>MARCIO CONDEZ</v>
          </cell>
          <cell r="D226">
            <v>27752</v>
          </cell>
        </row>
        <row r="227">
          <cell r="B227">
            <v>4936</v>
          </cell>
          <cell r="C227" t="str">
            <v>HORACIO ALEJANDRO TORRES</v>
          </cell>
          <cell r="D227">
            <v>25205</v>
          </cell>
        </row>
        <row r="228">
          <cell r="B228">
            <v>4944</v>
          </cell>
          <cell r="C228" t="str">
            <v>RENATA GOMES</v>
          </cell>
          <cell r="D228">
            <v>27880</v>
          </cell>
        </row>
        <row r="229">
          <cell r="B229">
            <v>4960</v>
          </cell>
          <cell r="C229" t="str">
            <v>SERGIO DE SOUZA A CARVALHO</v>
          </cell>
          <cell r="D229">
            <v>20133</v>
          </cell>
        </row>
        <row r="230">
          <cell r="B230">
            <v>4987</v>
          </cell>
          <cell r="C230" t="str">
            <v>CARLOS JOSE DE S CAVALCANTI</v>
          </cell>
          <cell r="D230">
            <v>24533</v>
          </cell>
        </row>
        <row r="231">
          <cell r="B231">
            <v>5002</v>
          </cell>
          <cell r="C231" t="str">
            <v>ISAMU MASUDA</v>
          </cell>
          <cell r="D231">
            <v>19437</v>
          </cell>
        </row>
        <row r="232">
          <cell r="B232">
            <v>5029</v>
          </cell>
          <cell r="C232" t="str">
            <v>ELAINE ALCANTARA F PEIXOTO</v>
          </cell>
          <cell r="D232">
            <v>22034</v>
          </cell>
        </row>
        <row r="233">
          <cell r="B233">
            <v>5045</v>
          </cell>
          <cell r="C233" t="str">
            <v>MARTA ELISA RIEKSTIN ACCIOLI</v>
          </cell>
          <cell r="D233">
            <v>23560</v>
          </cell>
        </row>
        <row r="234">
          <cell r="B234">
            <v>5061</v>
          </cell>
          <cell r="C234" t="str">
            <v>EDSON JOSE NOTARO</v>
          </cell>
          <cell r="D234">
            <v>22026</v>
          </cell>
        </row>
        <row r="235">
          <cell r="B235">
            <v>5070</v>
          </cell>
          <cell r="C235" t="str">
            <v>ALINE PAZ CAPARROZ</v>
          </cell>
          <cell r="D235">
            <v>29168</v>
          </cell>
        </row>
        <row r="236">
          <cell r="B236">
            <v>5096</v>
          </cell>
          <cell r="C236" t="str">
            <v>LUCIANA DOS SANTOS</v>
          </cell>
          <cell r="D236">
            <v>27580</v>
          </cell>
        </row>
        <row r="237">
          <cell r="B237">
            <v>5100</v>
          </cell>
          <cell r="C237" t="str">
            <v>ADRIANA GONCALVES</v>
          </cell>
          <cell r="D237">
            <v>26326</v>
          </cell>
        </row>
        <row r="238">
          <cell r="B238">
            <v>5142</v>
          </cell>
          <cell r="C238" t="str">
            <v>ALEXANDRE VENELLI COSTA</v>
          </cell>
          <cell r="D238">
            <v>27505</v>
          </cell>
        </row>
        <row r="239">
          <cell r="B239">
            <v>5207</v>
          </cell>
          <cell r="C239" t="str">
            <v>ANGELICA PAIVA MAGALHAES</v>
          </cell>
          <cell r="D239">
            <v>27809</v>
          </cell>
        </row>
        <row r="240">
          <cell r="B240">
            <v>5223</v>
          </cell>
          <cell r="C240" t="str">
            <v>CELSO DE JESUS GARCIA JUNIOR</v>
          </cell>
          <cell r="D240">
            <v>27959</v>
          </cell>
        </row>
        <row r="241">
          <cell r="B241">
            <v>5240</v>
          </cell>
          <cell r="C241" t="str">
            <v>JORGE FERREIRA</v>
          </cell>
          <cell r="D241">
            <v>24183</v>
          </cell>
        </row>
        <row r="242">
          <cell r="B242">
            <v>5258</v>
          </cell>
          <cell r="C242" t="str">
            <v>PRISCILA CRISTINA NASCIMENTO</v>
          </cell>
          <cell r="D242">
            <v>27348</v>
          </cell>
        </row>
        <row r="243">
          <cell r="B243">
            <v>5290</v>
          </cell>
          <cell r="C243" t="str">
            <v>NELSON ALVES DA MOTA SOBRINHO</v>
          </cell>
          <cell r="D243">
            <v>23885</v>
          </cell>
        </row>
        <row r="244">
          <cell r="B244">
            <v>5304</v>
          </cell>
          <cell r="C244" t="str">
            <v>RAUL TADASHI MATSUMOTO</v>
          </cell>
          <cell r="D244">
            <v>20927</v>
          </cell>
        </row>
        <row r="245">
          <cell r="B245">
            <v>5320</v>
          </cell>
          <cell r="C245" t="str">
            <v>RACHEL RUFINO MARQUES</v>
          </cell>
          <cell r="D245">
            <v>27484</v>
          </cell>
        </row>
        <row r="246">
          <cell r="B246">
            <v>5363</v>
          </cell>
          <cell r="C246" t="str">
            <v>MARCOS ROBERTO E SILVA</v>
          </cell>
          <cell r="D246">
            <v>24748</v>
          </cell>
        </row>
        <row r="247">
          <cell r="B247">
            <v>5380</v>
          </cell>
          <cell r="C247" t="str">
            <v>REGINALDO APARECIDO DA SILVA</v>
          </cell>
          <cell r="D247">
            <v>23116</v>
          </cell>
        </row>
        <row r="248">
          <cell r="B248">
            <v>5398</v>
          </cell>
          <cell r="C248" t="str">
            <v>UWE FRITZ BAAKE</v>
          </cell>
          <cell r="D248">
            <v>23127</v>
          </cell>
        </row>
        <row r="249">
          <cell r="B249">
            <v>5401</v>
          </cell>
          <cell r="C249" t="str">
            <v>MARIA DE FATIMA F. RODRIGUES</v>
          </cell>
          <cell r="D249">
            <v>20043</v>
          </cell>
        </row>
        <row r="250">
          <cell r="B250">
            <v>5436</v>
          </cell>
          <cell r="C250" t="str">
            <v>SIMONE APARECIDA ESPESSOTO</v>
          </cell>
          <cell r="D250">
            <v>25807</v>
          </cell>
        </row>
        <row r="251">
          <cell r="B251">
            <v>5460</v>
          </cell>
          <cell r="C251" t="str">
            <v>RAFAEL ALVARO NEVES</v>
          </cell>
          <cell r="D251">
            <v>26787</v>
          </cell>
        </row>
        <row r="252">
          <cell r="B252">
            <v>5495</v>
          </cell>
          <cell r="C252" t="str">
            <v>LEONARDO CORREA DE ANDRADE</v>
          </cell>
          <cell r="D252">
            <v>27824</v>
          </cell>
        </row>
        <row r="253">
          <cell r="B253">
            <v>5525</v>
          </cell>
          <cell r="C253" t="str">
            <v>RODRIGO TAURO GOMES</v>
          </cell>
          <cell r="D253">
            <v>27566</v>
          </cell>
        </row>
        <row r="254">
          <cell r="B254">
            <v>5541</v>
          </cell>
          <cell r="C254" t="str">
            <v>KATIA CRISTINA LIMA DA SILVA</v>
          </cell>
          <cell r="D254">
            <v>27748</v>
          </cell>
        </row>
        <row r="255">
          <cell r="B255">
            <v>5568</v>
          </cell>
          <cell r="C255" t="str">
            <v>HISSAO NELSON NAKANO</v>
          </cell>
          <cell r="D255">
            <v>23871</v>
          </cell>
        </row>
        <row r="256">
          <cell r="B256">
            <v>5614</v>
          </cell>
          <cell r="C256" t="str">
            <v>ANTENOR NICOLA TANCLER GRECO</v>
          </cell>
          <cell r="D256">
            <v>23518</v>
          </cell>
        </row>
        <row r="257">
          <cell r="B257">
            <v>5622</v>
          </cell>
          <cell r="C257" t="str">
            <v>CARLOS EDUARDO C. DE SOUZA</v>
          </cell>
          <cell r="D257">
            <v>29026</v>
          </cell>
        </row>
        <row r="258">
          <cell r="B258">
            <v>5657</v>
          </cell>
          <cell r="C258" t="str">
            <v>ALEX DOS SANTOS</v>
          </cell>
          <cell r="D258">
            <v>27999</v>
          </cell>
        </row>
        <row r="259">
          <cell r="B259">
            <v>5665</v>
          </cell>
          <cell r="C259" t="str">
            <v>MARCELO LOURENCINI</v>
          </cell>
          <cell r="D259">
            <v>27446</v>
          </cell>
        </row>
        <row r="260">
          <cell r="B260">
            <v>5681</v>
          </cell>
          <cell r="C260" t="str">
            <v>MARCO ANTONIO MENDES FERREIRA</v>
          </cell>
          <cell r="D260">
            <v>27110</v>
          </cell>
        </row>
        <row r="261">
          <cell r="B261">
            <v>5690</v>
          </cell>
          <cell r="C261" t="str">
            <v>SONIA CRISTINA B. DOS SANTOS</v>
          </cell>
          <cell r="D261">
            <v>25924</v>
          </cell>
        </row>
        <row r="262">
          <cell r="B262">
            <v>5703</v>
          </cell>
          <cell r="C262" t="str">
            <v>DANILO JOSE VILAR</v>
          </cell>
          <cell r="D262">
            <v>27557</v>
          </cell>
        </row>
        <row r="263">
          <cell r="B263">
            <v>5711</v>
          </cell>
          <cell r="C263" t="str">
            <v>MARCIO CESAR DE MOURA</v>
          </cell>
          <cell r="D263">
            <v>26722</v>
          </cell>
        </row>
        <row r="264">
          <cell r="B264">
            <v>5720</v>
          </cell>
          <cell r="C264" t="str">
            <v>CASSIA GUERRA</v>
          </cell>
          <cell r="D264">
            <v>25737</v>
          </cell>
        </row>
        <row r="265">
          <cell r="B265">
            <v>5738</v>
          </cell>
          <cell r="C265" t="str">
            <v>EDUARDO VITAL</v>
          </cell>
          <cell r="D265">
            <v>22955</v>
          </cell>
        </row>
        <row r="266">
          <cell r="B266">
            <v>5754</v>
          </cell>
          <cell r="C266" t="str">
            <v>EDSON ROSSI MARQUES</v>
          </cell>
          <cell r="D266">
            <v>25641</v>
          </cell>
        </row>
        <row r="267">
          <cell r="B267">
            <v>5770</v>
          </cell>
          <cell r="C267" t="str">
            <v>JOAO BOSCO VILELA</v>
          </cell>
          <cell r="D267">
            <v>23446</v>
          </cell>
        </row>
        <row r="268">
          <cell r="B268">
            <v>5819</v>
          </cell>
          <cell r="C268" t="str">
            <v>MARIA CRISTINA DA SILVA</v>
          </cell>
          <cell r="D268">
            <v>24867</v>
          </cell>
        </row>
        <row r="269">
          <cell r="B269">
            <v>5835</v>
          </cell>
          <cell r="C269" t="str">
            <v>ANDRE RICARDO FRAGALI COELHO</v>
          </cell>
          <cell r="D269">
            <v>26124</v>
          </cell>
        </row>
        <row r="270">
          <cell r="B270">
            <v>5851</v>
          </cell>
          <cell r="C270" t="str">
            <v>SIMONE PORTELO</v>
          </cell>
          <cell r="D270">
            <v>27906</v>
          </cell>
        </row>
        <row r="271">
          <cell r="B271">
            <v>5860</v>
          </cell>
          <cell r="C271" t="str">
            <v>MARIO DA SILVA ASSIS</v>
          </cell>
          <cell r="D271">
            <v>20051</v>
          </cell>
        </row>
        <row r="272">
          <cell r="B272">
            <v>5908</v>
          </cell>
          <cell r="C272" t="str">
            <v>PAULO ROBERTO RODRIGUES</v>
          </cell>
          <cell r="D272">
            <v>18127</v>
          </cell>
        </row>
        <row r="273">
          <cell r="B273">
            <v>5916</v>
          </cell>
          <cell r="C273" t="str">
            <v>WILLIAN MAGNANI</v>
          </cell>
          <cell r="D273">
            <v>27597</v>
          </cell>
        </row>
        <row r="274">
          <cell r="B274">
            <v>5924</v>
          </cell>
          <cell r="C274" t="str">
            <v>RENEE ALINE PREZZI</v>
          </cell>
          <cell r="D274">
            <v>28726</v>
          </cell>
        </row>
        <row r="275">
          <cell r="B275">
            <v>5932</v>
          </cell>
          <cell r="C275" t="str">
            <v>ERICA VIEIRA DO NASCIMENTO</v>
          </cell>
          <cell r="D275">
            <v>27864</v>
          </cell>
        </row>
        <row r="276">
          <cell r="B276">
            <v>5940</v>
          </cell>
          <cell r="C276" t="str">
            <v>EDUARDO APARECIDO VISMARA</v>
          </cell>
          <cell r="D276">
            <v>28682</v>
          </cell>
        </row>
        <row r="277">
          <cell r="B277">
            <v>5967</v>
          </cell>
          <cell r="C277" t="str">
            <v>WALTER ALEXANDRE O. BICALHO</v>
          </cell>
          <cell r="D277">
            <v>26925</v>
          </cell>
        </row>
        <row r="278">
          <cell r="B278">
            <v>5991</v>
          </cell>
          <cell r="C278" t="str">
            <v>POLIANA SANTOS BOLLINI</v>
          </cell>
          <cell r="D278">
            <v>26825</v>
          </cell>
        </row>
        <row r="279">
          <cell r="B279">
            <v>6009</v>
          </cell>
          <cell r="C279" t="str">
            <v>ALESSANDRA CRISTINA PANCHER</v>
          </cell>
          <cell r="D279">
            <v>26873</v>
          </cell>
        </row>
        <row r="280">
          <cell r="B280">
            <v>6017</v>
          </cell>
          <cell r="C280" t="str">
            <v>DEBORA LIMA DE ARRUDA</v>
          </cell>
          <cell r="D280">
            <v>28221</v>
          </cell>
        </row>
        <row r="281">
          <cell r="B281">
            <v>6041</v>
          </cell>
          <cell r="C281" t="str">
            <v>FABIO LUIS AMARAL DOS ANJOS</v>
          </cell>
          <cell r="D281">
            <v>24999</v>
          </cell>
        </row>
        <row r="282">
          <cell r="B282">
            <v>6050</v>
          </cell>
          <cell r="C282" t="str">
            <v>JORGE PAIVA ABRANTES</v>
          </cell>
          <cell r="D282">
            <v>22400</v>
          </cell>
        </row>
        <row r="283">
          <cell r="B283">
            <v>6068</v>
          </cell>
          <cell r="C283" t="str">
            <v>LUIZ GUSTAVO GUIMARAES GERARDI</v>
          </cell>
          <cell r="D283">
            <v>27573</v>
          </cell>
        </row>
        <row r="284">
          <cell r="B284">
            <v>6076</v>
          </cell>
          <cell r="C284" t="str">
            <v>LETICIA MINELLI GONCALVES</v>
          </cell>
          <cell r="D284">
            <v>28445</v>
          </cell>
        </row>
        <row r="285">
          <cell r="B285">
            <v>6122</v>
          </cell>
          <cell r="C285" t="str">
            <v>EDILSON PESSOA DE ABREU</v>
          </cell>
          <cell r="D285">
            <v>27837</v>
          </cell>
        </row>
        <row r="286">
          <cell r="B286">
            <v>6130</v>
          </cell>
          <cell r="C286" t="str">
            <v>CINTIA SCAFUTTO DE MENEZES</v>
          </cell>
          <cell r="D286">
            <v>23624</v>
          </cell>
        </row>
        <row r="287">
          <cell r="B287">
            <v>6157</v>
          </cell>
          <cell r="C287" t="str">
            <v>GILSON FERREIRA DOS SANTOS</v>
          </cell>
          <cell r="D287">
            <v>29802</v>
          </cell>
        </row>
        <row r="288">
          <cell r="B288">
            <v>6165</v>
          </cell>
          <cell r="C288" t="str">
            <v>NEYLOR MONTES</v>
          </cell>
          <cell r="D288">
            <v>26470</v>
          </cell>
        </row>
        <row r="289">
          <cell r="B289">
            <v>6181</v>
          </cell>
          <cell r="C289" t="str">
            <v>CARLOS DE SOUSA BELATTO</v>
          </cell>
          <cell r="D289">
            <v>23008</v>
          </cell>
        </row>
        <row r="290">
          <cell r="B290">
            <v>6203</v>
          </cell>
          <cell r="C290" t="str">
            <v>IVAIR CORREA GONCALVES</v>
          </cell>
          <cell r="D290">
            <v>25760</v>
          </cell>
        </row>
        <row r="291">
          <cell r="B291">
            <v>6211</v>
          </cell>
          <cell r="C291" t="str">
            <v>EMERSON LUIZ ONOFRE</v>
          </cell>
          <cell r="D291">
            <v>27641</v>
          </cell>
        </row>
        <row r="292">
          <cell r="B292">
            <v>6220</v>
          </cell>
          <cell r="C292" t="str">
            <v>DANIELA DOS PASSOS SILVA</v>
          </cell>
          <cell r="D292">
            <v>27641</v>
          </cell>
        </row>
        <row r="293">
          <cell r="B293">
            <v>6238</v>
          </cell>
          <cell r="C293" t="str">
            <v>TALITA PAPA BIZUTI</v>
          </cell>
          <cell r="D293">
            <v>29267</v>
          </cell>
        </row>
        <row r="294">
          <cell r="B294">
            <v>6246</v>
          </cell>
          <cell r="C294" t="str">
            <v>ALESSANDRA ELISABETE DA SILVA</v>
          </cell>
          <cell r="D294">
            <v>28217</v>
          </cell>
        </row>
        <row r="295">
          <cell r="B295">
            <v>6254</v>
          </cell>
          <cell r="C295" t="str">
            <v>JOSIP EMAN JUNIOR</v>
          </cell>
          <cell r="D295">
            <v>25847</v>
          </cell>
        </row>
        <row r="296">
          <cell r="B296">
            <v>6262</v>
          </cell>
          <cell r="C296" t="str">
            <v>REGINALDO MADELLA</v>
          </cell>
          <cell r="D296">
            <v>25296</v>
          </cell>
        </row>
        <row r="297">
          <cell r="B297">
            <v>6270</v>
          </cell>
          <cell r="C297" t="str">
            <v>JOAO DOMINGOS PULTRINI OREFICE</v>
          </cell>
          <cell r="D297">
            <v>21848</v>
          </cell>
        </row>
        <row r="298">
          <cell r="B298">
            <v>6289</v>
          </cell>
          <cell r="C298" t="str">
            <v>ROSANGELA MOREIRA ARAUJO</v>
          </cell>
          <cell r="D298">
            <v>27512</v>
          </cell>
        </row>
        <row r="299">
          <cell r="B299">
            <v>6300</v>
          </cell>
          <cell r="C299" t="str">
            <v>RITA DE CASSIA G. DE MICHELI</v>
          </cell>
          <cell r="D299">
            <v>26357</v>
          </cell>
        </row>
        <row r="300">
          <cell r="B300">
            <v>6351</v>
          </cell>
          <cell r="C300" t="str">
            <v>FATIMA APARECIDA M.LOPES BASSI</v>
          </cell>
          <cell r="D300">
            <v>27446</v>
          </cell>
        </row>
        <row r="301">
          <cell r="B301">
            <v>6360</v>
          </cell>
          <cell r="C301" t="str">
            <v>LEILA MARIA C.PEREIRA REBEL</v>
          </cell>
          <cell r="D301">
            <v>24253</v>
          </cell>
        </row>
        <row r="302">
          <cell r="B302">
            <v>6394</v>
          </cell>
          <cell r="C302" t="str">
            <v>MARCIA HARUMI MINAMISAWA</v>
          </cell>
          <cell r="D302">
            <v>28792</v>
          </cell>
        </row>
        <row r="303">
          <cell r="B303">
            <v>6408</v>
          </cell>
          <cell r="C303" t="str">
            <v>ALEX PETRUK</v>
          </cell>
          <cell r="D303">
            <v>22649</v>
          </cell>
        </row>
        <row r="304">
          <cell r="B304">
            <v>6424</v>
          </cell>
          <cell r="C304" t="str">
            <v>PAULO ROGERIO CASTANHO</v>
          </cell>
          <cell r="D304">
            <v>26162</v>
          </cell>
        </row>
        <row r="305">
          <cell r="B305">
            <v>6491</v>
          </cell>
          <cell r="C305" t="str">
            <v>ANDRE DOS SANTOS SILVA</v>
          </cell>
          <cell r="D305">
            <v>27354</v>
          </cell>
        </row>
        <row r="306">
          <cell r="B306">
            <v>6521</v>
          </cell>
          <cell r="C306" t="str">
            <v>SANDRO MANZUTTI</v>
          </cell>
          <cell r="D306">
            <v>24029</v>
          </cell>
        </row>
        <row r="307">
          <cell r="B307">
            <v>6530</v>
          </cell>
          <cell r="C307" t="str">
            <v>JULIANA NUNES DE OLIVEIRA</v>
          </cell>
          <cell r="D307">
            <v>29352</v>
          </cell>
        </row>
        <row r="308">
          <cell r="B308">
            <v>6548</v>
          </cell>
          <cell r="C308" t="str">
            <v>SHIRLEI STURM P. DE ALMEIDA</v>
          </cell>
          <cell r="D308">
            <v>29165</v>
          </cell>
        </row>
        <row r="309">
          <cell r="B309">
            <v>6572</v>
          </cell>
          <cell r="C309" t="str">
            <v>ROGERIO OMOKAWA</v>
          </cell>
          <cell r="D309">
            <v>26756</v>
          </cell>
        </row>
        <row r="310">
          <cell r="B310">
            <v>6653</v>
          </cell>
          <cell r="C310" t="str">
            <v>CLAUDIO SABBATINE DOS SANTOS</v>
          </cell>
          <cell r="D310">
            <v>19481</v>
          </cell>
        </row>
        <row r="311">
          <cell r="B311">
            <v>6688</v>
          </cell>
          <cell r="C311" t="str">
            <v>MARCO DA SILVA SANTOS</v>
          </cell>
          <cell r="D311">
            <v>23947</v>
          </cell>
        </row>
        <row r="312">
          <cell r="B312">
            <v>6696</v>
          </cell>
          <cell r="C312" t="str">
            <v>ALEXANDRE BETARELO</v>
          </cell>
          <cell r="D312">
            <v>26177</v>
          </cell>
        </row>
        <row r="313">
          <cell r="B313">
            <v>6734</v>
          </cell>
          <cell r="C313" t="str">
            <v>HELCIO BANDONI</v>
          </cell>
          <cell r="D313">
            <v>26218</v>
          </cell>
        </row>
        <row r="314">
          <cell r="B314">
            <v>6777</v>
          </cell>
          <cell r="C314" t="str">
            <v>MARCO ANTONIO NORBIATO GARCIA</v>
          </cell>
          <cell r="D314">
            <v>23926</v>
          </cell>
        </row>
        <row r="315">
          <cell r="B315">
            <v>6785</v>
          </cell>
          <cell r="C315" t="str">
            <v>ALEXANDRE NICOLAU</v>
          </cell>
          <cell r="D315">
            <v>28734</v>
          </cell>
        </row>
        <row r="316">
          <cell r="B316">
            <v>6793</v>
          </cell>
          <cell r="C316" t="str">
            <v>ROSEMARY ALMEIDA DOS SANTOS</v>
          </cell>
          <cell r="D316">
            <v>28113</v>
          </cell>
        </row>
        <row r="317">
          <cell r="B317">
            <v>6807</v>
          </cell>
          <cell r="C317" t="str">
            <v>LEONISIO DA SILVA BARROSO</v>
          </cell>
          <cell r="D317">
            <v>22047</v>
          </cell>
        </row>
        <row r="318">
          <cell r="B318">
            <v>6823</v>
          </cell>
          <cell r="C318" t="str">
            <v>MIRIAM ROSA DE PAULA</v>
          </cell>
          <cell r="D318">
            <v>23707</v>
          </cell>
        </row>
        <row r="319">
          <cell r="B319">
            <v>6831</v>
          </cell>
          <cell r="C319" t="str">
            <v>FABIANO RONCOLETTA</v>
          </cell>
          <cell r="D319">
            <v>27663</v>
          </cell>
        </row>
        <row r="320">
          <cell r="B320">
            <v>6840</v>
          </cell>
          <cell r="C320" t="str">
            <v>JULIAN NEVES TONIOLI</v>
          </cell>
          <cell r="D320">
            <v>27847</v>
          </cell>
        </row>
        <row r="321">
          <cell r="B321">
            <v>6858</v>
          </cell>
          <cell r="C321" t="str">
            <v>SYMARA CASTRO DE SOUZA LIMA</v>
          </cell>
          <cell r="D321">
            <v>27676</v>
          </cell>
        </row>
        <row r="322">
          <cell r="B322">
            <v>6904</v>
          </cell>
          <cell r="C322" t="str">
            <v>CELSO FERREIRA JUNIOR</v>
          </cell>
          <cell r="D322">
            <v>23787</v>
          </cell>
        </row>
        <row r="323">
          <cell r="B323">
            <v>6920</v>
          </cell>
          <cell r="C323" t="str">
            <v>ROGERIO GALVAO KAMEI</v>
          </cell>
          <cell r="D323">
            <v>26839</v>
          </cell>
        </row>
        <row r="324">
          <cell r="B324">
            <v>6939</v>
          </cell>
          <cell r="C324" t="str">
            <v>ALEX HIDEIUKI KAWAGOI</v>
          </cell>
          <cell r="D324">
            <v>28564</v>
          </cell>
        </row>
        <row r="325">
          <cell r="B325">
            <v>6955</v>
          </cell>
          <cell r="C325" t="str">
            <v>WAGNER PERES FERNANDES</v>
          </cell>
          <cell r="D325">
            <v>19792</v>
          </cell>
        </row>
        <row r="326">
          <cell r="B326">
            <v>6963</v>
          </cell>
          <cell r="C326" t="str">
            <v>VERA LUCIA MARTINS MINGRONE</v>
          </cell>
          <cell r="D326">
            <v>22519</v>
          </cell>
        </row>
        <row r="327">
          <cell r="B327">
            <v>6971</v>
          </cell>
          <cell r="C327" t="str">
            <v>RODRIGO NETTO RIBEIRO</v>
          </cell>
          <cell r="D327">
            <v>27294</v>
          </cell>
        </row>
        <row r="328">
          <cell r="B328">
            <v>6980</v>
          </cell>
          <cell r="C328" t="str">
            <v>ANDERSON LUIZ NOGUEIRA VIEIRA</v>
          </cell>
          <cell r="D328">
            <v>28118</v>
          </cell>
        </row>
        <row r="329">
          <cell r="B329">
            <v>6998</v>
          </cell>
          <cell r="C329" t="str">
            <v>HEBERT APARECIDO RONCOLATO</v>
          </cell>
          <cell r="D329">
            <v>27408</v>
          </cell>
        </row>
        <row r="330">
          <cell r="B330">
            <v>7005</v>
          </cell>
          <cell r="C330" t="str">
            <v>KATIA VILACHAN BALEIRON</v>
          </cell>
          <cell r="D330">
            <v>26881</v>
          </cell>
        </row>
        <row r="331">
          <cell r="B331">
            <v>7021</v>
          </cell>
          <cell r="C331" t="str">
            <v>MAURO MIZUTORI</v>
          </cell>
          <cell r="D331">
            <v>22462</v>
          </cell>
        </row>
        <row r="332">
          <cell r="B332">
            <v>7056</v>
          </cell>
          <cell r="C332" t="str">
            <v>WESLEY NASCIMENTO INTROVIGNE</v>
          </cell>
          <cell r="D332">
            <v>25993</v>
          </cell>
        </row>
        <row r="333">
          <cell r="B333">
            <v>7072</v>
          </cell>
          <cell r="C333" t="str">
            <v>ALESSANDRO JOSE BENTO</v>
          </cell>
          <cell r="D333">
            <v>27676</v>
          </cell>
        </row>
        <row r="334">
          <cell r="B334">
            <v>7080</v>
          </cell>
          <cell r="C334" t="str">
            <v>SERGIO BULIS GOLDENBERG</v>
          </cell>
          <cell r="D334">
            <v>27984</v>
          </cell>
        </row>
        <row r="335">
          <cell r="B335">
            <v>7102</v>
          </cell>
          <cell r="C335" t="str">
            <v>TADEU JOSE VERGIANI WIGNER</v>
          </cell>
          <cell r="D335">
            <v>29673</v>
          </cell>
        </row>
        <row r="336">
          <cell r="B336">
            <v>7110</v>
          </cell>
          <cell r="C336" t="str">
            <v>LUIZ CARLOS PINHEIRO JUNIOR</v>
          </cell>
          <cell r="D336">
            <v>29131</v>
          </cell>
        </row>
        <row r="337">
          <cell r="B337">
            <v>7137</v>
          </cell>
          <cell r="C337" t="str">
            <v>MARIO LOURENCO DE LIMA</v>
          </cell>
          <cell r="D337">
            <v>28616</v>
          </cell>
        </row>
        <row r="338">
          <cell r="B338">
            <v>7161</v>
          </cell>
          <cell r="C338" t="str">
            <v>LUCIANO CESAR MARINHO</v>
          </cell>
          <cell r="D338">
            <v>26960</v>
          </cell>
        </row>
        <row r="339">
          <cell r="B339">
            <v>7170</v>
          </cell>
          <cell r="C339" t="str">
            <v>JOSE A NOGUEIRA DE MENEZES</v>
          </cell>
          <cell r="D339">
            <v>18915</v>
          </cell>
        </row>
        <row r="340">
          <cell r="B340">
            <v>7196</v>
          </cell>
          <cell r="C340" t="str">
            <v>ANA CLAUDIA DE FREITAS</v>
          </cell>
          <cell r="D340">
            <v>26737</v>
          </cell>
        </row>
        <row r="341">
          <cell r="B341">
            <v>7242</v>
          </cell>
          <cell r="C341" t="str">
            <v>FABIO BASSI ARCA</v>
          </cell>
          <cell r="D341">
            <v>27085</v>
          </cell>
        </row>
        <row r="342">
          <cell r="B342">
            <v>7250</v>
          </cell>
          <cell r="C342" t="str">
            <v>CARLOS NOBUO KOMINE</v>
          </cell>
          <cell r="D342">
            <v>21223</v>
          </cell>
        </row>
        <row r="343">
          <cell r="B343">
            <v>7269</v>
          </cell>
          <cell r="C343" t="str">
            <v>SHEILA NICOLINI NETTO</v>
          </cell>
          <cell r="D343">
            <v>28930</v>
          </cell>
        </row>
        <row r="344">
          <cell r="B344">
            <v>7277</v>
          </cell>
          <cell r="C344" t="str">
            <v>WALTER ARENDT</v>
          </cell>
          <cell r="D344">
            <v>22354</v>
          </cell>
        </row>
        <row r="345">
          <cell r="B345">
            <v>7285</v>
          </cell>
          <cell r="C345" t="str">
            <v>VALDIR VALOTA JERONYMO</v>
          </cell>
          <cell r="D345">
            <v>22602</v>
          </cell>
        </row>
        <row r="346">
          <cell r="B346">
            <v>7293</v>
          </cell>
          <cell r="C346" t="str">
            <v>LUIZ CARLOS MARTINEZ JUNIOR</v>
          </cell>
          <cell r="D346">
            <v>26847</v>
          </cell>
        </row>
        <row r="347">
          <cell r="B347">
            <v>7307</v>
          </cell>
          <cell r="C347" t="str">
            <v>RONALD FERNANDES</v>
          </cell>
          <cell r="D347">
            <v>26591</v>
          </cell>
        </row>
        <row r="348">
          <cell r="B348">
            <v>7323</v>
          </cell>
          <cell r="C348" t="str">
            <v>CRISTIANO PASCOAL MAROSTICA</v>
          </cell>
          <cell r="D348">
            <v>26773</v>
          </cell>
        </row>
        <row r="349">
          <cell r="B349">
            <v>7340</v>
          </cell>
          <cell r="C349" t="str">
            <v>CESAR MONACO GALVAO</v>
          </cell>
          <cell r="D349">
            <v>24647</v>
          </cell>
        </row>
        <row r="350">
          <cell r="B350">
            <v>7404</v>
          </cell>
          <cell r="C350" t="str">
            <v>ACCACIO MORAES NETO</v>
          </cell>
          <cell r="D350">
            <v>20034</v>
          </cell>
        </row>
        <row r="351">
          <cell r="B351">
            <v>7439</v>
          </cell>
          <cell r="C351" t="str">
            <v>ANDERSON SEBASTIAO DA SILVA</v>
          </cell>
          <cell r="D351">
            <v>26991</v>
          </cell>
        </row>
        <row r="352">
          <cell r="B352">
            <v>7471</v>
          </cell>
          <cell r="C352" t="str">
            <v>ROBERTO RANGEL RIBEIRO</v>
          </cell>
          <cell r="D352">
            <v>26383</v>
          </cell>
        </row>
        <row r="353">
          <cell r="B353">
            <v>7498</v>
          </cell>
          <cell r="C353" t="str">
            <v>ALEXANDRE ATANES DE JESUS</v>
          </cell>
          <cell r="D353">
            <v>25811</v>
          </cell>
        </row>
        <row r="354">
          <cell r="B354">
            <v>7501</v>
          </cell>
          <cell r="C354" t="str">
            <v>VITOR HUGO LOPES KRESCH</v>
          </cell>
          <cell r="D354">
            <v>26115</v>
          </cell>
        </row>
        <row r="355">
          <cell r="B355">
            <v>7510</v>
          </cell>
          <cell r="C355" t="str">
            <v>MARLON ORION FAE</v>
          </cell>
          <cell r="D355">
            <v>27258</v>
          </cell>
        </row>
        <row r="356">
          <cell r="B356">
            <v>7544</v>
          </cell>
          <cell r="C356" t="str">
            <v>MARCUS VINICIUS CHAVES</v>
          </cell>
          <cell r="D356">
            <v>25740</v>
          </cell>
        </row>
        <row r="357">
          <cell r="B357">
            <v>7552</v>
          </cell>
          <cell r="C357" t="str">
            <v>BRUNO ROCHA SILVEIRA</v>
          </cell>
          <cell r="D357">
            <v>28065</v>
          </cell>
        </row>
        <row r="358">
          <cell r="B358">
            <v>7579</v>
          </cell>
          <cell r="C358" t="str">
            <v>SANDRA HELENA DA S. FERREIRA</v>
          </cell>
          <cell r="D358">
            <v>25288</v>
          </cell>
        </row>
        <row r="359">
          <cell r="B359">
            <v>7587</v>
          </cell>
          <cell r="C359" t="str">
            <v>GILBERTO DA SILVA VILELA</v>
          </cell>
          <cell r="D359">
            <v>24339</v>
          </cell>
        </row>
        <row r="360">
          <cell r="B360">
            <v>7609</v>
          </cell>
          <cell r="C360" t="str">
            <v>ARNALDO MARIN PENACHIO</v>
          </cell>
          <cell r="D360">
            <v>21986</v>
          </cell>
        </row>
        <row r="361">
          <cell r="B361">
            <v>7617</v>
          </cell>
          <cell r="C361" t="str">
            <v>FABIANA CARPINELLI L. CARDOSO</v>
          </cell>
          <cell r="D361">
            <v>26922</v>
          </cell>
        </row>
        <row r="362">
          <cell r="B362">
            <v>7625</v>
          </cell>
          <cell r="C362" t="str">
            <v>EDVALDO RAGASSI</v>
          </cell>
          <cell r="D362">
            <v>24519</v>
          </cell>
        </row>
        <row r="363">
          <cell r="B363">
            <v>7641</v>
          </cell>
          <cell r="C363" t="str">
            <v>MONALISA MARIA JACOB</v>
          </cell>
          <cell r="D363">
            <v>24445</v>
          </cell>
        </row>
        <row r="364">
          <cell r="B364">
            <v>7650</v>
          </cell>
          <cell r="C364" t="str">
            <v>ANTONIO LUIZ DE BESSA GOMES</v>
          </cell>
          <cell r="D364">
            <v>21350</v>
          </cell>
        </row>
        <row r="365">
          <cell r="B365">
            <v>7668</v>
          </cell>
          <cell r="C365" t="str">
            <v>MAGNO MAGALHAES DE PAULA</v>
          </cell>
          <cell r="D365">
            <v>25421</v>
          </cell>
        </row>
        <row r="366">
          <cell r="B366">
            <v>7684</v>
          </cell>
          <cell r="C366" t="str">
            <v>LUIS VICENTE ROMANO DORIA</v>
          </cell>
          <cell r="D366">
            <v>23995</v>
          </cell>
        </row>
        <row r="367">
          <cell r="B367">
            <v>7692</v>
          </cell>
          <cell r="C367" t="str">
            <v>SUELI APARECIDA RIBEIRO</v>
          </cell>
          <cell r="D367">
            <v>21876</v>
          </cell>
        </row>
        <row r="368">
          <cell r="B368">
            <v>7722</v>
          </cell>
          <cell r="C368" t="str">
            <v>RICHARD PETER DE PAIVA</v>
          </cell>
          <cell r="D368">
            <v>27292</v>
          </cell>
        </row>
        <row r="369">
          <cell r="B369">
            <v>7730</v>
          </cell>
          <cell r="C369" t="str">
            <v>RENATA CRISTINA DE BRITTO</v>
          </cell>
          <cell r="D369">
            <v>26362</v>
          </cell>
        </row>
        <row r="370">
          <cell r="B370">
            <v>7773</v>
          </cell>
          <cell r="C370" t="str">
            <v>HELIO NOBUO NOMURA</v>
          </cell>
          <cell r="D370">
            <v>26282</v>
          </cell>
        </row>
        <row r="371">
          <cell r="B371">
            <v>7781</v>
          </cell>
          <cell r="C371" t="str">
            <v>MAURICIO KENZIROU HORI</v>
          </cell>
          <cell r="D371">
            <v>25610</v>
          </cell>
        </row>
        <row r="372">
          <cell r="B372">
            <v>7838</v>
          </cell>
          <cell r="C372" t="str">
            <v>RONALDO FERNANDES NUNES</v>
          </cell>
          <cell r="D372">
            <v>25917</v>
          </cell>
        </row>
        <row r="373">
          <cell r="B373">
            <v>7854</v>
          </cell>
          <cell r="C373" t="str">
            <v>ANDRE LUIZ PERIN</v>
          </cell>
          <cell r="D373">
            <v>24061</v>
          </cell>
        </row>
        <row r="374">
          <cell r="B374">
            <v>7870</v>
          </cell>
          <cell r="C374" t="str">
            <v>ANIBAL ULISSES CORAL</v>
          </cell>
          <cell r="D374">
            <v>28268</v>
          </cell>
        </row>
        <row r="375">
          <cell r="B375">
            <v>7919</v>
          </cell>
          <cell r="C375" t="str">
            <v>ALDEMAR COSSOLINO</v>
          </cell>
          <cell r="D375">
            <v>25254</v>
          </cell>
        </row>
        <row r="376">
          <cell r="B376">
            <v>7927</v>
          </cell>
          <cell r="C376" t="str">
            <v>GERMANO BRISOLINO RAMOS</v>
          </cell>
          <cell r="D376">
            <v>19499</v>
          </cell>
        </row>
        <row r="377">
          <cell r="B377">
            <v>7935</v>
          </cell>
          <cell r="C377" t="str">
            <v>ELIANA COUTINHO DA COSTA</v>
          </cell>
          <cell r="D377">
            <v>22804</v>
          </cell>
        </row>
        <row r="378">
          <cell r="B378">
            <v>7978</v>
          </cell>
          <cell r="C378" t="str">
            <v>EVANDRO CECCON TONELOTTI</v>
          </cell>
          <cell r="D378">
            <v>28574</v>
          </cell>
        </row>
        <row r="379">
          <cell r="B379">
            <v>7986</v>
          </cell>
          <cell r="C379" t="str">
            <v>RODOLFO SCHULZE</v>
          </cell>
          <cell r="D379">
            <v>18933</v>
          </cell>
        </row>
        <row r="380">
          <cell r="B380">
            <v>7994</v>
          </cell>
          <cell r="C380" t="str">
            <v>ROBERT LINHART</v>
          </cell>
          <cell r="D380">
            <v>17043</v>
          </cell>
        </row>
        <row r="381">
          <cell r="B381">
            <v>8001</v>
          </cell>
          <cell r="C381" t="str">
            <v>RODRIGO ANTONIO AVELAR LALIER</v>
          </cell>
          <cell r="D381">
            <v>27542</v>
          </cell>
        </row>
        <row r="382">
          <cell r="B382">
            <v>8010</v>
          </cell>
          <cell r="C382" t="str">
            <v>WANDERSON GUIMARAES DE LANA</v>
          </cell>
          <cell r="D382">
            <v>28530</v>
          </cell>
        </row>
        <row r="383">
          <cell r="B383">
            <v>8028</v>
          </cell>
          <cell r="C383" t="str">
            <v>FLAVIO GESCA V. DE PAULA</v>
          </cell>
          <cell r="D383">
            <v>28823</v>
          </cell>
        </row>
        <row r="384">
          <cell r="B384">
            <v>8052</v>
          </cell>
          <cell r="C384" t="str">
            <v>DAVID PAIS DOMINGUES</v>
          </cell>
          <cell r="D384">
            <v>21881</v>
          </cell>
        </row>
        <row r="385">
          <cell r="B385">
            <v>8087</v>
          </cell>
          <cell r="C385" t="str">
            <v>MICHEL STRADA</v>
          </cell>
          <cell r="D385">
            <v>28115</v>
          </cell>
        </row>
        <row r="386">
          <cell r="B386">
            <v>8109</v>
          </cell>
          <cell r="C386" t="str">
            <v>GERALDO RODRIGUES DE S. JUNIOR</v>
          </cell>
          <cell r="D386">
            <v>27901</v>
          </cell>
        </row>
        <row r="387">
          <cell r="B387">
            <v>8117</v>
          </cell>
          <cell r="C387" t="str">
            <v>MARCIO FERREIRA GALIZA</v>
          </cell>
          <cell r="D387">
            <v>28855</v>
          </cell>
        </row>
        <row r="388">
          <cell r="B388">
            <v>8133</v>
          </cell>
          <cell r="C388" t="str">
            <v>FABIANA ELOISA PASSADOR</v>
          </cell>
          <cell r="D388">
            <v>26593</v>
          </cell>
        </row>
        <row r="389">
          <cell r="B389">
            <v>8192</v>
          </cell>
          <cell r="C389" t="str">
            <v>FERNANDO DA SILVA QUEIROZ</v>
          </cell>
          <cell r="D389">
            <v>29516</v>
          </cell>
        </row>
        <row r="390">
          <cell r="B390">
            <v>8214</v>
          </cell>
          <cell r="C390" t="str">
            <v>ANDERSON LOPES</v>
          </cell>
          <cell r="D390">
            <v>26221</v>
          </cell>
        </row>
        <row r="391">
          <cell r="B391">
            <v>8230</v>
          </cell>
          <cell r="C391" t="str">
            <v>FADI AUGUSTO KHOURI HANNA</v>
          </cell>
          <cell r="D391">
            <v>28312</v>
          </cell>
        </row>
        <row r="392">
          <cell r="B392">
            <v>8249</v>
          </cell>
          <cell r="C392" t="str">
            <v>LIGIA FOLTRAN</v>
          </cell>
          <cell r="D392">
            <v>29416</v>
          </cell>
        </row>
        <row r="393">
          <cell r="B393">
            <v>8257</v>
          </cell>
          <cell r="C393" t="str">
            <v>EDER TEIXEIRA RODRIGUES</v>
          </cell>
          <cell r="D393">
            <v>30136</v>
          </cell>
        </row>
        <row r="394">
          <cell r="B394">
            <v>8281</v>
          </cell>
          <cell r="C394" t="str">
            <v>HAROLDO LOUREIRO DE MORAES</v>
          </cell>
          <cell r="D394">
            <v>20274</v>
          </cell>
        </row>
        <row r="395">
          <cell r="B395">
            <v>8290</v>
          </cell>
          <cell r="C395" t="str">
            <v>DANIEL SAMPAIO MANZATO</v>
          </cell>
          <cell r="D395">
            <v>29221</v>
          </cell>
        </row>
        <row r="396">
          <cell r="B396">
            <v>8311</v>
          </cell>
          <cell r="C396" t="str">
            <v>NILSON LUIZ DA COSTA PAES</v>
          </cell>
          <cell r="D396">
            <v>20963</v>
          </cell>
        </row>
        <row r="397">
          <cell r="B397">
            <v>8320</v>
          </cell>
          <cell r="C397" t="str">
            <v>FLAVIO ARCANJO SANTANA</v>
          </cell>
          <cell r="D397">
            <v>25500</v>
          </cell>
        </row>
        <row r="398">
          <cell r="B398">
            <v>8338</v>
          </cell>
          <cell r="C398" t="str">
            <v>CRISTIANE AVILA BULCHI</v>
          </cell>
          <cell r="D398">
            <v>26505</v>
          </cell>
        </row>
        <row r="399">
          <cell r="B399">
            <v>8346</v>
          </cell>
          <cell r="C399" t="str">
            <v>LISSANDRA REGINA GOERGEN</v>
          </cell>
          <cell r="D399">
            <v>26899</v>
          </cell>
        </row>
        <row r="400">
          <cell r="B400">
            <v>8389</v>
          </cell>
          <cell r="C400" t="str">
            <v>HELIO KITAGAWA</v>
          </cell>
          <cell r="D400">
            <v>26455</v>
          </cell>
        </row>
        <row r="401">
          <cell r="B401">
            <v>8397</v>
          </cell>
          <cell r="C401" t="str">
            <v>CELSO FIGUEIREDO NOGUEIRA</v>
          </cell>
          <cell r="D401">
            <v>21723</v>
          </cell>
        </row>
        <row r="402">
          <cell r="B402">
            <v>8419</v>
          </cell>
          <cell r="C402" t="str">
            <v>VICTOR AURELIO B. DE CASTRO</v>
          </cell>
          <cell r="D402">
            <v>29592</v>
          </cell>
        </row>
        <row r="403">
          <cell r="B403">
            <v>8427</v>
          </cell>
          <cell r="C403" t="str">
            <v>ERIK THEUER</v>
          </cell>
          <cell r="D403">
            <v>29379</v>
          </cell>
        </row>
        <row r="404">
          <cell r="B404">
            <v>8451</v>
          </cell>
          <cell r="C404" t="str">
            <v>CLINTON THOMAS GERSON PEREIRA</v>
          </cell>
          <cell r="D404">
            <v>26180</v>
          </cell>
        </row>
        <row r="405">
          <cell r="B405">
            <v>8478</v>
          </cell>
          <cell r="C405" t="str">
            <v>ROSANA MOITAS</v>
          </cell>
          <cell r="D405">
            <v>22601</v>
          </cell>
        </row>
        <row r="406">
          <cell r="B406">
            <v>8486</v>
          </cell>
          <cell r="C406" t="str">
            <v>ADEMIR PEREIRA DA COSTA</v>
          </cell>
          <cell r="D406">
            <v>18677</v>
          </cell>
        </row>
        <row r="407">
          <cell r="B407">
            <v>8508</v>
          </cell>
          <cell r="C407" t="str">
            <v>EDILSON CARVALHO DOS SANTOS</v>
          </cell>
          <cell r="D407">
            <v>24810</v>
          </cell>
        </row>
        <row r="408">
          <cell r="B408">
            <v>8516</v>
          </cell>
          <cell r="C408" t="str">
            <v>ANSELMO MAGNOLO</v>
          </cell>
          <cell r="D408">
            <v>28578</v>
          </cell>
        </row>
        <row r="409">
          <cell r="B409">
            <v>8524</v>
          </cell>
          <cell r="C409" t="str">
            <v>RENATO LUCIANO</v>
          </cell>
          <cell r="D409">
            <v>28735</v>
          </cell>
        </row>
        <row r="410">
          <cell r="B410">
            <v>8532</v>
          </cell>
          <cell r="C410" t="str">
            <v>KAREN ELSA TRINCADO HIDALGO</v>
          </cell>
          <cell r="D410">
            <v>27497</v>
          </cell>
        </row>
        <row r="411">
          <cell r="B411">
            <v>8540</v>
          </cell>
          <cell r="C411" t="str">
            <v>PATRICIA DIAS DE LIMA</v>
          </cell>
          <cell r="D411">
            <v>28593</v>
          </cell>
        </row>
        <row r="412">
          <cell r="B412">
            <v>8559</v>
          </cell>
          <cell r="C412" t="str">
            <v>EDSON AP. TEODORO DOS REIS</v>
          </cell>
          <cell r="D412">
            <v>28115</v>
          </cell>
        </row>
        <row r="413">
          <cell r="B413">
            <v>8567</v>
          </cell>
          <cell r="C413" t="str">
            <v>ANDRE LUIS METZKER CORREA</v>
          </cell>
          <cell r="D413">
            <v>24047</v>
          </cell>
        </row>
        <row r="414">
          <cell r="B414">
            <v>8605</v>
          </cell>
          <cell r="C414" t="str">
            <v>PEDRO RICARDO GLOEDEN FOGOLIN</v>
          </cell>
          <cell r="D414">
            <v>22558</v>
          </cell>
        </row>
        <row r="415">
          <cell r="B415">
            <v>8613</v>
          </cell>
          <cell r="C415" t="str">
            <v>RAFAEL BLANCO</v>
          </cell>
          <cell r="D415">
            <v>29331</v>
          </cell>
        </row>
        <row r="416">
          <cell r="B416">
            <v>8630</v>
          </cell>
          <cell r="C416" t="str">
            <v>IEDA SAUDATE</v>
          </cell>
          <cell r="D416">
            <v>30162</v>
          </cell>
        </row>
        <row r="417">
          <cell r="B417">
            <v>8656</v>
          </cell>
          <cell r="C417" t="str">
            <v>SIMONE MARIA MONZANI</v>
          </cell>
          <cell r="D417">
            <v>26380</v>
          </cell>
        </row>
        <row r="418">
          <cell r="B418">
            <v>8680</v>
          </cell>
          <cell r="C418" t="str">
            <v>ADOLFO BLASCO RIBEIRO</v>
          </cell>
          <cell r="D418">
            <v>26081</v>
          </cell>
        </row>
        <row r="419">
          <cell r="B419">
            <v>8699</v>
          </cell>
          <cell r="C419" t="str">
            <v>RENATA GUINSANI DE MORAIS</v>
          </cell>
          <cell r="D419">
            <v>29657</v>
          </cell>
        </row>
        <row r="420">
          <cell r="B420">
            <v>8729</v>
          </cell>
          <cell r="C420" t="str">
            <v>DANIEL ALEXIS ARUCA MIRANDA</v>
          </cell>
          <cell r="D420">
            <v>25816</v>
          </cell>
        </row>
        <row r="421">
          <cell r="B421">
            <v>8745</v>
          </cell>
          <cell r="C421" t="str">
            <v>ROGERIO NALIN</v>
          </cell>
          <cell r="D421">
            <v>22952</v>
          </cell>
        </row>
        <row r="422">
          <cell r="B422">
            <v>8753</v>
          </cell>
          <cell r="C422" t="str">
            <v>CESAREO DE LA ROSA SIQUEIRA</v>
          </cell>
          <cell r="D422">
            <v>24866</v>
          </cell>
        </row>
        <row r="423">
          <cell r="B423">
            <v>8761</v>
          </cell>
          <cell r="C423" t="str">
            <v>ELISABETE FERNANDA CATICCI</v>
          </cell>
          <cell r="D423">
            <v>27987</v>
          </cell>
        </row>
        <row r="424">
          <cell r="B424">
            <v>8770</v>
          </cell>
          <cell r="C424" t="str">
            <v>SABRINA RESENDE CORTEJANO</v>
          </cell>
          <cell r="D424">
            <v>28882</v>
          </cell>
        </row>
        <row r="425">
          <cell r="B425">
            <v>8788</v>
          </cell>
          <cell r="C425" t="str">
            <v>PATRICIA CRISTINA ZAINA</v>
          </cell>
          <cell r="D425">
            <v>26271</v>
          </cell>
        </row>
        <row r="426">
          <cell r="B426">
            <v>8796</v>
          </cell>
          <cell r="C426" t="str">
            <v>RICARDO COELHO PIRES</v>
          </cell>
          <cell r="D426">
            <v>25088</v>
          </cell>
        </row>
        <row r="427">
          <cell r="B427">
            <v>8818</v>
          </cell>
          <cell r="C427" t="str">
            <v>HUMBERTO GONCALVES MOSA</v>
          </cell>
          <cell r="D427">
            <v>28215</v>
          </cell>
        </row>
        <row r="428">
          <cell r="B428">
            <v>8842</v>
          </cell>
          <cell r="C428" t="str">
            <v>MARCOS ROBERTO BACHERT</v>
          </cell>
          <cell r="D428">
            <v>25913</v>
          </cell>
        </row>
        <row r="429">
          <cell r="B429">
            <v>8850</v>
          </cell>
          <cell r="C429" t="str">
            <v>EDSON ELIAS LAGANARO</v>
          </cell>
          <cell r="D429">
            <v>20293</v>
          </cell>
        </row>
        <row r="430">
          <cell r="B430">
            <v>8877</v>
          </cell>
          <cell r="C430" t="str">
            <v>MARIANO LEITE DA SILVA</v>
          </cell>
          <cell r="D430">
            <v>29381</v>
          </cell>
        </row>
        <row r="431">
          <cell r="B431">
            <v>8893</v>
          </cell>
          <cell r="C431" t="str">
            <v>CLAUDIO LAGE MOLINA</v>
          </cell>
          <cell r="D431">
            <v>27552</v>
          </cell>
        </row>
        <row r="432">
          <cell r="B432">
            <v>8907</v>
          </cell>
          <cell r="C432" t="str">
            <v>MARCIO IVAN MARCHINI NUNES</v>
          </cell>
          <cell r="D432">
            <v>24180</v>
          </cell>
        </row>
        <row r="433">
          <cell r="B433">
            <v>8931</v>
          </cell>
          <cell r="C433" t="str">
            <v>AMARILDO SAOFELICE</v>
          </cell>
          <cell r="D433">
            <v>28611</v>
          </cell>
        </row>
        <row r="434">
          <cell r="B434">
            <v>8940</v>
          </cell>
          <cell r="C434" t="str">
            <v>DOUGLAS ANTONIO SILVA</v>
          </cell>
          <cell r="D434">
            <v>25516</v>
          </cell>
        </row>
        <row r="435">
          <cell r="B435">
            <v>8958</v>
          </cell>
          <cell r="C435" t="str">
            <v>DOUGLAS MARCEL G. SANT ANNA</v>
          </cell>
          <cell r="D435">
            <v>27130</v>
          </cell>
        </row>
        <row r="436">
          <cell r="B436">
            <v>8982</v>
          </cell>
          <cell r="C436" t="str">
            <v>CELSO LEITE SANCHES</v>
          </cell>
          <cell r="D436">
            <v>19944</v>
          </cell>
        </row>
        <row r="437">
          <cell r="B437">
            <v>8990</v>
          </cell>
          <cell r="C437" t="str">
            <v>FLAVIA GARCIA DA MOTA</v>
          </cell>
          <cell r="D437">
            <v>29089</v>
          </cell>
        </row>
        <row r="438">
          <cell r="B438">
            <v>9008</v>
          </cell>
          <cell r="C438" t="str">
            <v>ARNALDO FREITAS CAMARAO</v>
          </cell>
          <cell r="D438">
            <v>21331</v>
          </cell>
        </row>
        <row r="439">
          <cell r="B439">
            <v>9016</v>
          </cell>
          <cell r="C439" t="str">
            <v>ALEXANDRE DA COSTA FERREIRA</v>
          </cell>
          <cell r="D439">
            <v>27275</v>
          </cell>
        </row>
        <row r="440">
          <cell r="B440">
            <v>9024</v>
          </cell>
          <cell r="C440" t="str">
            <v>CLAUDIO BELLUOMINI</v>
          </cell>
          <cell r="D440">
            <v>23251</v>
          </cell>
        </row>
        <row r="441">
          <cell r="B441">
            <v>9040</v>
          </cell>
          <cell r="C441" t="str">
            <v>DAMIAO JANUARIO DE SOUZA</v>
          </cell>
          <cell r="D441">
            <v>24933</v>
          </cell>
        </row>
        <row r="442">
          <cell r="B442">
            <v>9059</v>
          </cell>
          <cell r="C442" t="str">
            <v>THIAGO LUIZ ZANFELICI</v>
          </cell>
          <cell r="D442">
            <v>29489</v>
          </cell>
        </row>
        <row r="443">
          <cell r="B443">
            <v>9067</v>
          </cell>
          <cell r="C443" t="str">
            <v>FLAVIO GAMA DAMIANO</v>
          </cell>
          <cell r="D443">
            <v>28011</v>
          </cell>
        </row>
        <row r="444">
          <cell r="B444">
            <v>9075</v>
          </cell>
          <cell r="C444" t="str">
            <v>ANDERY LUCINDO DE SOUZA</v>
          </cell>
          <cell r="D444">
            <v>24219</v>
          </cell>
        </row>
        <row r="445">
          <cell r="B445">
            <v>9091</v>
          </cell>
          <cell r="C445" t="str">
            <v>MARCELO DE OLIVEIRA VIEITEZ</v>
          </cell>
          <cell r="D445">
            <v>27249</v>
          </cell>
        </row>
        <row r="446">
          <cell r="B446">
            <v>9105</v>
          </cell>
          <cell r="C446" t="str">
            <v>ANDRE GARDIM</v>
          </cell>
          <cell r="D446">
            <v>28727</v>
          </cell>
        </row>
        <row r="447">
          <cell r="B447">
            <v>9121</v>
          </cell>
          <cell r="C447" t="str">
            <v>RICARDO PERES</v>
          </cell>
          <cell r="D447">
            <v>24624</v>
          </cell>
        </row>
        <row r="448">
          <cell r="B448">
            <v>9148</v>
          </cell>
          <cell r="C448" t="str">
            <v>SERGIO GASPARINETTI</v>
          </cell>
          <cell r="D448">
            <v>24465</v>
          </cell>
        </row>
        <row r="449">
          <cell r="B449">
            <v>9156</v>
          </cell>
          <cell r="C449" t="str">
            <v>CARLOS EDUARDO SERRANO RIBEIRO</v>
          </cell>
          <cell r="D449">
            <v>24880</v>
          </cell>
        </row>
        <row r="450">
          <cell r="B450">
            <v>9164</v>
          </cell>
          <cell r="C450" t="str">
            <v>LUIZ CARLOS GONCALVES RIBEIRO</v>
          </cell>
          <cell r="D450">
            <v>26229</v>
          </cell>
        </row>
        <row r="451">
          <cell r="B451">
            <v>9172</v>
          </cell>
          <cell r="C451" t="str">
            <v>ALEXANDRE S. LINO DE ALMEIDA</v>
          </cell>
          <cell r="D451">
            <v>25124</v>
          </cell>
        </row>
        <row r="452">
          <cell r="B452">
            <v>9180</v>
          </cell>
          <cell r="C452" t="str">
            <v>FABRICIO SENO BARRETO</v>
          </cell>
          <cell r="D452">
            <v>27590</v>
          </cell>
        </row>
        <row r="453">
          <cell r="B453">
            <v>9199</v>
          </cell>
          <cell r="C453" t="str">
            <v>VICTOR CONDE GUEDES</v>
          </cell>
          <cell r="D453">
            <v>25739</v>
          </cell>
        </row>
        <row r="454">
          <cell r="B454">
            <v>9202</v>
          </cell>
          <cell r="C454" t="str">
            <v>EDUARDO CARNEIRO CONSULINI</v>
          </cell>
          <cell r="D454">
            <v>29102</v>
          </cell>
        </row>
        <row r="455">
          <cell r="B455">
            <v>9210</v>
          </cell>
          <cell r="C455" t="str">
            <v>HAROLDO THOMAZ KERRY JUNIOR</v>
          </cell>
          <cell r="D455">
            <v>25061</v>
          </cell>
        </row>
        <row r="456">
          <cell r="B456">
            <v>9229</v>
          </cell>
          <cell r="C456" t="str">
            <v>MARCELO SANTOS TERRON</v>
          </cell>
          <cell r="D456">
            <v>26555</v>
          </cell>
        </row>
        <row r="457">
          <cell r="B457">
            <v>9245</v>
          </cell>
          <cell r="C457" t="str">
            <v>IVAN LIMA DO ESPIRITO SANTO</v>
          </cell>
          <cell r="D457">
            <v>26030</v>
          </cell>
        </row>
        <row r="458">
          <cell r="B458">
            <v>9253</v>
          </cell>
          <cell r="C458" t="str">
            <v>FABRICIO DOS SANTOS FERLIN</v>
          </cell>
          <cell r="D458">
            <v>29642</v>
          </cell>
        </row>
        <row r="459">
          <cell r="B459">
            <v>9270</v>
          </cell>
          <cell r="C459" t="str">
            <v>EVANDRO RICARDO PIRES</v>
          </cell>
          <cell r="D459">
            <v>27567</v>
          </cell>
        </row>
        <row r="460">
          <cell r="B460">
            <v>9288</v>
          </cell>
          <cell r="C460" t="str">
            <v>VALTEMIR DE ALENCAR E SILVA</v>
          </cell>
          <cell r="D460">
            <v>26436</v>
          </cell>
        </row>
        <row r="461">
          <cell r="B461">
            <v>9296</v>
          </cell>
          <cell r="C461" t="str">
            <v>NIARCHOS ANTONIO PRATA CIONE</v>
          </cell>
          <cell r="D461">
            <v>26497</v>
          </cell>
        </row>
        <row r="462">
          <cell r="B462">
            <v>9300</v>
          </cell>
          <cell r="C462" t="str">
            <v>ADILSON CARLOS NAGAO</v>
          </cell>
          <cell r="D462">
            <v>24985</v>
          </cell>
        </row>
        <row r="463">
          <cell r="B463">
            <v>9318</v>
          </cell>
          <cell r="C463" t="str">
            <v>WLADIMIR ALESSANDRO B. PAVAO</v>
          </cell>
          <cell r="D463">
            <v>27742</v>
          </cell>
        </row>
        <row r="464">
          <cell r="B464">
            <v>9326</v>
          </cell>
          <cell r="C464" t="str">
            <v>ALEXANDRE OSWALD</v>
          </cell>
          <cell r="D464">
            <v>23691</v>
          </cell>
        </row>
        <row r="465">
          <cell r="B465">
            <v>9369</v>
          </cell>
          <cell r="C465" t="str">
            <v>RENATA SALVINI GOMES</v>
          </cell>
          <cell r="D465">
            <v>28695</v>
          </cell>
        </row>
        <row r="466">
          <cell r="B466">
            <v>9385</v>
          </cell>
          <cell r="C466" t="str">
            <v>ILZAFAN CAMPOS</v>
          </cell>
          <cell r="D466">
            <v>16464</v>
          </cell>
        </row>
        <row r="467">
          <cell r="B467">
            <v>9393</v>
          </cell>
          <cell r="C467" t="str">
            <v>FABRICIO FERNANDES CUNHA LUIZ</v>
          </cell>
          <cell r="D467">
            <v>28944</v>
          </cell>
        </row>
        <row r="468">
          <cell r="B468">
            <v>9407</v>
          </cell>
          <cell r="C468" t="str">
            <v>RICARDO DE ALMEIDA</v>
          </cell>
          <cell r="D468">
            <v>24103</v>
          </cell>
        </row>
        <row r="469">
          <cell r="B469">
            <v>9415</v>
          </cell>
          <cell r="C469" t="str">
            <v>CELIO RIBEIRO JUNIOR</v>
          </cell>
          <cell r="D469">
            <v>29416</v>
          </cell>
        </row>
        <row r="470">
          <cell r="B470">
            <v>9423</v>
          </cell>
          <cell r="C470" t="str">
            <v>JOSE PEDRO MENDONCA MALHO</v>
          </cell>
          <cell r="D470">
            <v>23262</v>
          </cell>
        </row>
        <row r="471">
          <cell r="B471">
            <v>9440</v>
          </cell>
          <cell r="C471" t="str">
            <v>CARLA SEDIN DA SILVA</v>
          </cell>
          <cell r="D471">
            <v>28902</v>
          </cell>
        </row>
        <row r="472">
          <cell r="B472">
            <v>9466</v>
          </cell>
          <cell r="C472" t="str">
            <v>LUIZ CARLOS DE MELLO JUNIOR</v>
          </cell>
          <cell r="D472">
            <v>25826</v>
          </cell>
        </row>
        <row r="473">
          <cell r="B473">
            <v>9474</v>
          </cell>
          <cell r="C473" t="str">
            <v>ANDREA RIBEIRO ALVES</v>
          </cell>
          <cell r="D473">
            <v>27997</v>
          </cell>
        </row>
        <row r="474">
          <cell r="B474">
            <v>9490</v>
          </cell>
          <cell r="C474" t="str">
            <v>RALF JOSEF WUSTHOFEN</v>
          </cell>
          <cell r="D474">
            <v>21843</v>
          </cell>
        </row>
        <row r="475">
          <cell r="B475">
            <v>9504</v>
          </cell>
          <cell r="C475" t="str">
            <v>MARCOS JABER JARMAKANI</v>
          </cell>
          <cell r="D475">
            <v>28500</v>
          </cell>
        </row>
        <row r="476">
          <cell r="B476">
            <v>9512</v>
          </cell>
          <cell r="C476" t="str">
            <v>JOAO HORACIO CONCEICAO FILHO</v>
          </cell>
          <cell r="D476">
            <v>23118</v>
          </cell>
        </row>
        <row r="477">
          <cell r="B477">
            <v>9539</v>
          </cell>
          <cell r="C477" t="str">
            <v>BRUNO DE MELO GUIMARAES</v>
          </cell>
          <cell r="D477">
            <v>29272</v>
          </cell>
        </row>
        <row r="478">
          <cell r="B478">
            <v>9547</v>
          </cell>
          <cell r="C478" t="str">
            <v>FERNANDO PREVEDELLO</v>
          </cell>
          <cell r="D478">
            <v>28266</v>
          </cell>
        </row>
        <row r="479">
          <cell r="B479">
            <v>9555</v>
          </cell>
          <cell r="C479" t="str">
            <v>EDUARDO FERNANDES LIMA</v>
          </cell>
          <cell r="D479">
            <v>27118</v>
          </cell>
        </row>
        <row r="480">
          <cell r="B480">
            <v>9563</v>
          </cell>
          <cell r="C480" t="str">
            <v>MARGARETE ROSA</v>
          </cell>
          <cell r="D480">
            <v>25406</v>
          </cell>
        </row>
        <row r="481">
          <cell r="B481">
            <v>9571</v>
          </cell>
          <cell r="C481" t="str">
            <v>ADRIANO DE SOUZA BAVIERA</v>
          </cell>
          <cell r="D481">
            <v>25175</v>
          </cell>
        </row>
        <row r="482">
          <cell r="B482">
            <v>9598</v>
          </cell>
          <cell r="C482" t="str">
            <v>ALEXANDER PEREIRA DA SILVA</v>
          </cell>
          <cell r="D482">
            <v>27011</v>
          </cell>
        </row>
        <row r="483">
          <cell r="B483">
            <v>9601</v>
          </cell>
          <cell r="C483" t="str">
            <v>LUDMILA ALBUQUERQUE KNOP</v>
          </cell>
          <cell r="D483">
            <v>29515</v>
          </cell>
        </row>
        <row r="484">
          <cell r="B484">
            <v>9610</v>
          </cell>
          <cell r="C484" t="str">
            <v>ELOIR TEUBER STAUTT</v>
          </cell>
          <cell r="D484">
            <v>26877</v>
          </cell>
        </row>
        <row r="485">
          <cell r="B485">
            <v>9636</v>
          </cell>
          <cell r="C485" t="str">
            <v>LEANDRO PIEKAS</v>
          </cell>
          <cell r="D485">
            <v>28274</v>
          </cell>
        </row>
        <row r="486">
          <cell r="B486">
            <v>9644</v>
          </cell>
          <cell r="C486" t="str">
            <v>CARLOS HENRIQUE OHDE</v>
          </cell>
          <cell r="D486">
            <v>26040</v>
          </cell>
        </row>
        <row r="487">
          <cell r="B487">
            <v>9652</v>
          </cell>
          <cell r="C487" t="str">
            <v>FERNANDO FARABOTE</v>
          </cell>
          <cell r="D487">
            <v>29275</v>
          </cell>
        </row>
        <row r="488">
          <cell r="B488">
            <v>9660</v>
          </cell>
          <cell r="C488" t="str">
            <v>DALTON LACERDA A. MONTEIRO</v>
          </cell>
          <cell r="D488">
            <v>27749</v>
          </cell>
        </row>
        <row r="489">
          <cell r="B489">
            <v>9687</v>
          </cell>
          <cell r="C489" t="str">
            <v>LEANDRO TEODORO</v>
          </cell>
          <cell r="D489">
            <v>29965</v>
          </cell>
        </row>
        <row r="490">
          <cell r="B490">
            <v>9695</v>
          </cell>
          <cell r="C490" t="str">
            <v>EVERALDO ROVEGGIA</v>
          </cell>
          <cell r="D490">
            <v>25742</v>
          </cell>
        </row>
        <row r="491">
          <cell r="B491">
            <v>9717</v>
          </cell>
          <cell r="C491" t="str">
            <v>ALLAN DA SILVA SANTOS</v>
          </cell>
          <cell r="D491">
            <v>26645</v>
          </cell>
        </row>
        <row r="492">
          <cell r="B492">
            <v>9725</v>
          </cell>
          <cell r="C492" t="str">
            <v>HELCIO MATSUGUMA</v>
          </cell>
          <cell r="D492">
            <v>24110</v>
          </cell>
        </row>
        <row r="493">
          <cell r="B493">
            <v>9733</v>
          </cell>
          <cell r="C493" t="str">
            <v>ROGERIO EURICO PRESSER</v>
          </cell>
          <cell r="D493">
            <v>29154</v>
          </cell>
        </row>
        <row r="494">
          <cell r="B494">
            <v>9768</v>
          </cell>
          <cell r="C494" t="str">
            <v>EDUARDO TADEU FERNANDES</v>
          </cell>
          <cell r="D494">
            <v>23770</v>
          </cell>
        </row>
        <row r="495">
          <cell r="B495">
            <v>9776</v>
          </cell>
          <cell r="C495" t="str">
            <v>HAMILTON JOSE NICOLETTI</v>
          </cell>
          <cell r="D495">
            <v>27848</v>
          </cell>
        </row>
        <row r="496">
          <cell r="B496">
            <v>9792</v>
          </cell>
          <cell r="C496" t="str">
            <v>RODRIGO LONDES DA SILVA</v>
          </cell>
          <cell r="D496">
            <v>27168</v>
          </cell>
        </row>
        <row r="497">
          <cell r="B497">
            <v>9822</v>
          </cell>
          <cell r="C497" t="str">
            <v>ROGERIO DA SILVA LIRA</v>
          </cell>
          <cell r="D497">
            <v>24454</v>
          </cell>
        </row>
        <row r="498">
          <cell r="B498">
            <v>9830</v>
          </cell>
          <cell r="C498" t="str">
            <v>RENATO CESAR MOTTA ZAMBONE</v>
          </cell>
          <cell r="D498">
            <v>23529</v>
          </cell>
        </row>
        <row r="499">
          <cell r="B499">
            <v>9849</v>
          </cell>
          <cell r="C499" t="str">
            <v>MILTON CALIXTO MENDES</v>
          </cell>
          <cell r="D499">
            <v>21451</v>
          </cell>
        </row>
        <row r="500">
          <cell r="B500">
            <v>9857</v>
          </cell>
          <cell r="C500" t="str">
            <v>MARCO AURELIO PICCININI</v>
          </cell>
          <cell r="D500">
            <v>25029</v>
          </cell>
        </row>
        <row r="501">
          <cell r="B501">
            <v>9865</v>
          </cell>
          <cell r="C501" t="str">
            <v>DANIEL VITORINO ALVES</v>
          </cell>
          <cell r="D501">
            <v>28774</v>
          </cell>
        </row>
        <row r="502">
          <cell r="B502">
            <v>9873</v>
          </cell>
          <cell r="C502" t="str">
            <v>THAIS BASSI</v>
          </cell>
          <cell r="D502">
            <v>29087</v>
          </cell>
        </row>
        <row r="503">
          <cell r="B503">
            <v>9881</v>
          </cell>
          <cell r="C503" t="str">
            <v>FABIO AKKARI TASSITANO</v>
          </cell>
          <cell r="D503">
            <v>28930</v>
          </cell>
        </row>
        <row r="504">
          <cell r="B504">
            <v>9903</v>
          </cell>
          <cell r="C504" t="str">
            <v>CINTIA CARVALHO SACCON</v>
          </cell>
          <cell r="D504">
            <v>29793</v>
          </cell>
        </row>
        <row r="505">
          <cell r="B505">
            <v>9911</v>
          </cell>
          <cell r="C505" t="str">
            <v>ALESSANDRO PIANTAVINI</v>
          </cell>
          <cell r="D505">
            <v>28848</v>
          </cell>
        </row>
        <row r="506">
          <cell r="B506">
            <v>9920</v>
          </cell>
          <cell r="C506" t="str">
            <v>SERGIO DA COSTA LIMA JUNIOR</v>
          </cell>
          <cell r="D506">
            <v>25836</v>
          </cell>
        </row>
        <row r="507">
          <cell r="B507">
            <v>9938</v>
          </cell>
          <cell r="C507" t="str">
            <v>WAGNER COPPEDE JUNIOR</v>
          </cell>
          <cell r="D507">
            <v>29505</v>
          </cell>
        </row>
        <row r="508">
          <cell r="B508">
            <v>9946</v>
          </cell>
          <cell r="C508" t="str">
            <v>KATIA APARECIDA DE PAULA</v>
          </cell>
          <cell r="D508">
            <v>27863</v>
          </cell>
        </row>
        <row r="509">
          <cell r="B509">
            <v>9954</v>
          </cell>
          <cell r="C509" t="str">
            <v>JOSE LUIZ SEABRA DE OLIVEIRA</v>
          </cell>
          <cell r="D509">
            <v>23972</v>
          </cell>
        </row>
        <row r="510">
          <cell r="B510">
            <v>9962</v>
          </cell>
          <cell r="C510" t="str">
            <v>LUIZ REIS KERMESSI</v>
          </cell>
          <cell r="D510">
            <v>18634</v>
          </cell>
        </row>
        <row r="511">
          <cell r="B511">
            <v>9970</v>
          </cell>
          <cell r="C511" t="str">
            <v>LUIZ FERNANDO MORAIS</v>
          </cell>
          <cell r="D511">
            <v>28800</v>
          </cell>
        </row>
        <row r="512">
          <cell r="B512">
            <v>9989</v>
          </cell>
          <cell r="C512" t="str">
            <v>BRUNO LUIZ PIRES RODRIGUES</v>
          </cell>
          <cell r="D512">
            <v>28494</v>
          </cell>
        </row>
        <row r="513">
          <cell r="B513">
            <v>9997</v>
          </cell>
          <cell r="C513" t="str">
            <v>ANDREIA NUNES DA SILVA</v>
          </cell>
          <cell r="D513">
            <v>28970</v>
          </cell>
        </row>
        <row r="514">
          <cell r="B514">
            <v>10006</v>
          </cell>
          <cell r="C514" t="str">
            <v>VALTER RODRIGUES DE C. JR.</v>
          </cell>
          <cell r="D514">
            <v>26248</v>
          </cell>
        </row>
        <row r="515">
          <cell r="B515">
            <v>10014</v>
          </cell>
          <cell r="C515" t="str">
            <v>FERNANDO AUGUSTO ASSEF DELGADO</v>
          </cell>
          <cell r="D515">
            <v>24131</v>
          </cell>
        </row>
        <row r="516">
          <cell r="B516">
            <v>10022</v>
          </cell>
          <cell r="C516" t="str">
            <v>RENATA REGINA SPADA</v>
          </cell>
          <cell r="D516">
            <v>27816</v>
          </cell>
        </row>
        <row r="517">
          <cell r="B517">
            <v>10030</v>
          </cell>
          <cell r="C517" t="str">
            <v>MARCEL DA SILVA MOREIRA</v>
          </cell>
          <cell r="D517">
            <v>29773</v>
          </cell>
        </row>
        <row r="518">
          <cell r="B518">
            <v>10049</v>
          </cell>
          <cell r="C518" t="str">
            <v>ALESSANDRA G. DE A. QUEIROZ</v>
          </cell>
          <cell r="D518">
            <v>27263</v>
          </cell>
        </row>
        <row r="519">
          <cell r="B519">
            <v>10057</v>
          </cell>
          <cell r="C519" t="str">
            <v>WILLIDEYNE C. DE OLIVEIRA</v>
          </cell>
          <cell r="D519">
            <v>27709</v>
          </cell>
        </row>
        <row r="520">
          <cell r="B520">
            <v>10065</v>
          </cell>
          <cell r="C520" t="str">
            <v>CATIA REGINA MARTINS</v>
          </cell>
          <cell r="D520">
            <v>27415</v>
          </cell>
        </row>
        <row r="521">
          <cell r="B521">
            <v>10073</v>
          </cell>
          <cell r="C521" t="str">
            <v>ERIKA ARAUJO AKAHOSHI</v>
          </cell>
          <cell r="D521">
            <v>27792</v>
          </cell>
        </row>
        <row r="522">
          <cell r="B522">
            <v>10090</v>
          </cell>
          <cell r="C522" t="str">
            <v>ANDRE MANFIO DE OLIVEIRA</v>
          </cell>
          <cell r="D522">
            <v>28720</v>
          </cell>
        </row>
        <row r="523">
          <cell r="B523">
            <v>10103</v>
          </cell>
          <cell r="C523" t="str">
            <v>VALDIR JOSE DE OLIVEIRA</v>
          </cell>
          <cell r="D523">
            <v>23852</v>
          </cell>
        </row>
        <row r="524">
          <cell r="B524">
            <v>10111</v>
          </cell>
          <cell r="C524" t="str">
            <v>RIVALDO VISCARDI FILHO</v>
          </cell>
          <cell r="D524">
            <v>28901</v>
          </cell>
        </row>
        <row r="525">
          <cell r="B525">
            <v>10120</v>
          </cell>
          <cell r="C525" t="str">
            <v>RENATO BORGES A. DO PRADO</v>
          </cell>
          <cell r="D525">
            <v>29641</v>
          </cell>
        </row>
        <row r="526">
          <cell r="B526">
            <v>10138</v>
          </cell>
          <cell r="C526" t="str">
            <v>LILIAN ANGELICA M. B. BLAITT</v>
          </cell>
          <cell r="D526">
            <v>26143</v>
          </cell>
        </row>
        <row r="527">
          <cell r="B527">
            <v>10154</v>
          </cell>
          <cell r="C527" t="str">
            <v>FABIO TAKASHI TOKOZIMA</v>
          </cell>
          <cell r="D527">
            <v>28308</v>
          </cell>
        </row>
        <row r="528">
          <cell r="B528">
            <v>10162</v>
          </cell>
          <cell r="C528" t="str">
            <v>CAIO AUGUSTO TKALEC</v>
          </cell>
          <cell r="D528">
            <v>29410</v>
          </cell>
        </row>
        <row r="529">
          <cell r="B529">
            <v>10170</v>
          </cell>
          <cell r="C529" t="str">
            <v>JOSE EDUARDO STEFANI</v>
          </cell>
          <cell r="D529">
            <v>29050</v>
          </cell>
        </row>
        <row r="530">
          <cell r="B530">
            <v>10189</v>
          </cell>
          <cell r="C530" t="str">
            <v>DANILO BEVEVINO BORDINI</v>
          </cell>
          <cell r="D530">
            <v>28665</v>
          </cell>
        </row>
        <row r="531">
          <cell r="B531">
            <v>10197</v>
          </cell>
          <cell r="C531" t="str">
            <v>WILSON ROGERIO SANTANIELLO</v>
          </cell>
          <cell r="D531">
            <v>29248</v>
          </cell>
        </row>
        <row r="532">
          <cell r="B532">
            <v>10219</v>
          </cell>
          <cell r="C532" t="str">
            <v>EDER CIOLFI FERREIRA</v>
          </cell>
          <cell r="D532">
            <v>28654</v>
          </cell>
        </row>
        <row r="533">
          <cell r="B533">
            <v>10235</v>
          </cell>
          <cell r="C533" t="str">
            <v>CARLOS SHIGUERU MIYOSHI</v>
          </cell>
          <cell r="D533">
            <v>28632</v>
          </cell>
        </row>
        <row r="534">
          <cell r="B534">
            <v>10243</v>
          </cell>
          <cell r="C534" t="str">
            <v>LUIS GUSTAVO SIGWARD ERICSSON</v>
          </cell>
          <cell r="D534">
            <v>28591</v>
          </cell>
        </row>
        <row r="535">
          <cell r="B535">
            <v>10260</v>
          </cell>
          <cell r="C535" t="str">
            <v>RICARDO FOLTRAN</v>
          </cell>
          <cell r="D535">
            <v>30166</v>
          </cell>
        </row>
        <row r="536">
          <cell r="B536">
            <v>10286</v>
          </cell>
          <cell r="C536" t="str">
            <v>PATRICIA NICOLAU</v>
          </cell>
          <cell r="D536">
            <v>27821</v>
          </cell>
        </row>
        <row r="537">
          <cell r="B537">
            <v>10294</v>
          </cell>
          <cell r="C537" t="str">
            <v>MAURICIO HIDEAKI TAMASHIRO</v>
          </cell>
          <cell r="D537">
            <v>26548</v>
          </cell>
        </row>
        <row r="538">
          <cell r="B538">
            <v>10308</v>
          </cell>
          <cell r="C538" t="str">
            <v>SIRLEY APARECIDA MENDES LIRA</v>
          </cell>
          <cell r="D538">
            <v>29255</v>
          </cell>
        </row>
        <row r="539">
          <cell r="B539">
            <v>10324</v>
          </cell>
          <cell r="C539" t="str">
            <v>SANDRO JOSE DO NASCIMENTO</v>
          </cell>
          <cell r="D539">
            <v>26367</v>
          </cell>
        </row>
        <row r="540">
          <cell r="B540">
            <v>10340</v>
          </cell>
          <cell r="C540" t="str">
            <v>ANDRE LUIZ QUEIROZ PARUSSULLO</v>
          </cell>
          <cell r="D540">
            <v>26843</v>
          </cell>
        </row>
        <row r="541">
          <cell r="B541">
            <v>10359</v>
          </cell>
          <cell r="C541" t="str">
            <v>CLAUDIO FARIA</v>
          </cell>
          <cell r="D541">
            <v>18230</v>
          </cell>
        </row>
        <row r="542">
          <cell r="B542">
            <v>10367</v>
          </cell>
          <cell r="C542" t="str">
            <v>PLINIO MARCOS BIASOTTO</v>
          </cell>
          <cell r="D542">
            <v>28336</v>
          </cell>
        </row>
        <row r="543">
          <cell r="B543">
            <v>10375</v>
          </cell>
          <cell r="C543" t="str">
            <v>MARCUS VINICIUS LAZZARINI PAES</v>
          </cell>
          <cell r="D543">
            <v>27895</v>
          </cell>
        </row>
        <row r="544">
          <cell r="B544">
            <v>10405</v>
          </cell>
          <cell r="C544" t="str">
            <v>JOSE AUGUSTO DE CAMARGO GOMES</v>
          </cell>
          <cell r="D544">
            <v>28974</v>
          </cell>
        </row>
        <row r="545">
          <cell r="B545">
            <v>10413</v>
          </cell>
          <cell r="C545" t="str">
            <v>ANA CLAUDIA POCAS ROSSI</v>
          </cell>
          <cell r="D545">
            <v>29340</v>
          </cell>
        </row>
        <row r="546">
          <cell r="B546">
            <v>10421</v>
          </cell>
          <cell r="C546" t="str">
            <v>DENYS FAVERAN DE BARROS</v>
          </cell>
          <cell r="D546">
            <v>28994</v>
          </cell>
        </row>
        <row r="547">
          <cell r="B547">
            <v>10430</v>
          </cell>
          <cell r="C547" t="str">
            <v>LYGIA VIEIRA CESTARI</v>
          </cell>
          <cell r="D547">
            <v>29752</v>
          </cell>
        </row>
        <row r="548">
          <cell r="B548">
            <v>10448</v>
          </cell>
          <cell r="C548" t="str">
            <v>CARINA JULIANA MARTINS</v>
          </cell>
          <cell r="D548">
            <v>30483</v>
          </cell>
        </row>
        <row r="549">
          <cell r="B549">
            <v>10456</v>
          </cell>
          <cell r="C549" t="str">
            <v>MARCELO NICOLAU</v>
          </cell>
          <cell r="D549">
            <v>29341</v>
          </cell>
        </row>
        <row r="550">
          <cell r="B550">
            <v>10464</v>
          </cell>
          <cell r="C550" t="str">
            <v>ROBSON JOSE CARAVANTE DA SILVA</v>
          </cell>
          <cell r="D550">
            <v>28728</v>
          </cell>
        </row>
        <row r="551">
          <cell r="B551">
            <v>10472</v>
          </cell>
          <cell r="C551" t="str">
            <v>MARCELO DE LIMA</v>
          </cell>
          <cell r="D551">
            <v>29631</v>
          </cell>
        </row>
        <row r="552">
          <cell r="B552">
            <v>10480</v>
          </cell>
          <cell r="C552" t="str">
            <v>ODAIR VERGEL JUNIOR</v>
          </cell>
          <cell r="D552">
            <v>29462</v>
          </cell>
        </row>
        <row r="553">
          <cell r="B553">
            <v>10510</v>
          </cell>
          <cell r="C553" t="str">
            <v>LUIS CESAR MIARI</v>
          </cell>
          <cell r="D553">
            <v>21751</v>
          </cell>
        </row>
        <row r="554">
          <cell r="B554">
            <v>10529</v>
          </cell>
          <cell r="C554" t="str">
            <v>ELAINE DE CASSIA VALEZIM</v>
          </cell>
          <cell r="D554">
            <v>27476</v>
          </cell>
        </row>
        <row r="555">
          <cell r="B555">
            <v>10537</v>
          </cell>
          <cell r="C555" t="str">
            <v>GILMAR MARANGONI</v>
          </cell>
          <cell r="D555">
            <v>28387</v>
          </cell>
        </row>
        <row r="556">
          <cell r="B556">
            <v>10561</v>
          </cell>
          <cell r="C556" t="str">
            <v>MARCO ANTONIO CONTI</v>
          </cell>
          <cell r="D556">
            <v>20375</v>
          </cell>
        </row>
        <row r="557">
          <cell r="B557">
            <v>10570</v>
          </cell>
          <cell r="C557" t="str">
            <v>RICARDO LINARES COLOMBO</v>
          </cell>
          <cell r="D557">
            <v>28283</v>
          </cell>
        </row>
        <row r="558">
          <cell r="B558">
            <v>10596</v>
          </cell>
          <cell r="C558" t="str">
            <v>RENATO MAYER SILVA</v>
          </cell>
          <cell r="D558">
            <v>29351</v>
          </cell>
        </row>
        <row r="559">
          <cell r="B559">
            <v>10600</v>
          </cell>
          <cell r="C559" t="str">
            <v>LEILA YUKIE UEGAMA</v>
          </cell>
          <cell r="D559">
            <v>25034</v>
          </cell>
        </row>
        <row r="560">
          <cell r="B560">
            <v>10626</v>
          </cell>
          <cell r="C560" t="str">
            <v>EDUARDO CASTELO B. PORTO</v>
          </cell>
          <cell r="D560">
            <v>28318</v>
          </cell>
        </row>
        <row r="561">
          <cell r="B561">
            <v>10634</v>
          </cell>
          <cell r="C561" t="str">
            <v>MARCELO MATTOS CREMONEZI</v>
          </cell>
          <cell r="D561">
            <v>26774</v>
          </cell>
        </row>
        <row r="562">
          <cell r="B562">
            <v>10642</v>
          </cell>
          <cell r="C562" t="str">
            <v>GLEYCE LAMEIRINHAS</v>
          </cell>
          <cell r="D562">
            <v>24571</v>
          </cell>
        </row>
        <row r="563">
          <cell r="B563">
            <v>10669</v>
          </cell>
          <cell r="C563" t="str">
            <v>ORGEL RAMOS JUNIOR</v>
          </cell>
          <cell r="D563">
            <v>28701</v>
          </cell>
        </row>
        <row r="564">
          <cell r="B564">
            <v>10677</v>
          </cell>
          <cell r="C564" t="str">
            <v>MICHELLI CORCINO SAITO</v>
          </cell>
          <cell r="D564">
            <v>29827</v>
          </cell>
        </row>
        <row r="565">
          <cell r="B565">
            <v>10685</v>
          </cell>
          <cell r="C565" t="str">
            <v>IVANICE MARIA KICH</v>
          </cell>
          <cell r="D565">
            <v>27194</v>
          </cell>
        </row>
        <row r="566">
          <cell r="B566">
            <v>10693</v>
          </cell>
          <cell r="C566" t="str">
            <v>GIOVANI CESAR ARGENTINO</v>
          </cell>
          <cell r="D566">
            <v>28383</v>
          </cell>
        </row>
        <row r="567">
          <cell r="B567">
            <v>10707</v>
          </cell>
          <cell r="C567" t="str">
            <v>JOSE ALTINO MAGNANELLI</v>
          </cell>
          <cell r="D567">
            <v>16653</v>
          </cell>
        </row>
        <row r="568">
          <cell r="B568">
            <v>10715</v>
          </cell>
          <cell r="C568" t="str">
            <v>DIRCEU DE MATOS AZAMBUJA</v>
          </cell>
          <cell r="D568">
            <v>18934</v>
          </cell>
        </row>
        <row r="569">
          <cell r="B569">
            <v>10723</v>
          </cell>
          <cell r="C569" t="str">
            <v>FERNANDA CIOLFI PORTELLA</v>
          </cell>
          <cell r="D569">
            <v>29236</v>
          </cell>
        </row>
        <row r="570">
          <cell r="B570">
            <v>10731</v>
          </cell>
          <cell r="C570" t="str">
            <v>LEANDRO CORREA DINIZ</v>
          </cell>
          <cell r="D570">
            <v>26334</v>
          </cell>
        </row>
        <row r="571">
          <cell r="B571">
            <v>10758</v>
          </cell>
          <cell r="C571" t="str">
            <v>ELAINE CRISTINA MAGALHAES</v>
          </cell>
          <cell r="D571">
            <v>29779</v>
          </cell>
        </row>
        <row r="572">
          <cell r="B572">
            <v>10766</v>
          </cell>
          <cell r="C572" t="str">
            <v>ANDERSON DE OLIVEIRA FERNANDES</v>
          </cell>
          <cell r="D572">
            <v>26889</v>
          </cell>
        </row>
        <row r="573">
          <cell r="B573">
            <v>10774</v>
          </cell>
          <cell r="C573" t="str">
            <v>MEIRIELEN BRUGIOLO</v>
          </cell>
          <cell r="D573">
            <v>28895</v>
          </cell>
        </row>
        <row r="574">
          <cell r="B574">
            <v>10782</v>
          </cell>
          <cell r="C574" t="str">
            <v>FERNANDA CAROLINA CEZAR</v>
          </cell>
          <cell r="D574">
            <v>29791</v>
          </cell>
        </row>
        <row r="575">
          <cell r="B575">
            <v>10804</v>
          </cell>
          <cell r="C575" t="str">
            <v>JOSE ALCIDES DA SILVA JUNIOR</v>
          </cell>
          <cell r="D575">
            <v>29015</v>
          </cell>
        </row>
        <row r="576">
          <cell r="B576">
            <v>10812</v>
          </cell>
          <cell r="C576" t="str">
            <v>EDSON KIOSHI GOTO</v>
          </cell>
          <cell r="D576">
            <v>29542</v>
          </cell>
        </row>
        <row r="577">
          <cell r="B577">
            <v>10820</v>
          </cell>
          <cell r="C577" t="str">
            <v>MARCO ANTONIO DE O. A. JUNIOR</v>
          </cell>
          <cell r="D577">
            <v>26874</v>
          </cell>
        </row>
        <row r="578">
          <cell r="B578">
            <v>10839</v>
          </cell>
          <cell r="C578" t="str">
            <v>JANAINA TOSCANO</v>
          </cell>
          <cell r="D578">
            <v>29026</v>
          </cell>
        </row>
        <row r="579">
          <cell r="B579">
            <v>10847</v>
          </cell>
          <cell r="C579" t="str">
            <v>ALESSANDRO MILLER BOCALON</v>
          </cell>
          <cell r="D579">
            <v>26805</v>
          </cell>
        </row>
        <row r="580">
          <cell r="B580">
            <v>10855</v>
          </cell>
          <cell r="C580" t="str">
            <v>CLARISSA LUCIANO</v>
          </cell>
          <cell r="D580">
            <v>29566</v>
          </cell>
        </row>
        <row r="581">
          <cell r="B581">
            <v>10863</v>
          </cell>
          <cell r="C581" t="str">
            <v>MARCO AURELIO FILIPPETTI</v>
          </cell>
          <cell r="D581">
            <v>27065</v>
          </cell>
        </row>
        <row r="582">
          <cell r="B582">
            <v>10880</v>
          </cell>
          <cell r="C582" t="str">
            <v>JULIANA CANTAMESSA</v>
          </cell>
          <cell r="D582">
            <v>28461</v>
          </cell>
        </row>
        <row r="583">
          <cell r="B583">
            <v>10898</v>
          </cell>
          <cell r="C583" t="str">
            <v>IEDA ALMEIDA CHAGAS</v>
          </cell>
          <cell r="D583">
            <v>23618</v>
          </cell>
        </row>
        <row r="584">
          <cell r="B584">
            <v>10901</v>
          </cell>
          <cell r="C584" t="str">
            <v>SANDRA REGINA DEL NERO</v>
          </cell>
          <cell r="D584">
            <v>23314</v>
          </cell>
        </row>
        <row r="585">
          <cell r="B585">
            <v>10928</v>
          </cell>
          <cell r="C585" t="str">
            <v>MARCOS P. F. DE A. RODRIGUES</v>
          </cell>
          <cell r="D585">
            <v>29726</v>
          </cell>
        </row>
        <row r="586">
          <cell r="B586">
            <v>10936</v>
          </cell>
          <cell r="C586" t="str">
            <v>JULIANA SAMPAIO RODRIGUEIRO</v>
          </cell>
          <cell r="D586">
            <v>29698</v>
          </cell>
        </row>
        <row r="587">
          <cell r="B587">
            <v>10944</v>
          </cell>
          <cell r="C587" t="str">
            <v>CARLOS AUGUSTO DOS SANTOS</v>
          </cell>
          <cell r="D587">
            <v>20274</v>
          </cell>
        </row>
        <row r="588">
          <cell r="B588">
            <v>10960</v>
          </cell>
          <cell r="C588" t="str">
            <v>ALICE HELENA BOTTEON RODRIGUES</v>
          </cell>
          <cell r="D588">
            <v>25761</v>
          </cell>
        </row>
        <row r="589">
          <cell r="B589">
            <v>10979</v>
          </cell>
          <cell r="C589" t="str">
            <v>FABIO JOSE VICENTINI</v>
          </cell>
          <cell r="D589">
            <v>21216</v>
          </cell>
        </row>
        <row r="590">
          <cell r="B590">
            <v>10987</v>
          </cell>
          <cell r="C590" t="str">
            <v>LUCIANO HUMBERTO LAMPI</v>
          </cell>
          <cell r="D590">
            <v>19726</v>
          </cell>
        </row>
        <row r="591">
          <cell r="B591">
            <v>11002</v>
          </cell>
          <cell r="C591" t="str">
            <v>MURILO KICH NIELSEN</v>
          </cell>
          <cell r="D591">
            <v>29789</v>
          </cell>
        </row>
        <row r="592">
          <cell r="B592">
            <v>11010</v>
          </cell>
          <cell r="C592" t="str">
            <v>CLEBER SOARES DE CARVALHO</v>
          </cell>
          <cell r="D592">
            <v>28260</v>
          </cell>
        </row>
        <row r="593">
          <cell r="B593">
            <v>11029</v>
          </cell>
          <cell r="C593" t="str">
            <v>ANDRE LUIS VIEIRA SOARES</v>
          </cell>
          <cell r="D593">
            <v>28482</v>
          </cell>
        </row>
        <row r="594">
          <cell r="B594">
            <v>11037</v>
          </cell>
          <cell r="C594" t="str">
            <v>MARCIA CRISTINA DA SILVA</v>
          </cell>
          <cell r="D594">
            <v>29503</v>
          </cell>
        </row>
        <row r="595">
          <cell r="B595">
            <v>11045</v>
          </cell>
          <cell r="C595" t="str">
            <v>MONICA GARCIA DE LIRA</v>
          </cell>
          <cell r="D595">
            <v>30211</v>
          </cell>
        </row>
        <row r="596">
          <cell r="B596">
            <v>11053</v>
          </cell>
          <cell r="C596" t="str">
            <v>GERALDO VIEIRA FERNANDES JR</v>
          </cell>
          <cell r="D596">
            <v>18214</v>
          </cell>
        </row>
        <row r="597">
          <cell r="B597">
            <v>11070</v>
          </cell>
          <cell r="C597" t="str">
            <v>WAGNER BINA DOS SANTOS</v>
          </cell>
          <cell r="D597">
            <v>29248</v>
          </cell>
        </row>
        <row r="598">
          <cell r="B598">
            <v>11118</v>
          </cell>
          <cell r="C598" t="str">
            <v>JULIANA M. C. CASTANHO PEREIRA</v>
          </cell>
          <cell r="D598">
            <v>28329</v>
          </cell>
        </row>
        <row r="599">
          <cell r="B599">
            <v>11134</v>
          </cell>
          <cell r="C599" t="str">
            <v>MARIA IZABEL MENOSSI</v>
          </cell>
          <cell r="D599">
            <v>27982</v>
          </cell>
        </row>
        <row r="600">
          <cell r="B600">
            <v>11142</v>
          </cell>
          <cell r="C600" t="str">
            <v>NELSON DE SA JUNIOR</v>
          </cell>
          <cell r="D600">
            <v>29954</v>
          </cell>
        </row>
        <row r="601">
          <cell r="B601">
            <v>11150</v>
          </cell>
          <cell r="C601" t="str">
            <v>DANILO BERALDO JACOMINI</v>
          </cell>
          <cell r="D601">
            <v>29733</v>
          </cell>
        </row>
        <row r="602">
          <cell r="B602">
            <v>11185</v>
          </cell>
          <cell r="C602" t="str">
            <v>ANGELO MARCELO DA SILVA SANTOS</v>
          </cell>
          <cell r="D602">
            <v>26511</v>
          </cell>
        </row>
        <row r="603">
          <cell r="B603">
            <v>11193</v>
          </cell>
          <cell r="C603" t="str">
            <v>LUIZ PAULO NOGUEIRA JUNQUEIRA</v>
          </cell>
          <cell r="D603">
            <v>18816</v>
          </cell>
        </row>
        <row r="604">
          <cell r="B604">
            <v>11207</v>
          </cell>
          <cell r="C604" t="str">
            <v>BRUNO BOFFA</v>
          </cell>
          <cell r="D604">
            <v>29491</v>
          </cell>
        </row>
        <row r="605">
          <cell r="B605">
            <v>11215</v>
          </cell>
          <cell r="C605" t="str">
            <v>CARLA BIBIANA JALORETO</v>
          </cell>
          <cell r="D605">
            <v>30177</v>
          </cell>
        </row>
        <row r="606">
          <cell r="B606">
            <v>11223</v>
          </cell>
          <cell r="C606" t="str">
            <v>TATIANA DUARTE FRANCA</v>
          </cell>
          <cell r="D606">
            <v>28866</v>
          </cell>
        </row>
        <row r="607">
          <cell r="B607">
            <v>11231</v>
          </cell>
          <cell r="C607" t="str">
            <v>DANIELA PAINO GRANZOTTO</v>
          </cell>
          <cell r="D607">
            <v>29721</v>
          </cell>
        </row>
        <row r="608">
          <cell r="B608">
            <v>11240</v>
          </cell>
          <cell r="C608" t="str">
            <v>FELIPE CARNEIRO G. GOMES</v>
          </cell>
          <cell r="D608">
            <v>27655</v>
          </cell>
        </row>
        <row r="609">
          <cell r="B609">
            <v>11258</v>
          </cell>
          <cell r="C609" t="str">
            <v>GLAUCIA F. GIORNO NAVARRO</v>
          </cell>
          <cell r="D609">
            <v>28566</v>
          </cell>
        </row>
        <row r="610">
          <cell r="B610">
            <v>11266</v>
          </cell>
          <cell r="C610" t="str">
            <v>PRISCILA NASCIMENTO DOS ANJOS</v>
          </cell>
          <cell r="D610">
            <v>28996</v>
          </cell>
        </row>
        <row r="611">
          <cell r="B611">
            <v>11274</v>
          </cell>
          <cell r="C611" t="str">
            <v>MARIA ALICE MOREIRA FONTES</v>
          </cell>
          <cell r="D611">
            <v>22471</v>
          </cell>
        </row>
        <row r="612">
          <cell r="B612">
            <v>11282</v>
          </cell>
          <cell r="C612" t="str">
            <v>REGIANE MARCONDES SCARPIN</v>
          </cell>
          <cell r="D612">
            <v>30004</v>
          </cell>
        </row>
        <row r="613">
          <cell r="B613">
            <v>11290</v>
          </cell>
          <cell r="C613" t="str">
            <v>DENISE GUIMARAES SOBRAL</v>
          </cell>
          <cell r="D613">
            <v>29974</v>
          </cell>
        </row>
        <row r="614">
          <cell r="B614">
            <v>11304</v>
          </cell>
          <cell r="C614" t="str">
            <v>NILTON SENTO SE JUNIOR</v>
          </cell>
          <cell r="D614">
            <v>28913</v>
          </cell>
        </row>
        <row r="615">
          <cell r="B615">
            <v>11312</v>
          </cell>
          <cell r="C615" t="str">
            <v>MARCIA CRISTINA TEIXEIRA ZOET</v>
          </cell>
          <cell r="D615">
            <v>25482</v>
          </cell>
        </row>
        <row r="616">
          <cell r="B616">
            <v>11320</v>
          </cell>
          <cell r="C616" t="str">
            <v>JULIANA MARIA DA C. STEINHART</v>
          </cell>
          <cell r="D616">
            <v>27432</v>
          </cell>
        </row>
        <row r="617">
          <cell r="B617">
            <v>11339</v>
          </cell>
          <cell r="C617" t="str">
            <v>DANIEL DOS SANTOS PEREIRA</v>
          </cell>
          <cell r="D617">
            <v>29719</v>
          </cell>
        </row>
        <row r="618">
          <cell r="B618">
            <v>11347</v>
          </cell>
          <cell r="C618" t="str">
            <v>RODRIGO PEREIRA</v>
          </cell>
          <cell r="D618">
            <v>27958</v>
          </cell>
        </row>
        <row r="619">
          <cell r="B619">
            <v>11355</v>
          </cell>
          <cell r="C619" t="str">
            <v>ALEX PIANTAVINI</v>
          </cell>
          <cell r="D619">
            <v>29796</v>
          </cell>
        </row>
        <row r="620">
          <cell r="B620">
            <v>11363</v>
          </cell>
          <cell r="C620" t="str">
            <v>ANDREA CRUZ LADEIRA</v>
          </cell>
          <cell r="D620">
            <v>28753</v>
          </cell>
        </row>
        <row r="621">
          <cell r="B621">
            <v>11371</v>
          </cell>
          <cell r="C621" t="str">
            <v>CELIO GOMES SILVA</v>
          </cell>
          <cell r="D621">
            <v>29669</v>
          </cell>
        </row>
        <row r="622">
          <cell r="B622">
            <v>11401</v>
          </cell>
          <cell r="C622" t="str">
            <v>ADOLFO CARDOSO DOS SANTOS</v>
          </cell>
          <cell r="D622">
            <v>29036</v>
          </cell>
        </row>
        <row r="623">
          <cell r="B623">
            <v>11410</v>
          </cell>
          <cell r="C623" t="str">
            <v>LUCIANE MARTINS</v>
          </cell>
          <cell r="D623">
            <v>26139</v>
          </cell>
        </row>
        <row r="624">
          <cell r="B624">
            <v>11428</v>
          </cell>
          <cell r="C624" t="str">
            <v>CLEBER TAKASHI FUJISHIMA</v>
          </cell>
          <cell r="D624">
            <v>28131</v>
          </cell>
        </row>
        <row r="625">
          <cell r="B625">
            <v>11436</v>
          </cell>
          <cell r="C625" t="str">
            <v>MARISA MAMEDE DA ROCHA</v>
          </cell>
          <cell r="D625">
            <v>26934</v>
          </cell>
        </row>
        <row r="626">
          <cell r="B626">
            <v>11444</v>
          </cell>
          <cell r="C626" t="str">
            <v>URSULA BEATE TREIN</v>
          </cell>
          <cell r="D626">
            <v>20846</v>
          </cell>
        </row>
        <row r="627">
          <cell r="B627">
            <v>11452</v>
          </cell>
          <cell r="C627" t="str">
            <v>WALDIR BENTO DE SANTIS</v>
          </cell>
          <cell r="D627">
            <v>19909</v>
          </cell>
        </row>
        <row r="628">
          <cell r="B628">
            <v>11460</v>
          </cell>
          <cell r="C628" t="str">
            <v>RODRIGO VICENTE MONTEIRO</v>
          </cell>
          <cell r="D628">
            <v>29439</v>
          </cell>
        </row>
        <row r="629">
          <cell r="B629">
            <v>11479</v>
          </cell>
          <cell r="C629" t="str">
            <v>ANDRESSA TRINDADE DIEHL</v>
          </cell>
          <cell r="D629">
            <v>30145</v>
          </cell>
        </row>
        <row r="630">
          <cell r="B630">
            <v>11487</v>
          </cell>
          <cell r="C630" t="str">
            <v>ROGERIO DACOLINA SEABRA</v>
          </cell>
          <cell r="D630">
            <v>24481</v>
          </cell>
        </row>
        <row r="631">
          <cell r="B631">
            <v>11495</v>
          </cell>
          <cell r="C631" t="str">
            <v>THAIS CAMPIOTO</v>
          </cell>
          <cell r="D631">
            <v>29477</v>
          </cell>
        </row>
        <row r="632">
          <cell r="B632">
            <v>11509</v>
          </cell>
          <cell r="C632" t="str">
            <v>ANA LUCIA RENO DE CARVALHO</v>
          </cell>
          <cell r="D632">
            <v>24736</v>
          </cell>
        </row>
        <row r="633">
          <cell r="B633">
            <v>11517</v>
          </cell>
          <cell r="C633" t="str">
            <v>ANDERSON MARCEL PEREZ</v>
          </cell>
          <cell r="D633">
            <v>27907</v>
          </cell>
        </row>
        <row r="634">
          <cell r="B634">
            <v>11525</v>
          </cell>
          <cell r="C634" t="str">
            <v>LUCIANA APARECIDA BONFIM</v>
          </cell>
          <cell r="D634">
            <v>26848</v>
          </cell>
        </row>
        <row r="635">
          <cell r="B635">
            <v>11541</v>
          </cell>
          <cell r="C635" t="str">
            <v>LETICIA DOS SANTOS CABRAL</v>
          </cell>
          <cell r="D635">
            <v>27588</v>
          </cell>
        </row>
        <row r="636">
          <cell r="B636">
            <v>11550</v>
          </cell>
          <cell r="C636" t="str">
            <v>IARA PAULA DE REZENDE</v>
          </cell>
          <cell r="D636">
            <v>29760</v>
          </cell>
        </row>
        <row r="637">
          <cell r="B637">
            <v>11584</v>
          </cell>
          <cell r="C637" t="str">
            <v>DEBORA PEREIRA DA SILVA</v>
          </cell>
          <cell r="D637">
            <v>29257</v>
          </cell>
        </row>
        <row r="638">
          <cell r="B638">
            <v>11592</v>
          </cell>
          <cell r="C638" t="str">
            <v>ANDRE RENATO DE ABREU VIEIRA</v>
          </cell>
          <cell r="D638">
            <v>26593</v>
          </cell>
        </row>
        <row r="639">
          <cell r="B639">
            <v>11606</v>
          </cell>
          <cell r="C639" t="str">
            <v>MARCELO GOLDHAR</v>
          </cell>
          <cell r="D639">
            <v>29226</v>
          </cell>
        </row>
        <row r="640">
          <cell r="B640">
            <v>11614</v>
          </cell>
          <cell r="C640" t="str">
            <v>DENISE MARTINS DA COSTA</v>
          </cell>
          <cell r="D640">
            <v>25219</v>
          </cell>
        </row>
        <row r="641">
          <cell r="B641">
            <v>11622</v>
          </cell>
          <cell r="C641" t="str">
            <v>MAISA TAVARES CORREIA</v>
          </cell>
          <cell r="D641">
            <v>29533</v>
          </cell>
        </row>
        <row r="642">
          <cell r="B642">
            <v>11649</v>
          </cell>
          <cell r="C642" t="str">
            <v>SILVIA CECILIA RAMOS</v>
          </cell>
          <cell r="D642">
            <v>26166</v>
          </cell>
        </row>
        <row r="643">
          <cell r="B643">
            <v>11657</v>
          </cell>
          <cell r="C643" t="str">
            <v>ALBINO LOPES DE ARAUJO JUNIOR</v>
          </cell>
          <cell r="D643">
            <v>19610</v>
          </cell>
        </row>
        <row r="644">
          <cell r="B644">
            <v>11665</v>
          </cell>
          <cell r="C644" t="str">
            <v>CINTIA MARIA FERREIRA PINTO</v>
          </cell>
          <cell r="D644">
            <v>27242</v>
          </cell>
        </row>
        <row r="645">
          <cell r="B645">
            <v>11673</v>
          </cell>
          <cell r="C645" t="str">
            <v>REGIS MACMILLAN F. DE OLIVEIRA</v>
          </cell>
          <cell r="D645">
            <v>26582</v>
          </cell>
        </row>
        <row r="646">
          <cell r="B646">
            <v>11681</v>
          </cell>
          <cell r="C646" t="str">
            <v>BRUNO ZANINI PASTOR</v>
          </cell>
          <cell r="D646">
            <v>29978</v>
          </cell>
        </row>
        <row r="647">
          <cell r="B647">
            <v>11690</v>
          </cell>
          <cell r="C647" t="str">
            <v>ADRIANO FRANCO BUENO</v>
          </cell>
          <cell r="D647">
            <v>27403</v>
          </cell>
        </row>
        <row r="648">
          <cell r="B648">
            <v>11703</v>
          </cell>
          <cell r="C648" t="str">
            <v>JOSE MARIA DE SOUSA</v>
          </cell>
          <cell r="D648">
            <v>25410</v>
          </cell>
        </row>
        <row r="649">
          <cell r="B649">
            <v>11711</v>
          </cell>
          <cell r="C649" t="str">
            <v>LEANDRO VERONEZI</v>
          </cell>
          <cell r="D649">
            <v>29096</v>
          </cell>
        </row>
        <row r="650">
          <cell r="B650">
            <v>11720</v>
          </cell>
          <cell r="C650" t="str">
            <v>DANIEL FERNANDES BARBOSA</v>
          </cell>
          <cell r="D650">
            <v>29357</v>
          </cell>
        </row>
        <row r="651">
          <cell r="B651">
            <v>11738</v>
          </cell>
          <cell r="C651" t="str">
            <v>GLAUCIO DA SILVA GALLO</v>
          </cell>
          <cell r="D651">
            <v>29860</v>
          </cell>
        </row>
        <row r="652">
          <cell r="B652">
            <v>11746</v>
          </cell>
          <cell r="C652" t="str">
            <v>CRISTINA MINIOLI SARACHO</v>
          </cell>
          <cell r="D652">
            <v>26806</v>
          </cell>
        </row>
        <row r="653">
          <cell r="B653">
            <v>11754</v>
          </cell>
          <cell r="C653" t="str">
            <v>CYNTHIA RESENDE CORTEJANO</v>
          </cell>
          <cell r="D653">
            <v>29649</v>
          </cell>
        </row>
        <row r="654">
          <cell r="B654">
            <v>11762</v>
          </cell>
          <cell r="C654" t="str">
            <v>RODRIGO OLIVEIRA FERNANDEZ</v>
          </cell>
          <cell r="D654">
            <v>27680</v>
          </cell>
        </row>
        <row r="655">
          <cell r="B655">
            <v>11770</v>
          </cell>
          <cell r="C655" t="str">
            <v>GUSTAVO BALIEIRO SINISGALLI</v>
          </cell>
          <cell r="D655">
            <v>29563</v>
          </cell>
        </row>
        <row r="656">
          <cell r="B656">
            <v>11789</v>
          </cell>
          <cell r="C656" t="str">
            <v>CIRO OTAVIO DE LACERDA BADARO</v>
          </cell>
          <cell r="D656">
            <v>28883</v>
          </cell>
        </row>
        <row r="657">
          <cell r="B657">
            <v>11797</v>
          </cell>
          <cell r="C657" t="str">
            <v>MAURICIO ANDRE CATANEO</v>
          </cell>
          <cell r="D657">
            <v>25902</v>
          </cell>
        </row>
        <row r="658">
          <cell r="B658">
            <v>5001196</v>
          </cell>
          <cell r="C658" t="str">
            <v>ARTUR VOLKER CODEIRO</v>
          </cell>
          <cell r="D658">
            <v>26159</v>
          </cell>
        </row>
        <row r="659">
          <cell r="B659">
            <v>5002028</v>
          </cell>
          <cell r="C659" t="str">
            <v>REGIS LIMA COLUSSI</v>
          </cell>
          <cell r="D659">
            <v>29278</v>
          </cell>
        </row>
        <row r="660">
          <cell r="B660">
            <v>5002524</v>
          </cell>
          <cell r="C660" t="str">
            <v>JOAO GUSTAVO LECHINIESKI</v>
          </cell>
          <cell r="D660">
            <v>28084</v>
          </cell>
        </row>
        <row r="661">
          <cell r="B661">
            <v>5002788</v>
          </cell>
          <cell r="C661" t="str">
            <v>RAFAEL DE O. MARTINS NOGUEIRA</v>
          </cell>
          <cell r="D661">
            <v>29010</v>
          </cell>
        </row>
        <row r="662">
          <cell r="B662">
            <v>5002796</v>
          </cell>
          <cell r="C662" t="str">
            <v>CARLOS EDUARDO BOCARDI</v>
          </cell>
          <cell r="D662">
            <v>28554</v>
          </cell>
        </row>
        <row r="663">
          <cell r="B663">
            <v>5002966</v>
          </cell>
          <cell r="C663" t="str">
            <v>MAURILIO MARLON DE ANDRADE</v>
          </cell>
          <cell r="D663">
            <v>28016</v>
          </cell>
        </row>
        <row r="664">
          <cell r="B664">
            <v>5003016</v>
          </cell>
          <cell r="C664" t="str">
            <v>MAIRA LIMA MACEDO</v>
          </cell>
          <cell r="D664">
            <v>30322</v>
          </cell>
        </row>
        <row r="665">
          <cell r="B665">
            <v>5003245</v>
          </cell>
          <cell r="C665" t="str">
            <v>OSVALDO FERNANDES</v>
          </cell>
          <cell r="D665">
            <v>29600</v>
          </cell>
        </row>
        <row r="666">
          <cell r="B666">
            <v>5003415</v>
          </cell>
          <cell r="C666" t="str">
            <v>KELLY SILVA SAMPAIO DE SOUZA</v>
          </cell>
          <cell r="D666">
            <v>29315</v>
          </cell>
        </row>
        <row r="667">
          <cell r="B667">
            <v>5003423</v>
          </cell>
          <cell r="C667" t="str">
            <v>KARINA MOREIRA GOMES</v>
          </cell>
          <cell r="D667">
            <v>30254</v>
          </cell>
        </row>
        <row r="668">
          <cell r="B668">
            <v>5003474</v>
          </cell>
          <cell r="C668" t="str">
            <v>VANDA TOTI VALIN</v>
          </cell>
          <cell r="D668">
            <v>30195</v>
          </cell>
        </row>
        <row r="669">
          <cell r="B669">
            <v>5003482</v>
          </cell>
          <cell r="C669" t="str">
            <v>THYAGO FAVERAN DE BARROS</v>
          </cell>
          <cell r="D669">
            <v>30324</v>
          </cell>
        </row>
        <row r="670">
          <cell r="B670">
            <v>5003555</v>
          </cell>
          <cell r="C670" t="str">
            <v>MICHAEL MAIWALD CORDEIRO</v>
          </cell>
          <cell r="D670">
            <v>29893</v>
          </cell>
        </row>
        <row r="671">
          <cell r="B671">
            <v>5003571</v>
          </cell>
          <cell r="C671" t="str">
            <v>MARCIO DIAS SILVA</v>
          </cell>
          <cell r="D671">
            <v>29510</v>
          </cell>
        </row>
        <row r="672">
          <cell r="B672">
            <v>5003610</v>
          </cell>
          <cell r="C672" t="str">
            <v>EDUARDO VARDANEGA FRANCA</v>
          </cell>
          <cell r="D672">
            <v>28683</v>
          </cell>
        </row>
        <row r="673">
          <cell r="B673">
            <v>5003644</v>
          </cell>
          <cell r="C673" t="str">
            <v>ENILDA DE SOUSA COSTA</v>
          </cell>
          <cell r="D673">
            <v>28832</v>
          </cell>
        </row>
        <row r="674">
          <cell r="B674">
            <v>5003679</v>
          </cell>
          <cell r="C674" t="str">
            <v>FRANK MARTINS DE OLIVEIRA</v>
          </cell>
          <cell r="D674">
            <v>29689</v>
          </cell>
        </row>
        <row r="675">
          <cell r="B675">
            <v>5003741</v>
          </cell>
          <cell r="C675" t="str">
            <v>VANESSA AUGUSTO M FERNANDES</v>
          </cell>
          <cell r="D675">
            <v>30471</v>
          </cell>
        </row>
        <row r="676">
          <cell r="B676">
            <v>5003776</v>
          </cell>
          <cell r="C676" t="str">
            <v>ROSEMEIRE ALVES DA SILVA</v>
          </cell>
          <cell r="D676">
            <v>30136</v>
          </cell>
        </row>
        <row r="677">
          <cell r="B677">
            <v>5003784</v>
          </cell>
          <cell r="C677" t="str">
            <v>THAISA TALARICO HYPPOLITO</v>
          </cell>
          <cell r="D677">
            <v>29518</v>
          </cell>
        </row>
        <row r="678">
          <cell r="B678">
            <v>5003814</v>
          </cell>
          <cell r="C678" t="str">
            <v>MELINA RODRIGUES KRAUZE</v>
          </cell>
          <cell r="D678">
            <v>30145</v>
          </cell>
        </row>
        <row r="679">
          <cell r="B679">
            <v>5003865</v>
          </cell>
          <cell r="C679" t="str">
            <v>ROBSON BRONZE  MENDES</v>
          </cell>
          <cell r="D679">
            <v>29018</v>
          </cell>
        </row>
        <row r="680">
          <cell r="B680">
            <v>5003873</v>
          </cell>
          <cell r="C680" t="str">
            <v>LEANDRO CIARDI TOROLHO</v>
          </cell>
          <cell r="D680">
            <v>29492</v>
          </cell>
        </row>
        <row r="681">
          <cell r="B681">
            <v>5003881</v>
          </cell>
          <cell r="C681" t="str">
            <v>CRISTIANE BARCIELLA LANDIN</v>
          </cell>
          <cell r="D681">
            <v>30284</v>
          </cell>
        </row>
        <row r="682">
          <cell r="B682">
            <v>5003890</v>
          </cell>
          <cell r="C682" t="str">
            <v>ALINE PACELI TRIGO</v>
          </cell>
          <cell r="D682">
            <v>30394</v>
          </cell>
        </row>
        <row r="683">
          <cell r="B683">
            <v>5003903</v>
          </cell>
          <cell r="C683" t="str">
            <v>AMANDA FOMM AZEVEDO</v>
          </cell>
          <cell r="D683">
            <v>30055</v>
          </cell>
        </row>
        <row r="684">
          <cell r="B684">
            <v>5003920</v>
          </cell>
          <cell r="C684" t="str">
            <v>CESAR IFANGER AMBIEL</v>
          </cell>
          <cell r="D684">
            <v>30463</v>
          </cell>
        </row>
        <row r="685">
          <cell r="B685">
            <v>5003946</v>
          </cell>
          <cell r="C685" t="str">
            <v>AMANDA VANESSA AZEVEDO</v>
          </cell>
          <cell r="D685">
            <v>30292</v>
          </cell>
        </row>
        <row r="686">
          <cell r="B686">
            <v>5003954</v>
          </cell>
          <cell r="C686" t="str">
            <v>ALEX KMEZ</v>
          </cell>
          <cell r="D686">
            <v>27995</v>
          </cell>
        </row>
        <row r="687">
          <cell r="B687">
            <v>5003970</v>
          </cell>
          <cell r="C687" t="str">
            <v>ADRIANA BRONZATTI</v>
          </cell>
          <cell r="D687">
            <v>29969</v>
          </cell>
        </row>
        <row r="688">
          <cell r="B688">
            <v>5004039</v>
          </cell>
          <cell r="C688" t="str">
            <v>ANDRE TONELLO BOFFO</v>
          </cell>
          <cell r="D688">
            <v>30314</v>
          </cell>
        </row>
        <row r="689">
          <cell r="B689">
            <v>5004055</v>
          </cell>
          <cell r="C689" t="str">
            <v>FERNANDO GICCI HERNANDES</v>
          </cell>
          <cell r="D689">
            <v>30496</v>
          </cell>
        </row>
        <row r="690">
          <cell r="B690">
            <v>5004063</v>
          </cell>
          <cell r="C690" t="str">
            <v>RAQUEL MARIA ARRUDA CRUZ</v>
          </cell>
          <cell r="D690">
            <v>30077</v>
          </cell>
        </row>
        <row r="691">
          <cell r="B691">
            <v>5004080</v>
          </cell>
          <cell r="C691" t="str">
            <v>FERNANDO MORGANTI</v>
          </cell>
          <cell r="D691">
            <v>30162</v>
          </cell>
        </row>
        <row r="692">
          <cell r="B692">
            <v>5004101</v>
          </cell>
          <cell r="C692" t="str">
            <v>RENATA OLIVEIRA BARRIQUELLO</v>
          </cell>
          <cell r="D692">
            <v>30219</v>
          </cell>
        </row>
        <row r="693">
          <cell r="B693">
            <v>5004136</v>
          </cell>
          <cell r="C693" t="str">
            <v>FELIPE DAS CHAGAS</v>
          </cell>
          <cell r="D693">
            <v>30462</v>
          </cell>
        </row>
        <row r="694">
          <cell r="B694">
            <v>5004144</v>
          </cell>
          <cell r="C694" t="str">
            <v>HENRIQUE BERGER</v>
          </cell>
          <cell r="D694">
            <v>29548</v>
          </cell>
        </row>
        <row r="695">
          <cell r="B695">
            <v>5004195</v>
          </cell>
          <cell r="C695" t="str">
            <v>MARCO AURELIO DE MELLO SANTOS</v>
          </cell>
          <cell r="D695">
            <v>28637</v>
          </cell>
        </row>
        <row r="696">
          <cell r="B696">
            <v>5004209</v>
          </cell>
          <cell r="C696" t="str">
            <v>RODRIGO RAMON COSTA DIAS</v>
          </cell>
          <cell r="D696">
            <v>29808</v>
          </cell>
        </row>
        <row r="697">
          <cell r="B697">
            <v>5004217</v>
          </cell>
          <cell r="C697" t="str">
            <v>REINALDO OLIVEIRA SANTOS</v>
          </cell>
          <cell r="D697">
            <v>28057</v>
          </cell>
        </row>
        <row r="698">
          <cell r="B698">
            <v>5004225</v>
          </cell>
          <cell r="C698" t="str">
            <v>EDER ROBERTO DE ANDRADE</v>
          </cell>
          <cell r="D698">
            <v>29905</v>
          </cell>
        </row>
        <row r="699">
          <cell r="B699">
            <v>5004276</v>
          </cell>
          <cell r="C699" t="str">
            <v>MARIANA GAMEIRO PEDROSO</v>
          </cell>
          <cell r="D699">
            <v>30298</v>
          </cell>
        </row>
        <row r="700">
          <cell r="B700">
            <v>5004314</v>
          </cell>
          <cell r="C700" t="str">
            <v>GISELE MARIA DE TORRES</v>
          </cell>
          <cell r="D700">
            <v>29614</v>
          </cell>
        </row>
        <row r="701">
          <cell r="B701">
            <v>5004330</v>
          </cell>
          <cell r="C701" t="str">
            <v>CARLOS EDUARDO Q. DE SOUZA</v>
          </cell>
          <cell r="D701">
            <v>28784</v>
          </cell>
        </row>
        <row r="702">
          <cell r="B702">
            <v>5004349</v>
          </cell>
          <cell r="C702" t="str">
            <v>JOELMIR MERIDA</v>
          </cell>
          <cell r="D702">
            <v>29927</v>
          </cell>
        </row>
        <row r="703">
          <cell r="B703">
            <v>5004365</v>
          </cell>
          <cell r="C703" t="str">
            <v>LUIS GUSTAVO ALVES SANTORO</v>
          </cell>
          <cell r="D703">
            <v>29848</v>
          </cell>
        </row>
        <row r="704">
          <cell r="B704">
            <v>5004373</v>
          </cell>
          <cell r="C704" t="str">
            <v>MICHELE AKEMI NAGAMINE</v>
          </cell>
          <cell r="D704">
            <v>29915</v>
          </cell>
        </row>
        <row r="705">
          <cell r="B705">
            <v>5004381</v>
          </cell>
          <cell r="C705" t="str">
            <v>CAMILA LOPES</v>
          </cell>
          <cell r="D705">
            <v>30278</v>
          </cell>
        </row>
        <row r="706">
          <cell r="B706">
            <v>5004390</v>
          </cell>
          <cell r="C706" t="str">
            <v>ANDERSON DOS SANTOS REGAZIO</v>
          </cell>
          <cell r="D706">
            <v>29679</v>
          </cell>
        </row>
        <row r="707">
          <cell r="B707">
            <v>5004403</v>
          </cell>
          <cell r="C707" t="str">
            <v>FELIPE SILVEIRA GALLEGO</v>
          </cell>
          <cell r="D707">
            <v>30643</v>
          </cell>
        </row>
        <row r="708">
          <cell r="B708">
            <v>5004411</v>
          </cell>
          <cell r="C708" t="str">
            <v>RODRIGO DE SOUSA VIRGILLITO</v>
          </cell>
          <cell r="D708">
            <v>29042</v>
          </cell>
        </row>
        <row r="709">
          <cell r="B709">
            <v>5004438</v>
          </cell>
          <cell r="C709" t="str">
            <v>FABIO APARECIDO DE CARVALHO</v>
          </cell>
          <cell r="D709">
            <v>29337</v>
          </cell>
        </row>
        <row r="710">
          <cell r="B710">
            <v>5004446</v>
          </cell>
          <cell r="C710" t="str">
            <v>GUSTAVO CASTELETE</v>
          </cell>
          <cell r="D710">
            <v>30536</v>
          </cell>
        </row>
        <row r="711">
          <cell r="B711">
            <v>5004454</v>
          </cell>
          <cell r="C711" t="str">
            <v>BRUNO GIULIANO SERGOLE</v>
          </cell>
          <cell r="D711">
            <v>30755</v>
          </cell>
        </row>
        <row r="712">
          <cell r="B712">
            <v>5004462</v>
          </cell>
          <cell r="C712" t="str">
            <v>LEANDRO GARBIN</v>
          </cell>
          <cell r="D712">
            <v>29597</v>
          </cell>
        </row>
        <row r="713">
          <cell r="B713">
            <v>5004497</v>
          </cell>
          <cell r="C713" t="str">
            <v>ERICA CAMILA FREDERICHI</v>
          </cell>
          <cell r="D713">
            <v>30132</v>
          </cell>
        </row>
        <row r="714">
          <cell r="B714">
            <v>5004500</v>
          </cell>
          <cell r="C714" t="str">
            <v>MILENA KLINGENHOFF BERNO</v>
          </cell>
          <cell r="D714">
            <v>30464</v>
          </cell>
        </row>
        <row r="715">
          <cell r="B715">
            <v>5004519</v>
          </cell>
          <cell r="C715" t="str">
            <v>LEANDRO AUGUSTO THOMAZ</v>
          </cell>
          <cell r="D715">
            <v>30019</v>
          </cell>
        </row>
        <row r="716">
          <cell r="B716">
            <v>5004527</v>
          </cell>
          <cell r="C716" t="str">
            <v>RODRIGO CLARO LOUSADA PAVON</v>
          </cell>
          <cell r="D716">
            <v>30000</v>
          </cell>
        </row>
        <row r="717">
          <cell r="B717">
            <v>5004535</v>
          </cell>
          <cell r="C717" t="str">
            <v>DIEGO GOMES AGRIPINO</v>
          </cell>
          <cell r="D717">
            <v>30034</v>
          </cell>
        </row>
        <row r="718">
          <cell r="B718">
            <v>5004543</v>
          </cell>
          <cell r="C718" t="str">
            <v>RICARDO SILVA CAMPOS</v>
          </cell>
          <cell r="D718">
            <v>29272</v>
          </cell>
        </row>
        <row r="719">
          <cell r="B719">
            <v>5004551</v>
          </cell>
          <cell r="C719" t="str">
            <v>FELIPE CANDIDO V. DA SILVA</v>
          </cell>
          <cell r="D719">
            <v>29685</v>
          </cell>
        </row>
        <row r="720">
          <cell r="B720">
            <v>5004560</v>
          </cell>
          <cell r="C720" t="str">
            <v>DEBORA ALINE ALENCAR</v>
          </cell>
          <cell r="D720">
            <v>30028</v>
          </cell>
        </row>
        <row r="721">
          <cell r="B721">
            <v>5004578</v>
          </cell>
          <cell r="C721" t="str">
            <v>RICARDO DE SOUZA CAVALCANTI</v>
          </cell>
          <cell r="D721">
            <v>29953</v>
          </cell>
        </row>
        <row r="722">
          <cell r="B722">
            <v>5004616</v>
          </cell>
          <cell r="C722" t="str">
            <v>LISA NUNES ALEXANDRE</v>
          </cell>
          <cell r="D722">
            <v>29989</v>
          </cell>
        </row>
        <row r="723">
          <cell r="B723">
            <v>5004624</v>
          </cell>
          <cell r="C723" t="str">
            <v>FABIO EDUARDO FESTA</v>
          </cell>
          <cell r="D723">
            <v>30015</v>
          </cell>
        </row>
      </sheetData>
      <sheetData sheetId="1" refreshError="1"/>
      <sheetData sheetId="2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t Liqdt"/>
      <sheetName val="Det"/>
      <sheetName val="Pasko"/>
    </sheetNames>
    <sheetDataSet>
      <sheetData sheetId="0">
        <row r="3">
          <cell r="F3" t="str">
            <v>Volkswagen do Brasil</v>
          </cell>
        </row>
        <row r="4">
          <cell r="F4" t="str">
            <v>1997 (6 +6) FORECAST NET LIQUIDITY</v>
          </cell>
        </row>
        <row r="5">
          <cell r="AG5" t="str">
            <v>Full</v>
          </cell>
        </row>
        <row r="6">
          <cell r="I6" t="str">
            <v>Jan</v>
          </cell>
          <cell r="K6" t="str">
            <v>Feb</v>
          </cell>
          <cell r="M6" t="str">
            <v>Mar</v>
          </cell>
          <cell r="O6" t="str">
            <v>Apr</v>
          </cell>
          <cell r="Q6" t="str">
            <v>May</v>
          </cell>
          <cell r="S6" t="str">
            <v>Jun</v>
          </cell>
          <cell r="U6" t="str">
            <v>Jul</v>
          </cell>
          <cell r="W6" t="str">
            <v>Aug</v>
          </cell>
          <cell r="Y6" t="str">
            <v>Sep</v>
          </cell>
          <cell r="AA6" t="str">
            <v>Oct</v>
          </cell>
          <cell r="AC6" t="str">
            <v>Nov</v>
          </cell>
          <cell r="AE6" t="str">
            <v>Dec</v>
          </cell>
          <cell r="AG6" t="str">
            <v>Year</v>
          </cell>
        </row>
        <row r="8">
          <cell r="D8" t="str">
            <v>-</v>
          </cell>
          <cell r="E8" t="str">
            <v>Profit Before Taxes</v>
          </cell>
          <cell r="I8">
            <v>55</v>
          </cell>
          <cell r="K8">
            <v>36</v>
          </cell>
          <cell r="M8">
            <v>30</v>
          </cell>
          <cell r="O8">
            <v>75</v>
          </cell>
          <cell r="Q8">
            <v>27</v>
          </cell>
          <cell r="S8">
            <v>58</v>
          </cell>
          <cell r="U8">
            <v>11</v>
          </cell>
          <cell r="W8">
            <v>28</v>
          </cell>
          <cell r="Y8">
            <v>25</v>
          </cell>
          <cell r="AA8">
            <v>27</v>
          </cell>
          <cell r="AC8">
            <v>26</v>
          </cell>
          <cell r="AE8">
            <v>37</v>
          </cell>
          <cell r="AG8">
            <v>435</v>
          </cell>
        </row>
        <row r="9">
          <cell r="E9" t="str">
            <v>Income Taxes</v>
          </cell>
          <cell r="I9">
            <v>-47</v>
          </cell>
          <cell r="K9">
            <v>-26</v>
          </cell>
          <cell r="M9">
            <v>-26</v>
          </cell>
          <cell r="O9">
            <v>-35</v>
          </cell>
          <cell r="Q9">
            <v>-41</v>
          </cell>
          <cell r="S9">
            <v>-21</v>
          </cell>
          <cell r="U9">
            <v>-10</v>
          </cell>
          <cell r="W9">
            <v>-11</v>
          </cell>
          <cell r="Y9">
            <v>-10</v>
          </cell>
          <cell r="AA9">
            <v>-11</v>
          </cell>
          <cell r="AC9">
            <v>-7</v>
          </cell>
          <cell r="AE9">
            <v>-7</v>
          </cell>
          <cell r="AG9">
            <v>-252</v>
          </cell>
        </row>
        <row r="10">
          <cell r="D10" t="str">
            <v>-</v>
          </cell>
          <cell r="E10" t="str">
            <v>Profit After Taxes</v>
          </cell>
          <cell r="I10">
            <v>8</v>
          </cell>
          <cell r="K10">
            <v>10</v>
          </cell>
          <cell r="M10">
            <v>4</v>
          </cell>
          <cell r="O10">
            <v>40</v>
          </cell>
          <cell r="Q10">
            <v>-14</v>
          </cell>
          <cell r="S10">
            <v>37</v>
          </cell>
          <cell r="U10">
            <v>1</v>
          </cell>
          <cell r="W10">
            <v>17</v>
          </cell>
          <cell r="Y10">
            <v>15</v>
          </cell>
          <cell r="AA10">
            <v>16</v>
          </cell>
          <cell r="AC10">
            <v>19</v>
          </cell>
          <cell r="AE10">
            <v>30</v>
          </cell>
          <cell r="AG10">
            <v>183</v>
          </cell>
        </row>
        <row r="12">
          <cell r="E12" t="str">
            <v>·</v>
          </cell>
          <cell r="F12" t="str">
            <v>Depreciation / Amortization</v>
          </cell>
          <cell r="I12">
            <v>23</v>
          </cell>
          <cell r="K12">
            <v>26</v>
          </cell>
          <cell r="M12">
            <v>25</v>
          </cell>
          <cell r="O12">
            <v>25</v>
          </cell>
          <cell r="Q12">
            <v>26</v>
          </cell>
          <cell r="S12">
            <v>26</v>
          </cell>
          <cell r="U12">
            <v>51</v>
          </cell>
          <cell r="W12">
            <v>47</v>
          </cell>
          <cell r="Y12">
            <v>51</v>
          </cell>
          <cell r="AA12">
            <v>46</v>
          </cell>
          <cell r="AC12">
            <v>49</v>
          </cell>
          <cell r="AE12">
            <v>54</v>
          </cell>
          <cell r="AG12">
            <v>449</v>
          </cell>
        </row>
        <row r="13">
          <cell r="E13" t="str">
            <v>·</v>
          </cell>
          <cell r="F13" t="str">
            <v>Change on Provisions</v>
          </cell>
          <cell r="I13">
            <v>80</v>
          </cell>
          <cell r="K13">
            <v>-9</v>
          </cell>
          <cell r="M13">
            <v>6</v>
          </cell>
          <cell r="O13">
            <v>39</v>
          </cell>
          <cell r="Q13">
            <v>-444</v>
          </cell>
          <cell r="S13">
            <v>428</v>
          </cell>
          <cell r="U13">
            <v>-49</v>
          </cell>
          <cell r="W13">
            <v>-50</v>
          </cell>
          <cell r="Y13">
            <v>-50</v>
          </cell>
          <cell r="AA13">
            <v>-50</v>
          </cell>
          <cell r="AC13">
            <v>-50</v>
          </cell>
          <cell r="AE13">
            <v>-50</v>
          </cell>
          <cell r="AG13">
            <v>-199</v>
          </cell>
        </row>
        <row r="14">
          <cell r="F14" t="str">
            <v>(medium/long term)</v>
          </cell>
        </row>
        <row r="15">
          <cell r="E15" t="str">
            <v>·</v>
          </cell>
          <cell r="F15" t="str">
            <v>Other</v>
          </cell>
          <cell r="AG15">
            <v>0</v>
          </cell>
        </row>
        <row r="17">
          <cell r="D17" t="str">
            <v>-</v>
          </cell>
          <cell r="E17" t="str">
            <v>Gross Cash Flow</v>
          </cell>
          <cell r="I17">
            <v>111</v>
          </cell>
          <cell r="K17">
            <v>27</v>
          </cell>
          <cell r="M17">
            <v>35</v>
          </cell>
          <cell r="O17">
            <v>104</v>
          </cell>
          <cell r="Q17">
            <v>-432</v>
          </cell>
          <cell r="S17">
            <v>491</v>
          </cell>
          <cell r="U17">
            <v>3</v>
          </cell>
          <cell r="W17">
            <v>14</v>
          </cell>
          <cell r="Y17">
            <v>16</v>
          </cell>
          <cell r="AA17">
            <v>12</v>
          </cell>
          <cell r="AC17">
            <v>18</v>
          </cell>
          <cell r="AE17">
            <v>34</v>
          </cell>
          <cell r="AG17">
            <v>433</v>
          </cell>
        </row>
        <row r="19">
          <cell r="F19" t="str">
            <v>WORKING CAPITAL CHANGES</v>
          </cell>
        </row>
        <row r="21">
          <cell r="E21" t="str">
            <v>·</v>
          </cell>
          <cell r="F21" t="str">
            <v>Inventory</v>
          </cell>
          <cell r="I21">
            <v>-3</v>
          </cell>
          <cell r="K21">
            <v>67</v>
          </cell>
          <cell r="M21">
            <v>60</v>
          </cell>
          <cell r="O21">
            <v>25</v>
          </cell>
          <cell r="Q21">
            <v>20</v>
          </cell>
          <cell r="S21">
            <v>-30</v>
          </cell>
          <cell r="U21">
            <v>47</v>
          </cell>
          <cell r="W21">
            <v>18</v>
          </cell>
          <cell r="Y21">
            <v>-4</v>
          </cell>
          <cell r="AA21">
            <v>-3</v>
          </cell>
          <cell r="AC21">
            <v>6</v>
          </cell>
          <cell r="AE21">
            <v>17</v>
          </cell>
          <cell r="AG21">
            <v>220</v>
          </cell>
        </row>
        <row r="22">
          <cell r="E22" t="str">
            <v>·</v>
          </cell>
          <cell r="F22" t="str">
            <v>Receivables</v>
          </cell>
          <cell r="I22">
            <v>56</v>
          </cell>
          <cell r="K22">
            <v>83</v>
          </cell>
          <cell r="M22">
            <v>-42</v>
          </cell>
          <cell r="O22">
            <v>1</v>
          </cell>
          <cell r="Q22">
            <v>42</v>
          </cell>
          <cell r="S22">
            <v>-164</v>
          </cell>
          <cell r="U22">
            <v>168</v>
          </cell>
          <cell r="W22">
            <v>25</v>
          </cell>
          <cell r="Y22">
            <v>-14</v>
          </cell>
          <cell r="AA22">
            <v>52</v>
          </cell>
          <cell r="AC22">
            <v>-32</v>
          </cell>
          <cell r="AE22">
            <v>28</v>
          </cell>
          <cell r="AG22">
            <v>203</v>
          </cell>
        </row>
        <row r="23">
          <cell r="E23" t="str">
            <v>·</v>
          </cell>
          <cell r="F23" t="str">
            <v>Short term provision</v>
          </cell>
          <cell r="I23">
            <v>43</v>
          </cell>
          <cell r="K23">
            <v>34</v>
          </cell>
          <cell r="M23">
            <v>96</v>
          </cell>
          <cell r="O23">
            <v>64</v>
          </cell>
          <cell r="Q23">
            <v>439</v>
          </cell>
          <cell r="S23">
            <v>-188</v>
          </cell>
          <cell r="U23">
            <v>17</v>
          </cell>
          <cell r="W23">
            <v>1</v>
          </cell>
          <cell r="Y23">
            <v>-22</v>
          </cell>
          <cell r="AA23">
            <v>44</v>
          </cell>
          <cell r="AC23">
            <v>56</v>
          </cell>
          <cell r="AE23">
            <v>-154</v>
          </cell>
          <cell r="AG23">
            <v>430</v>
          </cell>
        </row>
        <row r="24">
          <cell r="E24" t="str">
            <v>·</v>
          </cell>
          <cell r="F24" t="str">
            <v>Other liability changes</v>
          </cell>
          <cell r="I24">
            <v>194</v>
          </cell>
          <cell r="K24">
            <v>103</v>
          </cell>
          <cell r="M24">
            <v>-86</v>
          </cell>
          <cell r="O24">
            <v>97</v>
          </cell>
          <cell r="Q24">
            <v>-54</v>
          </cell>
          <cell r="S24">
            <v>-66</v>
          </cell>
          <cell r="U24">
            <v>-90</v>
          </cell>
          <cell r="W24">
            <v>-44</v>
          </cell>
          <cell r="Y24">
            <v>-66</v>
          </cell>
          <cell r="AA24">
            <v>-14</v>
          </cell>
          <cell r="AC24">
            <v>-6</v>
          </cell>
          <cell r="AE24">
            <v>-107</v>
          </cell>
          <cell r="AG24">
            <v>-139</v>
          </cell>
        </row>
        <row r="26">
          <cell r="D26" t="str">
            <v>-</v>
          </cell>
          <cell r="E26" t="str">
            <v>Total Effects</v>
          </cell>
          <cell r="I26">
            <v>290</v>
          </cell>
          <cell r="K26">
            <v>287</v>
          </cell>
          <cell r="M26">
            <v>28</v>
          </cell>
          <cell r="O26">
            <v>187</v>
          </cell>
          <cell r="Q26">
            <v>447</v>
          </cell>
          <cell r="S26">
            <v>-448</v>
          </cell>
          <cell r="U26">
            <v>142</v>
          </cell>
          <cell r="W26">
            <v>0</v>
          </cell>
          <cell r="Y26">
            <v>-106</v>
          </cell>
          <cell r="AA26">
            <v>79</v>
          </cell>
          <cell r="AC26">
            <v>24</v>
          </cell>
          <cell r="AE26">
            <v>-216</v>
          </cell>
          <cell r="AG26">
            <v>714</v>
          </cell>
        </row>
        <row r="28">
          <cell r="D28" t="str">
            <v>-</v>
          </cell>
          <cell r="E28" t="str">
            <v>F&amp;T Expenditures</v>
          </cell>
        </row>
        <row r="30">
          <cell r="E30" t="str">
            <v>·</v>
          </cell>
          <cell r="F30" t="str">
            <v>Fixed Assets</v>
          </cell>
          <cell r="I30">
            <v>-28</v>
          </cell>
          <cell r="K30">
            <v>-44</v>
          </cell>
          <cell r="M30">
            <v>-52</v>
          </cell>
          <cell r="O30">
            <v>-33</v>
          </cell>
          <cell r="Q30">
            <v>-68</v>
          </cell>
          <cell r="S30">
            <v>-52</v>
          </cell>
          <cell r="U30">
            <v>-91</v>
          </cell>
          <cell r="W30">
            <v>-100</v>
          </cell>
          <cell r="Y30">
            <v>-100</v>
          </cell>
          <cell r="AA30">
            <v>-97</v>
          </cell>
          <cell r="AC30">
            <v>-103</v>
          </cell>
          <cell r="AE30">
            <v>-99</v>
          </cell>
          <cell r="AG30">
            <v>-867</v>
          </cell>
        </row>
        <row r="31">
          <cell r="E31" t="str">
            <v>·</v>
          </cell>
          <cell r="F31" t="str">
            <v>Financial Assets</v>
          </cell>
          <cell r="I31">
            <v>0</v>
          </cell>
          <cell r="K31">
            <v>0</v>
          </cell>
          <cell r="M31">
            <v>0</v>
          </cell>
          <cell r="O31">
            <v>0</v>
          </cell>
          <cell r="Q31">
            <v>0</v>
          </cell>
          <cell r="S31">
            <v>0</v>
          </cell>
          <cell r="U31">
            <v>0</v>
          </cell>
          <cell r="W31">
            <v>0</v>
          </cell>
          <cell r="Y31">
            <v>0</v>
          </cell>
          <cell r="AA31">
            <v>0</v>
          </cell>
          <cell r="AC31">
            <v>0</v>
          </cell>
          <cell r="AE31">
            <v>0</v>
          </cell>
          <cell r="AG31">
            <v>0</v>
          </cell>
        </row>
        <row r="33">
          <cell r="D33" t="str">
            <v>-</v>
          </cell>
          <cell r="E33" t="str">
            <v>Total F&amp;T Expenditures</v>
          </cell>
          <cell r="I33">
            <v>-28</v>
          </cell>
          <cell r="K33">
            <v>-44</v>
          </cell>
          <cell r="M33">
            <v>-52</v>
          </cell>
          <cell r="O33">
            <v>-33</v>
          </cell>
          <cell r="Q33">
            <v>-68</v>
          </cell>
          <cell r="S33">
            <v>-52</v>
          </cell>
          <cell r="U33">
            <v>-91</v>
          </cell>
          <cell r="W33">
            <v>-100</v>
          </cell>
          <cell r="Y33">
            <v>-100</v>
          </cell>
          <cell r="AA33">
            <v>-97</v>
          </cell>
          <cell r="AC33">
            <v>-103</v>
          </cell>
          <cell r="AE33">
            <v>-99</v>
          </cell>
          <cell r="AG33">
            <v>-867</v>
          </cell>
        </row>
        <row r="36">
          <cell r="F36" t="str">
            <v>Net Cash Flow</v>
          </cell>
          <cell r="I36">
            <v>373</v>
          </cell>
          <cell r="K36">
            <v>270</v>
          </cell>
          <cell r="M36">
            <v>11</v>
          </cell>
          <cell r="O36">
            <v>258</v>
          </cell>
          <cell r="Q36">
            <v>-53</v>
          </cell>
          <cell r="S36">
            <v>-9</v>
          </cell>
          <cell r="U36">
            <v>54</v>
          </cell>
          <cell r="W36">
            <v>-86</v>
          </cell>
          <cell r="Y36">
            <v>-190</v>
          </cell>
          <cell r="AA36">
            <v>-6</v>
          </cell>
          <cell r="AC36">
            <v>-61</v>
          </cell>
          <cell r="AE36">
            <v>-281</v>
          </cell>
          <cell r="AG36">
            <v>280</v>
          </cell>
        </row>
        <row r="39">
          <cell r="F39" t="str">
            <v>OTHER FINANCING EFFECTS</v>
          </cell>
        </row>
        <row r="41">
          <cell r="D41" t="str">
            <v>-</v>
          </cell>
          <cell r="E41" t="str">
            <v>Balance Sheet WUD</v>
          </cell>
          <cell r="I41">
            <v>-56</v>
          </cell>
          <cell r="K41">
            <v>-28</v>
          </cell>
          <cell r="M41">
            <v>5</v>
          </cell>
          <cell r="O41">
            <v>-34</v>
          </cell>
          <cell r="Q41">
            <v>14</v>
          </cell>
          <cell r="S41">
            <v>-26</v>
          </cell>
          <cell r="U41">
            <v>3</v>
          </cell>
          <cell r="W41">
            <v>-5</v>
          </cell>
          <cell r="Y41">
            <v>4</v>
          </cell>
          <cell r="AA41">
            <v>6</v>
          </cell>
          <cell r="AC41">
            <v>8</v>
          </cell>
          <cell r="AE41">
            <v>9</v>
          </cell>
          <cell r="AG41">
            <v>-100</v>
          </cell>
        </row>
        <row r="42">
          <cell r="D42" t="str">
            <v>-</v>
          </cell>
          <cell r="E42" t="str">
            <v>Dividends</v>
          </cell>
          <cell r="I42">
            <v>0</v>
          </cell>
          <cell r="K42">
            <v>0</v>
          </cell>
          <cell r="M42">
            <v>0</v>
          </cell>
          <cell r="O42">
            <v>0</v>
          </cell>
          <cell r="Q42">
            <v>0</v>
          </cell>
          <cell r="S42">
            <v>0</v>
          </cell>
          <cell r="U42">
            <v>0</v>
          </cell>
          <cell r="W42">
            <v>0</v>
          </cell>
          <cell r="Y42">
            <v>0</v>
          </cell>
          <cell r="AA42">
            <v>0</v>
          </cell>
          <cell r="AC42">
            <v>0</v>
          </cell>
          <cell r="AE42">
            <v>0</v>
          </cell>
          <cell r="AG42">
            <v>0</v>
          </cell>
        </row>
        <row r="45">
          <cell r="F45" t="str">
            <v>Changes in Net Liquidity</v>
          </cell>
          <cell r="I45">
            <v>317</v>
          </cell>
          <cell r="K45">
            <v>242</v>
          </cell>
          <cell r="M45">
            <v>16</v>
          </cell>
          <cell r="O45">
            <v>224</v>
          </cell>
          <cell r="Q45">
            <v>-39</v>
          </cell>
          <cell r="S45">
            <v>-35</v>
          </cell>
          <cell r="U45">
            <v>57</v>
          </cell>
          <cell r="W45">
            <v>-91</v>
          </cell>
          <cell r="Y45">
            <v>-186</v>
          </cell>
          <cell r="AA45">
            <v>0</v>
          </cell>
          <cell r="AC45">
            <v>-53</v>
          </cell>
          <cell r="AE45">
            <v>-272</v>
          </cell>
          <cell r="AG45">
            <v>180</v>
          </cell>
        </row>
        <row r="49">
          <cell r="F49" t="str">
            <v>Final Net Cash</v>
          </cell>
          <cell r="I49">
            <v>173</v>
          </cell>
          <cell r="K49">
            <v>415</v>
          </cell>
          <cell r="M49">
            <v>431</v>
          </cell>
          <cell r="O49">
            <v>655</v>
          </cell>
          <cell r="Q49">
            <v>616</v>
          </cell>
          <cell r="S49">
            <v>581</v>
          </cell>
          <cell r="U49">
            <v>638</v>
          </cell>
          <cell r="W49">
            <v>547</v>
          </cell>
          <cell r="Y49">
            <v>361</v>
          </cell>
          <cell r="AA49">
            <v>361</v>
          </cell>
          <cell r="AC49">
            <v>308</v>
          </cell>
          <cell r="AE49">
            <v>36</v>
          </cell>
          <cell r="AG49">
            <v>36</v>
          </cell>
        </row>
        <row r="51">
          <cell r="E51" t="str">
            <v>a/ Includes classification change of Social Contribution Liability DM 464 mils (to short term provision)</v>
          </cell>
          <cell r="AC51" t="str">
            <v>Treasurer's Office</v>
          </cell>
        </row>
        <row r="52">
          <cell r="E52" t="str">
            <v>b/ Primarily reflects Trade Payables volume related</v>
          </cell>
          <cell r="AC52" t="str">
            <v>May 19, 1997</v>
          </cell>
        </row>
        <row r="54">
          <cell r="F54" t="str">
            <v>Volkswagen do Brasil</v>
          </cell>
        </row>
        <row r="55">
          <cell r="F55" t="str">
            <v>1996 (12+0) NET LIQUIDITY</v>
          </cell>
        </row>
        <row r="56">
          <cell r="AG56" t="str">
            <v>Full</v>
          </cell>
        </row>
        <row r="57">
          <cell r="I57" t="str">
            <v>Jan</v>
          </cell>
          <cell r="K57" t="str">
            <v>Feb</v>
          </cell>
          <cell r="M57" t="str">
            <v>Mar</v>
          </cell>
          <cell r="O57" t="str">
            <v>Apr</v>
          </cell>
          <cell r="Q57" t="str">
            <v>May</v>
          </cell>
          <cell r="S57" t="str">
            <v>Jun</v>
          </cell>
          <cell r="U57" t="str">
            <v>Jul</v>
          </cell>
          <cell r="W57" t="str">
            <v>Aug</v>
          </cell>
          <cell r="Y57" t="str">
            <v>Sep</v>
          </cell>
          <cell r="AA57" t="str">
            <v>Oct</v>
          </cell>
          <cell r="AC57" t="str">
            <v>Nov</v>
          </cell>
          <cell r="AE57" t="str">
            <v>Dec</v>
          </cell>
          <cell r="AG57" t="str">
            <v>Year</v>
          </cell>
        </row>
        <row r="59">
          <cell r="D59" t="str">
            <v>-</v>
          </cell>
          <cell r="E59" t="str">
            <v>Profit Before Taxes</v>
          </cell>
          <cell r="I59">
            <v>55</v>
          </cell>
          <cell r="K59">
            <v>63</v>
          </cell>
          <cell r="M59">
            <v>10</v>
          </cell>
          <cell r="O59">
            <v>84</v>
          </cell>
          <cell r="Q59">
            <v>47</v>
          </cell>
          <cell r="S59">
            <v>56</v>
          </cell>
          <cell r="U59">
            <v>22</v>
          </cell>
          <cell r="W59">
            <v>80</v>
          </cell>
          <cell r="Y59">
            <v>85</v>
          </cell>
          <cell r="AA59">
            <v>-29</v>
          </cell>
          <cell r="AC59">
            <v>58</v>
          </cell>
          <cell r="AE59">
            <v>-94</v>
          </cell>
          <cell r="AG59">
            <v>437</v>
          </cell>
        </row>
        <row r="60">
          <cell r="E60" t="str">
            <v>Income Taxes</v>
          </cell>
          <cell r="I60">
            <v>-10</v>
          </cell>
          <cell r="K60">
            <v>-11</v>
          </cell>
          <cell r="M60">
            <v>-22</v>
          </cell>
          <cell r="O60">
            <v>-11</v>
          </cell>
          <cell r="Q60">
            <v>-13</v>
          </cell>
          <cell r="S60">
            <v>-22</v>
          </cell>
          <cell r="U60">
            <v>-24</v>
          </cell>
          <cell r="W60">
            <v>-33</v>
          </cell>
          <cell r="Y60">
            <v>-21</v>
          </cell>
          <cell r="AA60">
            <v>-12</v>
          </cell>
          <cell r="AC60">
            <v>-22</v>
          </cell>
          <cell r="AE60">
            <v>1</v>
          </cell>
          <cell r="AG60">
            <v>-200</v>
          </cell>
        </row>
        <row r="61">
          <cell r="D61" t="str">
            <v>-</v>
          </cell>
          <cell r="E61" t="str">
            <v>Profit After Taxes</v>
          </cell>
          <cell r="I61">
            <v>45</v>
          </cell>
          <cell r="K61">
            <v>52</v>
          </cell>
          <cell r="M61">
            <v>-12</v>
          </cell>
          <cell r="O61">
            <v>73</v>
          </cell>
          <cell r="Q61">
            <v>34</v>
          </cell>
          <cell r="S61">
            <v>34</v>
          </cell>
          <cell r="U61">
            <v>-2</v>
          </cell>
          <cell r="W61">
            <v>47</v>
          </cell>
          <cell r="Y61">
            <v>64</v>
          </cell>
          <cell r="AA61">
            <v>-41</v>
          </cell>
          <cell r="AC61">
            <v>36</v>
          </cell>
          <cell r="AE61">
            <v>-93</v>
          </cell>
          <cell r="AG61">
            <v>237</v>
          </cell>
        </row>
        <row r="63">
          <cell r="E63" t="str">
            <v>·</v>
          </cell>
          <cell r="F63" t="str">
            <v>Depreciation / Amortization</v>
          </cell>
          <cell r="I63">
            <v>27</v>
          </cell>
          <cell r="K63">
            <v>27</v>
          </cell>
          <cell r="M63">
            <v>27</v>
          </cell>
          <cell r="O63">
            <v>26</v>
          </cell>
          <cell r="Q63">
            <v>25</v>
          </cell>
          <cell r="S63">
            <v>26</v>
          </cell>
          <cell r="U63">
            <v>26</v>
          </cell>
          <cell r="W63">
            <v>26</v>
          </cell>
          <cell r="Y63">
            <v>26</v>
          </cell>
          <cell r="AA63">
            <v>22</v>
          </cell>
          <cell r="AC63">
            <v>22</v>
          </cell>
          <cell r="AE63">
            <v>23</v>
          </cell>
          <cell r="AG63">
            <v>303</v>
          </cell>
        </row>
        <row r="64">
          <cell r="E64" t="str">
            <v>·</v>
          </cell>
          <cell r="F64" t="str">
            <v>Change on Provisions</v>
          </cell>
          <cell r="I64">
            <v>6</v>
          </cell>
          <cell r="K64">
            <v>-45</v>
          </cell>
          <cell r="M64">
            <v>27</v>
          </cell>
          <cell r="O64">
            <v>5</v>
          </cell>
          <cell r="Q64">
            <v>10</v>
          </cell>
          <cell r="S64">
            <v>12</v>
          </cell>
          <cell r="U64">
            <v>-2</v>
          </cell>
          <cell r="W64">
            <v>1</v>
          </cell>
          <cell r="Y64">
            <v>5</v>
          </cell>
          <cell r="AA64">
            <v>3</v>
          </cell>
          <cell r="AC64">
            <v>-3</v>
          </cell>
          <cell r="AE64">
            <v>-11</v>
          </cell>
          <cell r="AG64">
            <v>8</v>
          </cell>
        </row>
        <row r="65">
          <cell r="F65" t="str">
            <v>(medium/long term)</v>
          </cell>
        </row>
        <row r="66">
          <cell r="E66" t="str">
            <v>·</v>
          </cell>
          <cell r="F66" t="str">
            <v>Other</v>
          </cell>
          <cell r="I66">
            <v>0</v>
          </cell>
          <cell r="K66">
            <v>0</v>
          </cell>
          <cell r="M66">
            <v>0</v>
          </cell>
          <cell r="O66">
            <v>0</v>
          </cell>
          <cell r="Q66">
            <v>0</v>
          </cell>
          <cell r="S66">
            <v>0</v>
          </cell>
          <cell r="U66">
            <v>0</v>
          </cell>
          <cell r="W66">
            <v>0</v>
          </cell>
          <cell r="Y66">
            <v>0</v>
          </cell>
          <cell r="AA66">
            <v>0</v>
          </cell>
          <cell r="AC66">
            <v>0</v>
          </cell>
          <cell r="AE66">
            <v>0</v>
          </cell>
          <cell r="AG66">
            <v>0</v>
          </cell>
        </row>
        <row r="68">
          <cell r="D68" t="str">
            <v>-</v>
          </cell>
          <cell r="E68" t="str">
            <v>Gross Cash Flow</v>
          </cell>
          <cell r="I68">
            <v>78</v>
          </cell>
          <cell r="K68">
            <v>34</v>
          </cell>
          <cell r="M68">
            <v>42</v>
          </cell>
          <cell r="O68">
            <v>104</v>
          </cell>
          <cell r="Q68">
            <v>69</v>
          </cell>
          <cell r="S68">
            <v>72</v>
          </cell>
          <cell r="U68">
            <v>22</v>
          </cell>
          <cell r="W68">
            <v>74</v>
          </cell>
          <cell r="Y68">
            <v>95</v>
          </cell>
          <cell r="AA68">
            <v>-16</v>
          </cell>
          <cell r="AC68">
            <v>55</v>
          </cell>
          <cell r="AE68">
            <v>-81</v>
          </cell>
          <cell r="AG68">
            <v>548</v>
          </cell>
        </row>
        <row r="70">
          <cell r="F70" t="str">
            <v>WORKING CAPITAL CHANGES</v>
          </cell>
        </row>
        <row r="72">
          <cell r="E72" t="str">
            <v>·</v>
          </cell>
          <cell r="F72" t="str">
            <v>Inventory</v>
          </cell>
          <cell r="I72">
            <v>-192</v>
          </cell>
          <cell r="K72">
            <v>64</v>
          </cell>
          <cell r="M72">
            <v>39</v>
          </cell>
          <cell r="O72">
            <v>-22</v>
          </cell>
          <cell r="Q72">
            <v>-1</v>
          </cell>
          <cell r="S72">
            <v>6</v>
          </cell>
          <cell r="U72">
            <v>-50</v>
          </cell>
          <cell r="W72">
            <v>12</v>
          </cell>
          <cell r="Y72">
            <v>-31</v>
          </cell>
          <cell r="AA72">
            <v>-32</v>
          </cell>
          <cell r="AC72">
            <v>16</v>
          </cell>
          <cell r="AE72">
            <v>-22</v>
          </cell>
          <cell r="AG72">
            <v>-213</v>
          </cell>
        </row>
        <row r="73">
          <cell r="E73" t="str">
            <v>·</v>
          </cell>
          <cell r="F73" t="str">
            <v>Receivables</v>
          </cell>
          <cell r="I73">
            <v>160</v>
          </cell>
          <cell r="K73">
            <v>114</v>
          </cell>
          <cell r="M73">
            <v>111</v>
          </cell>
          <cell r="O73">
            <v>74</v>
          </cell>
          <cell r="Q73">
            <v>97</v>
          </cell>
          <cell r="S73">
            <v>98</v>
          </cell>
          <cell r="U73">
            <v>107</v>
          </cell>
          <cell r="W73">
            <v>-3</v>
          </cell>
          <cell r="Y73">
            <v>-147</v>
          </cell>
          <cell r="AA73">
            <v>91</v>
          </cell>
          <cell r="AC73">
            <v>-25</v>
          </cell>
          <cell r="AE73">
            <v>38</v>
          </cell>
          <cell r="AG73">
            <v>715</v>
          </cell>
        </row>
        <row r="74">
          <cell r="E74" t="str">
            <v>·</v>
          </cell>
          <cell r="F74" t="str">
            <v>Short term provision</v>
          </cell>
          <cell r="I74">
            <v>-13</v>
          </cell>
          <cell r="K74">
            <v>16</v>
          </cell>
          <cell r="M74">
            <v>-7</v>
          </cell>
          <cell r="O74">
            <v>19</v>
          </cell>
          <cell r="Q74">
            <v>16</v>
          </cell>
          <cell r="S74">
            <v>-7</v>
          </cell>
          <cell r="U74">
            <v>7</v>
          </cell>
          <cell r="W74">
            <v>50</v>
          </cell>
          <cell r="Y74">
            <v>28</v>
          </cell>
          <cell r="AA74">
            <v>-12</v>
          </cell>
          <cell r="AC74">
            <v>44</v>
          </cell>
          <cell r="AE74">
            <v>65</v>
          </cell>
          <cell r="AG74">
            <v>206</v>
          </cell>
        </row>
        <row r="75">
          <cell r="E75" t="str">
            <v>·</v>
          </cell>
          <cell r="F75" t="str">
            <v>Other liability changes</v>
          </cell>
          <cell r="I75">
            <v>-124</v>
          </cell>
          <cell r="K75">
            <v>-158</v>
          </cell>
          <cell r="M75">
            <v>121</v>
          </cell>
          <cell r="O75">
            <v>183</v>
          </cell>
          <cell r="Q75">
            <v>-63</v>
          </cell>
          <cell r="S75">
            <v>-84</v>
          </cell>
          <cell r="U75">
            <v>86</v>
          </cell>
          <cell r="W75">
            <v>-40</v>
          </cell>
          <cell r="Y75">
            <v>120</v>
          </cell>
          <cell r="AA75">
            <v>91</v>
          </cell>
          <cell r="AC75">
            <v>-73</v>
          </cell>
          <cell r="AE75">
            <v>-153</v>
          </cell>
          <cell r="AG75">
            <v>-94</v>
          </cell>
        </row>
        <row r="77">
          <cell r="D77" t="str">
            <v>-</v>
          </cell>
          <cell r="E77" t="str">
            <v>Total Effects</v>
          </cell>
          <cell r="I77">
            <v>-169</v>
          </cell>
          <cell r="K77">
            <v>36</v>
          </cell>
          <cell r="M77">
            <v>264</v>
          </cell>
          <cell r="O77">
            <v>254</v>
          </cell>
          <cell r="Q77">
            <v>49</v>
          </cell>
          <cell r="S77">
            <v>13</v>
          </cell>
          <cell r="U77">
            <v>150</v>
          </cell>
          <cell r="W77">
            <v>19</v>
          </cell>
          <cell r="Y77">
            <v>-30</v>
          </cell>
          <cell r="AA77">
            <v>138</v>
          </cell>
          <cell r="AC77">
            <v>-38</v>
          </cell>
          <cell r="AE77">
            <v>-72</v>
          </cell>
          <cell r="AG77">
            <v>614</v>
          </cell>
        </row>
        <row r="79">
          <cell r="D79" t="str">
            <v>-</v>
          </cell>
          <cell r="E79" t="str">
            <v>F&amp;T Expenditures</v>
          </cell>
        </row>
        <row r="81">
          <cell r="E81" t="str">
            <v>·</v>
          </cell>
          <cell r="F81" t="str">
            <v>Fixed Assets</v>
          </cell>
          <cell r="I81">
            <v>-27</v>
          </cell>
          <cell r="K81">
            <v>-37</v>
          </cell>
          <cell r="M81">
            <v>-35</v>
          </cell>
          <cell r="O81">
            <v>-38</v>
          </cell>
          <cell r="Q81">
            <v>-44</v>
          </cell>
          <cell r="S81">
            <v>-42</v>
          </cell>
          <cell r="U81">
            <v>-71</v>
          </cell>
          <cell r="W81">
            <v>-38</v>
          </cell>
          <cell r="Y81">
            <v>-79</v>
          </cell>
          <cell r="AA81">
            <v>-43</v>
          </cell>
          <cell r="AC81">
            <v>-60</v>
          </cell>
          <cell r="AE81">
            <v>-73</v>
          </cell>
          <cell r="AG81">
            <v>-587</v>
          </cell>
        </row>
        <row r="82">
          <cell r="E82" t="str">
            <v>·</v>
          </cell>
          <cell r="F82" t="str">
            <v>Financial Assets</v>
          </cell>
          <cell r="I82">
            <v>0</v>
          </cell>
          <cell r="K82">
            <v>0</v>
          </cell>
          <cell r="M82">
            <v>0</v>
          </cell>
          <cell r="O82">
            <v>0</v>
          </cell>
          <cell r="Q82">
            <v>0</v>
          </cell>
          <cell r="S82">
            <v>0</v>
          </cell>
          <cell r="U82">
            <v>0</v>
          </cell>
          <cell r="W82">
            <v>0</v>
          </cell>
          <cell r="Y82">
            <v>0</v>
          </cell>
          <cell r="AA82">
            <v>0</v>
          </cell>
          <cell r="AC82">
            <v>0</v>
          </cell>
          <cell r="AE82">
            <v>0</v>
          </cell>
          <cell r="AG82">
            <v>0</v>
          </cell>
        </row>
        <row r="84">
          <cell r="D84" t="str">
            <v>-</v>
          </cell>
          <cell r="E84" t="str">
            <v>Total F&amp;T Expenditures</v>
          </cell>
          <cell r="I84">
            <v>-27</v>
          </cell>
          <cell r="K84">
            <v>-37</v>
          </cell>
          <cell r="M84">
            <v>-35</v>
          </cell>
          <cell r="O84">
            <v>-38</v>
          </cell>
          <cell r="Q84">
            <v>-44</v>
          </cell>
          <cell r="S84">
            <v>-42</v>
          </cell>
          <cell r="U84">
            <v>-71</v>
          </cell>
          <cell r="W84">
            <v>-38</v>
          </cell>
          <cell r="Y84">
            <v>-79</v>
          </cell>
          <cell r="AA84">
            <v>-43</v>
          </cell>
          <cell r="AC84">
            <v>-60</v>
          </cell>
          <cell r="AE84">
            <v>-73</v>
          </cell>
          <cell r="AG84">
            <v>-587</v>
          </cell>
        </row>
        <row r="87">
          <cell r="F87" t="str">
            <v>Net Cash Flow</v>
          </cell>
          <cell r="I87">
            <v>-118</v>
          </cell>
          <cell r="K87">
            <v>33</v>
          </cell>
          <cell r="M87">
            <v>271</v>
          </cell>
          <cell r="O87">
            <v>320</v>
          </cell>
          <cell r="Q87">
            <v>74</v>
          </cell>
          <cell r="S87">
            <v>43</v>
          </cell>
          <cell r="U87">
            <v>101</v>
          </cell>
          <cell r="W87">
            <v>55</v>
          </cell>
          <cell r="Y87">
            <v>-14</v>
          </cell>
          <cell r="AA87">
            <v>79</v>
          </cell>
          <cell r="AC87">
            <v>-43</v>
          </cell>
          <cell r="AE87">
            <v>-226</v>
          </cell>
          <cell r="AG87">
            <v>575</v>
          </cell>
        </row>
        <row r="90">
          <cell r="F90" t="str">
            <v>OTHER FINANCING EFFECTS</v>
          </cell>
        </row>
        <row r="91">
          <cell r="D91" t="str">
            <v>-</v>
          </cell>
          <cell r="E91" t="str">
            <v>Other</v>
          </cell>
          <cell r="K91">
            <v>245</v>
          </cell>
          <cell r="M91">
            <v>-13</v>
          </cell>
          <cell r="O91">
            <v>-438</v>
          </cell>
          <cell r="Q91">
            <v>18</v>
          </cell>
          <cell r="S91">
            <v>18</v>
          </cell>
          <cell r="U91">
            <v>4</v>
          </cell>
          <cell r="W91">
            <v>-1</v>
          </cell>
          <cell r="Y91">
            <v>-79</v>
          </cell>
          <cell r="AA91">
            <v>0</v>
          </cell>
          <cell r="AC91">
            <v>-4</v>
          </cell>
          <cell r="AE91">
            <v>9</v>
          </cell>
          <cell r="AG91">
            <v>-241</v>
          </cell>
        </row>
        <row r="92">
          <cell r="D92" t="str">
            <v>-</v>
          </cell>
          <cell r="E92" t="str">
            <v>Balance Sheet WUD</v>
          </cell>
          <cell r="I92">
            <v>62</v>
          </cell>
          <cell r="K92">
            <v>39</v>
          </cell>
          <cell r="M92">
            <v>-24</v>
          </cell>
          <cell r="O92">
            <v>43</v>
          </cell>
          <cell r="Q92">
            <v>-3</v>
          </cell>
          <cell r="S92">
            <v>7</v>
          </cell>
          <cell r="U92">
            <v>-25</v>
          </cell>
          <cell r="W92">
            <v>25</v>
          </cell>
          <cell r="Y92">
            <v>53</v>
          </cell>
          <cell r="AA92">
            <v>-41</v>
          </cell>
          <cell r="AC92">
            <v>29</v>
          </cell>
          <cell r="AE92">
            <v>11</v>
          </cell>
          <cell r="AG92">
            <v>176</v>
          </cell>
        </row>
        <row r="93">
          <cell r="D93" t="str">
            <v>-</v>
          </cell>
          <cell r="E93" t="str">
            <v>Dividends</v>
          </cell>
          <cell r="I93">
            <v>0</v>
          </cell>
          <cell r="K93">
            <v>0</v>
          </cell>
          <cell r="M93">
            <v>0</v>
          </cell>
          <cell r="O93">
            <v>0</v>
          </cell>
          <cell r="Q93">
            <v>0</v>
          </cell>
          <cell r="S93">
            <v>0</v>
          </cell>
          <cell r="U93">
            <v>0</v>
          </cell>
          <cell r="W93">
            <v>0</v>
          </cell>
          <cell r="Y93">
            <v>0</v>
          </cell>
          <cell r="AA93">
            <v>0</v>
          </cell>
          <cell r="AC93">
            <v>0</v>
          </cell>
          <cell r="AE93">
            <v>0</v>
          </cell>
          <cell r="AG93">
            <v>0</v>
          </cell>
        </row>
        <row r="96">
          <cell r="F96" t="str">
            <v>Changes in Net Liquidity</v>
          </cell>
          <cell r="I96">
            <v>-56</v>
          </cell>
          <cell r="K96">
            <v>317</v>
          </cell>
          <cell r="M96">
            <v>234</v>
          </cell>
          <cell r="O96">
            <v>-75</v>
          </cell>
          <cell r="Q96">
            <v>89</v>
          </cell>
          <cell r="S96">
            <v>68</v>
          </cell>
          <cell r="U96">
            <v>80</v>
          </cell>
          <cell r="W96">
            <v>79</v>
          </cell>
          <cell r="Y96">
            <v>-40</v>
          </cell>
          <cell r="AA96">
            <v>38</v>
          </cell>
          <cell r="AC96">
            <v>-18</v>
          </cell>
          <cell r="AE96">
            <v>-206</v>
          </cell>
          <cell r="AG96">
            <v>510</v>
          </cell>
        </row>
        <row r="100">
          <cell r="F100" t="str">
            <v>Final Net Cash</v>
          </cell>
          <cell r="I100">
            <v>-710</v>
          </cell>
          <cell r="K100">
            <v>-393</v>
          </cell>
          <cell r="M100">
            <v>-159</v>
          </cell>
          <cell r="O100">
            <v>-234</v>
          </cell>
          <cell r="Q100">
            <v>-145</v>
          </cell>
          <cell r="S100">
            <v>-77</v>
          </cell>
          <cell r="U100">
            <v>3</v>
          </cell>
          <cell r="W100">
            <v>82</v>
          </cell>
          <cell r="Y100">
            <v>42</v>
          </cell>
          <cell r="AA100">
            <v>80</v>
          </cell>
          <cell r="AC100">
            <v>62</v>
          </cell>
          <cell r="AE100">
            <v>-144</v>
          </cell>
          <cell r="AG100">
            <v>-144</v>
          </cell>
        </row>
        <row r="103">
          <cell r="AC103" t="str">
            <v>Treasurer's Office</v>
          </cell>
        </row>
        <row r="104">
          <cell r="AC104" t="str">
            <v>May 19, 1997</v>
          </cell>
        </row>
        <row r="105">
          <cell r="F105" t="str">
            <v>Volkswagen do Brasil</v>
          </cell>
        </row>
        <row r="106">
          <cell r="F106" t="str">
            <v>1997 BUDGET NET LIQUIDITY</v>
          </cell>
        </row>
        <row r="107">
          <cell r="AG107" t="str">
            <v>Full</v>
          </cell>
        </row>
        <row r="108">
          <cell r="I108" t="str">
            <v>Jan</v>
          </cell>
          <cell r="K108" t="str">
            <v>Feb</v>
          </cell>
          <cell r="M108" t="str">
            <v>Mar</v>
          </cell>
          <cell r="O108" t="str">
            <v>Apr</v>
          </cell>
          <cell r="Q108" t="str">
            <v>May</v>
          </cell>
          <cell r="S108" t="str">
            <v>Jun</v>
          </cell>
          <cell r="U108" t="str">
            <v>Jul</v>
          </cell>
          <cell r="W108" t="str">
            <v>Aug</v>
          </cell>
          <cell r="Y108" t="str">
            <v>Sep</v>
          </cell>
          <cell r="AA108" t="str">
            <v>Oct</v>
          </cell>
          <cell r="AC108" t="str">
            <v>Nov</v>
          </cell>
          <cell r="AE108" t="str">
            <v>Dec</v>
          </cell>
          <cell r="AG108" t="str">
            <v>Year</v>
          </cell>
        </row>
        <row r="110">
          <cell r="D110" t="str">
            <v>-</v>
          </cell>
          <cell r="E110" t="str">
            <v>Profit Before Taxes</v>
          </cell>
          <cell r="I110">
            <v>27</v>
          </cell>
          <cell r="K110">
            <v>20</v>
          </cell>
          <cell r="M110">
            <v>24</v>
          </cell>
          <cell r="O110">
            <v>32</v>
          </cell>
          <cell r="Q110">
            <v>32</v>
          </cell>
          <cell r="S110">
            <v>35</v>
          </cell>
          <cell r="U110">
            <v>92</v>
          </cell>
          <cell r="W110">
            <v>37</v>
          </cell>
          <cell r="Y110">
            <v>38</v>
          </cell>
          <cell r="AA110">
            <v>44</v>
          </cell>
          <cell r="AC110">
            <v>39</v>
          </cell>
          <cell r="AE110">
            <v>35</v>
          </cell>
          <cell r="AG110">
            <v>455</v>
          </cell>
        </row>
        <row r="111">
          <cell r="E111" t="str">
            <v>Income Taxes</v>
          </cell>
          <cell r="I111">
            <v>-13</v>
          </cell>
          <cell r="K111">
            <v>-10</v>
          </cell>
          <cell r="M111">
            <v>-11</v>
          </cell>
          <cell r="O111">
            <v>-14</v>
          </cell>
          <cell r="Q111">
            <v>-14</v>
          </cell>
          <cell r="S111">
            <v>-15</v>
          </cell>
          <cell r="U111">
            <v>-16</v>
          </cell>
          <cell r="W111">
            <v>-15</v>
          </cell>
          <cell r="Y111">
            <v>-15</v>
          </cell>
          <cell r="AA111">
            <v>-17</v>
          </cell>
          <cell r="AC111">
            <v>-14</v>
          </cell>
          <cell r="AE111">
            <v>-12</v>
          </cell>
          <cell r="AG111">
            <v>-166</v>
          </cell>
        </row>
        <row r="112">
          <cell r="D112" t="str">
            <v>-</v>
          </cell>
          <cell r="E112" t="str">
            <v>Profit After Taxes</v>
          </cell>
          <cell r="I112">
            <v>14</v>
          </cell>
          <cell r="K112">
            <v>10</v>
          </cell>
          <cell r="M112">
            <v>13</v>
          </cell>
          <cell r="O112">
            <v>18</v>
          </cell>
          <cell r="Q112">
            <v>18</v>
          </cell>
          <cell r="S112">
            <v>20</v>
          </cell>
          <cell r="U112">
            <v>76</v>
          </cell>
          <cell r="W112">
            <v>22</v>
          </cell>
          <cell r="Y112">
            <v>23</v>
          </cell>
          <cell r="AA112">
            <v>27</v>
          </cell>
          <cell r="AC112">
            <v>25</v>
          </cell>
          <cell r="AE112">
            <v>23</v>
          </cell>
          <cell r="AG112">
            <v>289</v>
          </cell>
        </row>
        <row r="114">
          <cell r="E114" t="str">
            <v>·</v>
          </cell>
          <cell r="F114" t="str">
            <v>Depreciation / Amortization</v>
          </cell>
          <cell r="I114">
            <v>45</v>
          </cell>
          <cell r="K114">
            <v>45</v>
          </cell>
          <cell r="M114">
            <v>45</v>
          </cell>
          <cell r="O114">
            <v>45</v>
          </cell>
          <cell r="Q114">
            <v>44</v>
          </cell>
          <cell r="S114">
            <v>44</v>
          </cell>
          <cell r="U114">
            <v>42</v>
          </cell>
          <cell r="W114">
            <v>41</v>
          </cell>
          <cell r="Y114">
            <v>41</v>
          </cell>
          <cell r="AA114">
            <v>41</v>
          </cell>
          <cell r="AC114">
            <v>41</v>
          </cell>
          <cell r="AE114">
            <v>41</v>
          </cell>
          <cell r="AG114">
            <v>515</v>
          </cell>
        </row>
        <row r="115">
          <cell r="E115" t="str">
            <v>·</v>
          </cell>
          <cell r="F115" t="str">
            <v>Change on Provisions</v>
          </cell>
          <cell r="I115">
            <v>0</v>
          </cell>
          <cell r="K115">
            <v>0</v>
          </cell>
          <cell r="M115">
            <v>0</v>
          </cell>
          <cell r="O115">
            <v>0</v>
          </cell>
          <cell r="Q115">
            <v>0</v>
          </cell>
          <cell r="S115">
            <v>0</v>
          </cell>
          <cell r="U115">
            <v>0</v>
          </cell>
          <cell r="W115">
            <v>0</v>
          </cell>
          <cell r="Y115">
            <v>0</v>
          </cell>
          <cell r="AA115">
            <v>0</v>
          </cell>
          <cell r="AC115">
            <v>0</v>
          </cell>
          <cell r="AE115">
            <v>0</v>
          </cell>
          <cell r="AG115">
            <v>0</v>
          </cell>
        </row>
        <row r="116">
          <cell r="F116" t="str">
            <v>(medium/long term)</v>
          </cell>
        </row>
        <row r="117">
          <cell r="E117" t="str">
            <v>·</v>
          </cell>
          <cell r="F117" t="str">
            <v>Other</v>
          </cell>
          <cell r="I117">
            <v>0</v>
          </cell>
          <cell r="K117">
            <v>0</v>
          </cell>
          <cell r="M117">
            <v>0</v>
          </cell>
          <cell r="O117">
            <v>0</v>
          </cell>
          <cell r="Q117">
            <v>0</v>
          </cell>
          <cell r="S117">
            <v>0</v>
          </cell>
          <cell r="U117">
            <v>0</v>
          </cell>
          <cell r="W117">
            <v>0</v>
          </cell>
          <cell r="Y117">
            <v>0</v>
          </cell>
          <cell r="AA117">
            <v>0</v>
          </cell>
          <cell r="AC117">
            <v>0</v>
          </cell>
          <cell r="AE117">
            <v>0</v>
          </cell>
          <cell r="AG117">
            <v>0</v>
          </cell>
        </row>
        <row r="119">
          <cell r="D119" t="str">
            <v>-</v>
          </cell>
          <cell r="E119" t="str">
            <v>Gross Cash Flow</v>
          </cell>
          <cell r="I119">
            <v>59</v>
          </cell>
          <cell r="K119">
            <v>55</v>
          </cell>
          <cell r="M119">
            <v>58</v>
          </cell>
          <cell r="O119">
            <v>63</v>
          </cell>
          <cell r="Q119">
            <v>62</v>
          </cell>
          <cell r="S119">
            <v>64</v>
          </cell>
          <cell r="U119">
            <v>118</v>
          </cell>
          <cell r="W119">
            <v>63</v>
          </cell>
          <cell r="Y119">
            <v>64</v>
          </cell>
          <cell r="AA119">
            <v>68</v>
          </cell>
          <cell r="AC119">
            <v>66</v>
          </cell>
          <cell r="AE119">
            <v>64</v>
          </cell>
          <cell r="AG119">
            <v>804</v>
          </cell>
        </row>
        <row r="121">
          <cell r="F121" t="str">
            <v>WORKING CAPITAL CHANGES</v>
          </cell>
        </row>
        <row r="123">
          <cell r="E123" t="str">
            <v>·</v>
          </cell>
          <cell r="F123" t="str">
            <v>Inventory</v>
          </cell>
          <cell r="I123">
            <v>-13</v>
          </cell>
          <cell r="K123">
            <v>12</v>
          </cell>
          <cell r="M123">
            <v>20</v>
          </cell>
          <cell r="O123">
            <v>16</v>
          </cell>
          <cell r="Q123">
            <v>-6</v>
          </cell>
          <cell r="S123">
            <v>20</v>
          </cell>
          <cell r="U123">
            <v>-25</v>
          </cell>
          <cell r="W123">
            <v>21</v>
          </cell>
          <cell r="Y123">
            <v>21</v>
          </cell>
          <cell r="AA123">
            <v>7</v>
          </cell>
          <cell r="AC123">
            <v>-3</v>
          </cell>
          <cell r="AE123">
            <v>34</v>
          </cell>
          <cell r="AG123">
            <v>104</v>
          </cell>
        </row>
        <row r="124">
          <cell r="E124" t="str">
            <v>·</v>
          </cell>
          <cell r="F124" t="str">
            <v>Receivables</v>
          </cell>
          <cell r="I124">
            <v>89</v>
          </cell>
          <cell r="K124">
            <v>19</v>
          </cell>
          <cell r="M124">
            <v>24</v>
          </cell>
          <cell r="O124">
            <v>-9</v>
          </cell>
          <cell r="Q124">
            <v>-55</v>
          </cell>
          <cell r="S124">
            <v>-8</v>
          </cell>
          <cell r="U124">
            <v>17</v>
          </cell>
          <cell r="W124">
            <v>-26</v>
          </cell>
          <cell r="Y124">
            <v>-32</v>
          </cell>
          <cell r="AA124">
            <v>-5</v>
          </cell>
          <cell r="AC124">
            <v>11</v>
          </cell>
          <cell r="AE124">
            <v>15</v>
          </cell>
          <cell r="AG124">
            <v>40</v>
          </cell>
        </row>
        <row r="125">
          <cell r="E125" t="str">
            <v>·</v>
          </cell>
          <cell r="F125" t="str">
            <v>Short term provision</v>
          </cell>
          <cell r="I125">
            <v>-20</v>
          </cell>
          <cell r="K125">
            <v>3</v>
          </cell>
          <cell r="M125">
            <v>-73</v>
          </cell>
          <cell r="O125">
            <v>-38</v>
          </cell>
          <cell r="Q125">
            <v>1</v>
          </cell>
          <cell r="S125">
            <v>-26</v>
          </cell>
          <cell r="U125">
            <v>59</v>
          </cell>
          <cell r="W125">
            <v>-25</v>
          </cell>
          <cell r="Y125">
            <v>7</v>
          </cell>
          <cell r="AA125">
            <v>7</v>
          </cell>
          <cell r="AC125">
            <v>10</v>
          </cell>
          <cell r="AE125">
            <v>-112</v>
          </cell>
          <cell r="AG125">
            <v>-207</v>
          </cell>
        </row>
        <row r="126">
          <cell r="E126" t="str">
            <v>·</v>
          </cell>
          <cell r="F126" t="str">
            <v>Other liability changes</v>
          </cell>
          <cell r="I126">
            <v>-97</v>
          </cell>
          <cell r="K126">
            <v>-17</v>
          </cell>
          <cell r="M126">
            <v>12</v>
          </cell>
          <cell r="O126">
            <v>3</v>
          </cell>
          <cell r="Q126">
            <v>29</v>
          </cell>
          <cell r="S126">
            <v>-2</v>
          </cell>
          <cell r="U126">
            <v>-121</v>
          </cell>
          <cell r="W126">
            <v>16</v>
          </cell>
          <cell r="Y126">
            <v>-9</v>
          </cell>
          <cell r="AA126">
            <v>-7</v>
          </cell>
          <cell r="AC126">
            <v>-16</v>
          </cell>
          <cell r="AE126">
            <v>-112</v>
          </cell>
          <cell r="AG126">
            <v>-321</v>
          </cell>
        </row>
        <row r="128">
          <cell r="D128" t="str">
            <v>-</v>
          </cell>
          <cell r="E128" t="str">
            <v>Total Effects</v>
          </cell>
          <cell r="I128">
            <v>-41</v>
          </cell>
          <cell r="K128">
            <v>17</v>
          </cell>
          <cell r="M128">
            <v>-17</v>
          </cell>
          <cell r="O128">
            <v>-28</v>
          </cell>
          <cell r="Q128">
            <v>-31</v>
          </cell>
          <cell r="S128">
            <v>-16</v>
          </cell>
          <cell r="U128">
            <v>-70</v>
          </cell>
          <cell r="W128">
            <v>-14</v>
          </cell>
          <cell r="Y128">
            <v>-13</v>
          </cell>
          <cell r="AA128">
            <v>2</v>
          </cell>
          <cell r="AC128">
            <v>2</v>
          </cell>
          <cell r="AE128">
            <v>-175</v>
          </cell>
          <cell r="AG128">
            <v>-384</v>
          </cell>
        </row>
        <row r="130">
          <cell r="D130" t="str">
            <v>-</v>
          </cell>
          <cell r="E130" t="str">
            <v>F&amp;T Expenditures</v>
          </cell>
        </row>
        <row r="132">
          <cell r="E132" t="str">
            <v>·</v>
          </cell>
          <cell r="F132" t="str">
            <v>Fixed Assets</v>
          </cell>
          <cell r="I132">
            <v>-46</v>
          </cell>
          <cell r="K132">
            <v>-51</v>
          </cell>
          <cell r="M132">
            <v>-49</v>
          </cell>
          <cell r="O132">
            <v>-49</v>
          </cell>
          <cell r="Q132">
            <v>-51</v>
          </cell>
          <cell r="S132">
            <v>-55</v>
          </cell>
          <cell r="U132">
            <v>-57</v>
          </cell>
          <cell r="W132">
            <v>-56</v>
          </cell>
          <cell r="Y132">
            <v>-52</v>
          </cell>
          <cell r="AA132">
            <v>-53</v>
          </cell>
          <cell r="AC132">
            <v>-48</v>
          </cell>
          <cell r="AE132">
            <v>-52</v>
          </cell>
          <cell r="AG132">
            <v>-619</v>
          </cell>
        </row>
        <row r="133">
          <cell r="E133" t="str">
            <v>·</v>
          </cell>
          <cell r="F133" t="str">
            <v>Financial Assets</v>
          </cell>
          <cell r="I133">
            <v>0</v>
          </cell>
          <cell r="K133">
            <v>0</v>
          </cell>
          <cell r="M133">
            <v>0</v>
          </cell>
          <cell r="O133">
            <v>0</v>
          </cell>
          <cell r="Q133">
            <v>0</v>
          </cell>
          <cell r="S133">
            <v>0</v>
          </cell>
          <cell r="U133">
            <v>0</v>
          </cell>
          <cell r="W133">
            <v>0</v>
          </cell>
          <cell r="Y133">
            <v>0</v>
          </cell>
          <cell r="AA133">
            <v>0</v>
          </cell>
          <cell r="AC133">
            <v>0</v>
          </cell>
          <cell r="AE133">
            <v>0</v>
          </cell>
          <cell r="AG133">
            <v>0</v>
          </cell>
        </row>
        <row r="135">
          <cell r="D135" t="str">
            <v>-</v>
          </cell>
          <cell r="E135" t="str">
            <v>Total F&amp;T Expenditures</v>
          </cell>
          <cell r="I135">
            <v>-46</v>
          </cell>
          <cell r="K135">
            <v>-51</v>
          </cell>
          <cell r="M135">
            <v>-49</v>
          </cell>
          <cell r="O135">
            <v>-49</v>
          </cell>
          <cell r="Q135">
            <v>-51</v>
          </cell>
          <cell r="S135">
            <v>-55</v>
          </cell>
          <cell r="U135">
            <v>-57</v>
          </cell>
          <cell r="W135">
            <v>-56</v>
          </cell>
          <cell r="Y135">
            <v>-52</v>
          </cell>
          <cell r="AA135">
            <v>-53</v>
          </cell>
          <cell r="AC135">
            <v>-48</v>
          </cell>
          <cell r="AE135">
            <v>-52</v>
          </cell>
          <cell r="AG135">
            <v>-619</v>
          </cell>
        </row>
        <row r="138">
          <cell r="F138" t="str">
            <v>Net Cash Flow</v>
          </cell>
          <cell r="I138">
            <v>-28</v>
          </cell>
          <cell r="K138">
            <v>21</v>
          </cell>
          <cell r="M138">
            <v>-8</v>
          </cell>
          <cell r="O138">
            <v>-14</v>
          </cell>
          <cell r="Q138">
            <v>-20</v>
          </cell>
          <cell r="S138">
            <v>-7</v>
          </cell>
          <cell r="U138">
            <v>-9</v>
          </cell>
          <cell r="W138">
            <v>-7</v>
          </cell>
          <cell r="Y138">
            <v>-1</v>
          </cell>
          <cell r="AA138">
            <v>17</v>
          </cell>
          <cell r="AC138">
            <v>20</v>
          </cell>
          <cell r="AE138">
            <v>-163</v>
          </cell>
          <cell r="AG138">
            <v>-199</v>
          </cell>
        </row>
        <row r="141">
          <cell r="F141" t="str">
            <v>OTHER FINANCING EFFECTS</v>
          </cell>
        </row>
        <row r="143">
          <cell r="D143" t="str">
            <v>-</v>
          </cell>
          <cell r="E143" t="str">
            <v>Balance Sheet WUD</v>
          </cell>
          <cell r="I143">
            <v>7</v>
          </cell>
          <cell r="K143">
            <v>6</v>
          </cell>
          <cell r="M143">
            <v>6</v>
          </cell>
          <cell r="O143">
            <v>5</v>
          </cell>
          <cell r="Q143">
            <v>4</v>
          </cell>
          <cell r="S143">
            <v>4</v>
          </cell>
          <cell r="U143">
            <v>3</v>
          </cell>
          <cell r="W143">
            <v>2</v>
          </cell>
          <cell r="Y143">
            <v>2</v>
          </cell>
          <cell r="AA143">
            <v>-1</v>
          </cell>
          <cell r="AC143">
            <v>-1</v>
          </cell>
          <cell r="AE143">
            <v>-2</v>
          </cell>
          <cell r="AG143">
            <v>35</v>
          </cell>
        </row>
        <row r="144">
          <cell r="D144" t="str">
            <v>-</v>
          </cell>
          <cell r="E144" t="str">
            <v>Dividends</v>
          </cell>
          <cell r="I144">
            <v>0</v>
          </cell>
          <cell r="K144">
            <v>0</v>
          </cell>
          <cell r="M144">
            <v>-132</v>
          </cell>
          <cell r="O144">
            <v>0</v>
          </cell>
          <cell r="Q144">
            <v>0</v>
          </cell>
          <cell r="S144">
            <v>0</v>
          </cell>
          <cell r="U144">
            <v>0</v>
          </cell>
          <cell r="W144">
            <v>0</v>
          </cell>
          <cell r="Y144">
            <v>0</v>
          </cell>
          <cell r="AA144">
            <v>0</v>
          </cell>
          <cell r="AC144">
            <v>0</v>
          </cell>
          <cell r="AE144">
            <v>0</v>
          </cell>
          <cell r="AG144">
            <v>-132</v>
          </cell>
        </row>
        <row r="147">
          <cell r="F147" t="str">
            <v>Changes in Net Liquidity</v>
          </cell>
          <cell r="I147">
            <v>-21</v>
          </cell>
          <cell r="K147">
            <v>27</v>
          </cell>
          <cell r="M147">
            <v>-134</v>
          </cell>
          <cell r="O147">
            <v>-9</v>
          </cell>
          <cell r="Q147">
            <v>-16</v>
          </cell>
          <cell r="S147">
            <v>-3</v>
          </cell>
          <cell r="U147">
            <v>-6</v>
          </cell>
          <cell r="W147">
            <v>-5</v>
          </cell>
          <cell r="Y147">
            <v>1</v>
          </cell>
          <cell r="AA147">
            <v>16</v>
          </cell>
          <cell r="AC147">
            <v>19</v>
          </cell>
          <cell r="AE147">
            <v>-165</v>
          </cell>
          <cell r="AG147">
            <v>-296</v>
          </cell>
        </row>
        <row r="151">
          <cell r="F151" t="str">
            <v>Final Net Cash</v>
          </cell>
          <cell r="I151">
            <v>240</v>
          </cell>
          <cell r="K151">
            <v>267</v>
          </cell>
          <cell r="M151">
            <v>133</v>
          </cell>
          <cell r="O151">
            <v>124</v>
          </cell>
          <cell r="Q151">
            <v>108</v>
          </cell>
          <cell r="S151">
            <v>105</v>
          </cell>
          <cell r="U151">
            <v>99</v>
          </cell>
          <cell r="W151">
            <v>94</v>
          </cell>
          <cell r="Y151">
            <v>95</v>
          </cell>
          <cell r="AA151">
            <v>111</v>
          </cell>
          <cell r="AC151">
            <v>130</v>
          </cell>
          <cell r="AE151">
            <v>-35</v>
          </cell>
          <cell r="AG151">
            <v>-35</v>
          </cell>
        </row>
        <row r="154">
          <cell r="AC154" t="str">
            <v>Treasurer's Office</v>
          </cell>
        </row>
        <row r="155">
          <cell r="AC155" t="str">
            <v>May 19, 1997</v>
          </cell>
        </row>
      </sheetData>
      <sheetData sheetId="1"/>
      <sheetData sheetId="2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ne Time"/>
    </sheetNames>
    <sheetDataSet>
      <sheetData sheetId="0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1"/>
      <sheetName val="Plan2"/>
      <sheetName val="Principal"/>
      <sheetName val="Ativos"/>
    </sheetNames>
    <sheetDataSet>
      <sheetData sheetId="0" refreshError="1"/>
      <sheetData sheetId="1" refreshError="1"/>
      <sheetData sheetId="2" refreshError="1"/>
      <sheetData sheetId="3" refreshError="1">
        <row r="1">
          <cell r="D1" t="str">
            <v>Matrícula</v>
          </cell>
          <cell r="E1" t="str">
            <v>Nome Funcionário</v>
          </cell>
          <cell r="F1" t="str">
            <v>Admissão</v>
          </cell>
          <cell r="G1" t="str">
            <v>Categoria</v>
          </cell>
          <cell r="H1" t="str">
            <v>Cod Cargo</v>
          </cell>
          <cell r="I1" t="str">
            <v>Cargo</v>
          </cell>
          <cell r="J1" t="str">
            <v>Salário</v>
          </cell>
          <cell r="K1" t="str">
            <v>Nível</v>
          </cell>
        </row>
        <row r="2">
          <cell r="D2">
            <v>35</v>
          </cell>
          <cell r="E2" t="str">
            <v>Jader Franca do Nascimento</v>
          </cell>
          <cell r="F2">
            <v>28619</v>
          </cell>
          <cell r="G2" t="str">
            <v>Funcionário</v>
          </cell>
          <cell r="H2" t="str">
            <v>11031</v>
          </cell>
          <cell r="I2" t="str">
            <v>Analista Suporte Sistemas III</v>
          </cell>
          <cell r="J2">
            <v>5290.51</v>
          </cell>
          <cell r="K2" t="str">
            <v>P3C</v>
          </cell>
        </row>
        <row r="3">
          <cell r="D3">
            <v>256</v>
          </cell>
          <cell r="E3" t="str">
            <v>Glauce Minelli B B Koslosky</v>
          </cell>
          <cell r="F3">
            <v>31594</v>
          </cell>
          <cell r="G3" t="str">
            <v>Funcionário</v>
          </cell>
          <cell r="H3" t="str">
            <v>01015</v>
          </cell>
          <cell r="I3" t="str">
            <v>Analista Administrativo II</v>
          </cell>
          <cell r="J3">
            <v>3231.77</v>
          </cell>
          <cell r="K3" t="str">
            <v>P2A</v>
          </cell>
        </row>
        <row r="4">
          <cell r="D4">
            <v>515</v>
          </cell>
          <cell r="E4" t="str">
            <v>Helio Manuel Fernandes Pereira</v>
          </cell>
          <cell r="F4">
            <v>32029</v>
          </cell>
          <cell r="G4" t="str">
            <v>Funcionário</v>
          </cell>
          <cell r="H4" t="str">
            <v>11084</v>
          </cell>
          <cell r="I4" t="str">
            <v>Gerente C &amp; Desktop Serv I</v>
          </cell>
          <cell r="J4">
            <v>6117.39</v>
          </cell>
          <cell r="K4" t="str">
            <v>M1B</v>
          </cell>
        </row>
        <row r="5">
          <cell r="D5">
            <v>531</v>
          </cell>
          <cell r="E5" t="str">
            <v>Noel Francisco</v>
          </cell>
          <cell r="F5">
            <v>32072</v>
          </cell>
          <cell r="G5" t="str">
            <v>Funcionário</v>
          </cell>
          <cell r="H5" t="str">
            <v>11087</v>
          </cell>
          <cell r="I5" t="str">
            <v>Gerente de Contabilidade I</v>
          </cell>
          <cell r="J5">
            <v>6795.83</v>
          </cell>
          <cell r="K5" t="str">
            <v>M1B</v>
          </cell>
        </row>
        <row r="6">
          <cell r="D6">
            <v>558</v>
          </cell>
          <cell r="E6" t="str">
            <v>Francisco Carlos Diniz</v>
          </cell>
          <cell r="F6">
            <v>32097</v>
          </cell>
          <cell r="G6" t="str">
            <v>Funcionário</v>
          </cell>
          <cell r="H6" t="str">
            <v>11071</v>
          </cell>
          <cell r="I6" t="str">
            <v>Coordenador de Projetos II</v>
          </cell>
          <cell r="J6">
            <v>5290.51</v>
          </cell>
          <cell r="K6" t="str">
            <v>P3C</v>
          </cell>
        </row>
        <row r="7">
          <cell r="D7">
            <v>566</v>
          </cell>
          <cell r="E7" t="str">
            <v>Alvaro Emilio de Mello Morrone</v>
          </cell>
          <cell r="F7">
            <v>32118</v>
          </cell>
          <cell r="G7" t="str">
            <v>Funcionário</v>
          </cell>
          <cell r="H7" t="str">
            <v>02059</v>
          </cell>
          <cell r="I7" t="str">
            <v>Analista de Suporte Tecnico II</v>
          </cell>
          <cell r="J7">
            <v>4354.51</v>
          </cell>
          <cell r="K7" t="str">
            <v>P2C</v>
          </cell>
        </row>
        <row r="8">
          <cell r="D8">
            <v>582</v>
          </cell>
          <cell r="E8" t="str">
            <v>Ricardo Ernesto Kraft</v>
          </cell>
          <cell r="F8">
            <v>32279</v>
          </cell>
          <cell r="G8" t="str">
            <v>Funcionário</v>
          </cell>
          <cell r="H8" t="str">
            <v>11091</v>
          </cell>
          <cell r="I8" t="str">
            <v>Gerente Integr Sistemas II</v>
          </cell>
          <cell r="J8">
            <v>11233.75</v>
          </cell>
          <cell r="K8" t="str">
            <v>M2A</v>
          </cell>
        </row>
        <row r="9">
          <cell r="D9">
            <v>698</v>
          </cell>
          <cell r="E9" t="str">
            <v>Julio Mesquita da Cruz</v>
          </cell>
          <cell r="F9">
            <v>32482</v>
          </cell>
          <cell r="G9" t="str">
            <v>Funcionário</v>
          </cell>
          <cell r="H9" t="str">
            <v>11155</v>
          </cell>
          <cell r="I9" t="str">
            <v>Gerente Finan e Controlling II</v>
          </cell>
          <cell r="J9">
            <v>9457.64</v>
          </cell>
          <cell r="K9" t="str">
            <v>M2A</v>
          </cell>
        </row>
        <row r="10">
          <cell r="D10">
            <v>710</v>
          </cell>
          <cell r="E10" t="str">
            <v>Eduardo Loschiavo</v>
          </cell>
          <cell r="F10">
            <v>32512</v>
          </cell>
          <cell r="G10" t="str">
            <v>Funcionário</v>
          </cell>
          <cell r="H10" t="str">
            <v>02046</v>
          </cell>
          <cell r="I10" t="str">
            <v>Analista de Operacoes III</v>
          </cell>
          <cell r="J10">
            <v>4481.83</v>
          </cell>
          <cell r="K10" t="str">
            <v>P3C</v>
          </cell>
        </row>
        <row r="11">
          <cell r="D11">
            <v>809</v>
          </cell>
          <cell r="E11" t="str">
            <v>Marcos Aurelio Paris</v>
          </cell>
          <cell r="F11">
            <v>32756</v>
          </cell>
          <cell r="G11" t="str">
            <v>Funcionário</v>
          </cell>
          <cell r="H11" t="str">
            <v>11015</v>
          </cell>
          <cell r="I11" t="str">
            <v>Analista Desenv. de TI II</v>
          </cell>
          <cell r="J11">
            <v>4620.03</v>
          </cell>
          <cell r="K11" t="str">
            <v>P2C</v>
          </cell>
        </row>
        <row r="12">
          <cell r="D12">
            <v>876</v>
          </cell>
          <cell r="E12" t="str">
            <v>Vagner Navarro Garcia</v>
          </cell>
          <cell r="F12">
            <v>32785</v>
          </cell>
          <cell r="G12" t="str">
            <v>Funcionário</v>
          </cell>
          <cell r="H12" t="str">
            <v>11031</v>
          </cell>
          <cell r="I12" t="str">
            <v>Analista Suporte Sistemas III</v>
          </cell>
          <cell r="J12">
            <v>4281.83</v>
          </cell>
          <cell r="K12" t="str">
            <v>P3C</v>
          </cell>
        </row>
        <row r="13">
          <cell r="D13">
            <v>906</v>
          </cell>
          <cell r="E13" t="str">
            <v>Cleverson Minhon</v>
          </cell>
          <cell r="F13">
            <v>32800</v>
          </cell>
          <cell r="G13" t="str">
            <v>Funcionário</v>
          </cell>
          <cell r="H13" t="str">
            <v>11031</v>
          </cell>
          <cell r="I13" t="str">
            <v>Gerente C &amp; Desktop Serv I</v>
          </cell>
          <cell r="J13">
            <v>4940.9399999999996</v>
          </cell>
          <cell r="K13" t="str">
            <v>M1B</v>
          </cell>
        </row>
        <row r="14">
          <cell r="D14">
            <v>981</v>
          </cell>
          <cell r="E14" t="str">
            <v>Jaime Cardoso da Silva</v>
          </cell>
          <cell r="F14">
            <v>32906</v>
          </cell>
          <cell r="G14" t="str">
            <v>Funcionário</v>
          </cell>
          <cell r="H14" t="str">
            <v>11062</v>
          </cell>
          <cell r="I14" t="str">
            <v>Consultor Integr Sistemas I</v>
          </cell>
          <cell r="J14">
            <v>7524.25</v>
          </cell>
          <cell r="K14" t="str">
            <v>P4B</v>
          </cell>
        </row>
        <row r="15">
          <cell r="D15">
            <v>1023</v>
          </cell>
          <cell r="E15" t="str">
            <v>Regiane Aparecida C. Sugayama</v>
          </cell>
          <cell r="F15">
            <v>32951</v>
          </cell>
          <cell r="G15" t="str">
            <v>Funcionário</v>
          </cell>
          <cell r="H15" t="str">
            <v>11016</v>
          </cell>
          <cell r="I15" t="str">
            <v>Analista Desenv. de TI III</v>
          </cell>
          <cell r="J15">
            <v>6089.88</v>
          </cell>
          <cell r="K15" t="str">
            <v>P3C</v>
          </cell>
        </row>
        <row r="16">
          <cell r="D16">
            <v>1040</v>
          </cell>
          <cell r="E16" t="str">
            <v>Jose Antonio Poiani</v>
          </cell>
          <cell r="F16">
            <v>32986</v>
          </cell>
          <cell r="G16" t="str">
            <v>Funcionário</v>
          </cell>
          <cell r="H16" t="str">
            <v>11016</v>
          </cell>
          <cell r="I16" t="str">
            <v>Analista Desenv. de TI III</v>
          </cell>
          <cell r="J16">
            <v>7524.25</v>
          </cell>
          <cell r="K16" t="str">
            <v>P3C</v>
          </cell>
        </row>
        <row r="17">
          <cell r="D17">
            <v>1147</v>
          </cell>
          <cell r="E17" t="str">
            <v>Jose Maria Gaubeur</v>
          </cell>
          <cell r="F17">
            <v>33120</v>
          </cell>
          <cell r="G17" t="str">
            <v>Funcionário</v>
          </cell>
          <cell r="H17" t="str">
            <v>02061</v>
          </cell>
          <cell r="I17" t="str">
            <v>Coordenador Tec Oper Prod II</v>
          </cell>
          <cell r="J17">
            <v>5819.56</v>
          </cell>
          <cell r="K17" t="str">
            <v>P3C</v>
          </cell>
        </row>
        <row r="18">
          <cell r="D18">
            <v>1228</v>
          </cell>
          <cell r="E18" t="str">
            <v>Paulo Marcio Portella</v>
          </cell>
          <cell r="F18">
            <v>33178</v>
          </cell>
          <cell r="G18" t="str">
            <v>Funcionário</v>
          </cell>
          <cell r="H18" t="str">
            <v>11086</v>
          </cell>
          <cell r="I18" t="str">
            <v>Gerente C &amp; Desktop Serv III</v>
          </cell>
          <cell r="J18">
            <v>12741.73</v>
          </cell>
          <cell r="K18" t="str">
            <v>M3A</v>
          </cell>
        </row>
        <row r="19">
          <cell r="D19">
            <v>1244</v>
          </cell>
          <cell r="E19" t="str">
            <v>Lucilia Bolchi B de Moraes</v>
          </cell>
          <cell r="F19">
            <v>33178</v>
          </cell>
          <cell r="G19" t="str">
            <v>Funcionário</v>
          </cell>
          <cell r="H19" t="str">
            <v>11084</v>
          </cell>
          <cell r="I19" t="str">
            <v>Gerente C &amp; Desktop Serv I</v>
          </cell>
          <cell r="J19">
            <v>10576.28</v>
          </cell>
          <cell r="K19" t="str">
            <v>M1B</v>
          </cell>
        </row>
        <row r="20">
          <cell r="D20">
            <v>1252</v>
          </cell>
          <cell r="E20" t="str">
            <v>Neusa Bolchi Berestinas</v>
          </cell>
          <cell r="F20">
            <v>33178</v>
          </cell>
          <cell r="G20" t="str">
            <v>Funcionário</v>
          </cell>
          <cell r="H20" t="str">
            <v>11090</v>
          </cell>
          <cell r="I20" t="str">
            <v>Gerente Integr Sistemas I</v>
          </cell>
          <cell r="J20">
            <v>10576.28</v>
          </cell>
          <cell r="K20" t="str">
            <v>M1B</v>
          </cell>
        </row>
        <row r="21">
          <cell r="D21">
            <v>1295</v>
          </cell>
          <cell r="E21" t="str">
            <v>Rene de Moraes</v>
          </cell>
          <cell r="F21">
            <v>33178</v>
          </cell>
          <cell r="G21" t="str">
            <v>Funcionário</v>
          </cell>
          <cell r="H21" t="str">
            <v>02205</v>
          </cell>
          <cell r="I21" t="str">
            <v>Consultor Comp.Desktop Serv.I</v>
          </cell>
          <cell r="J21">
            <v>7524.25</v>
          </cell>
          <cell r="K21" t="str">
            <v>P4B</v>
          </cell>
        </row>
        <row r="22">
          <cell r="D22">
            <v>1317</v>
          </cell>
          <cell r="E22" t="str">
            <v>Jose Augusto de Souza</v>
          </cell>
          <cell r="F22">
            <v>33178</v>
          </cell>
          <cell r="G22" t="str">
            <v>Funcionário</v>
          </cell>
          <cell r="H22" t="str">
            <v>02205</v>
          </cell>
          <cell r="I22" t="str">
            <v>Consultor Comp.Desktop Serv.I</v>
          </cell>
          <cell r="J22">
            <v>7524.25</v>
          </cell>
          <cell r="K22" t="str">
            <v>P4B</v>
          </cell>
        </row>
        <row r="23">
          <cell r="D23">
            <v>1384</v>
          </cell>
          <cell r="E23" t="str">
            <v>Gilson Ramos</v>
          </cell>
          <cell r="F23">
            <v>33178</v>
          </cell>
          <cell r="G23" t="str">
            <v>Funcionário</v>
          </cell>
          <cell r="H23" t="str">
            <v>02205</v>
          </cell>
          <cell r="I23" t="str">
            <v>Consultor Comp.Desktop Serv.I</v>
          </cell>
          <cell r="J23">
            <v>7912.23</v>
          </cell>
          <cell r="K23" t="str">
            <v>P4B</v>
          </cell>
        </row>
        <row r="24">
          <cell r="D24">
            <v>1430</v>
          </cell>
          <cell r="E24" t="str">
            <v>Adilson Lessio</v>
          </cell>
          <cell r="F24">
            <v>33178</v>
          </cell>
          <cell r="G24" t="str">
            <v>Funcionário</v>
          </cell>
          <cell r="H24" t="str">
            <v>11084</v>
          </cell>
          <cell r="I24" t="str">
            <v>Gerente C &amp; Desktop Serv I</v>
          </cell>
          <cell r="J24">
            <v>9603.6299999999992</v>
          </cell>
          <cell r="K24" t="str">
            <v>M1B</v>
          </cell>
        </row>
        <row r="25">
          <cell r="D25">
            <v>1570</v>
          </cell>
          <cell r="E25" t="str">
            <v>Lucio Alexandre Castilho</v>
          </cell>
          <cell r="F25">
            <v>33183</v>
          </cell>
          <cell r="G25" t="str">
            <v>Funcionário</v>
          </cell>
          <cell r="H25" t="str">
            <v>11112</v>
          </cell>
          <cell r="I25" t="str">
            <v>Gerente Sol Eng &amp; Manuf I</v>
          </cell>
          <cell r="J25">
            <v>8808.44</v>
          </cell>
          <cell r="K25" t="str">
            <v>M1B</v>
          </cell>
        </row>
        <row r="26">
          <cell r="D26">
            <v>1635</v>
          </cell>
          <cell r="E26" t="str">
            <v>Mauricio do Nascimento</v>
          </cell>
          <cell r="F26">
            <v>33186</v>
          </cell>
          <cell r="G26" t="str">
            <v>Funcionário</v>
          </cell>
          <cell r="H26" t="str">
            <v>02046</v>
          </cell>
          <cell r="I26" t="str">
            <v>Analista de Operacoes III</v>
          </cell>
          <cell r="J26">
            <v>4481.83</v>
          </cell>
          <cell r="K26" t="str">
            <v>P3C</v>
          </cell>
        </row>
        <row r="27">
          <cell r="D27">
            <v>1643</v>
          </cell>
          <cell r="E27" t="str">
            <v>Valdenaer Maldonado da Silva</v>
          </cell>
          <cell r="F27">
            <v>33190</v>
          </cell>
          <cell r="G27" t="str">
            <v>Funcionário</v>
          </cell>
          <cell r="H27" t="str">
            <v>11071</v>
          </cell>
          <cell r="I27" t="str">
            <v>Coordenador de Projetos II</v>
          </cell>
          <cell r="J27">
            <v>7012.23</v>
          </cell>
          <cell r="K27" t="str">
            <v>P3C</v>
          </cell>
        </row>
        <row r="28">
          <cell r="D28">
            <v>1651</v>
          </cell>
          <cell r="E28" t="str">
            <v>Glauco Guerra Rotondi</v>
          </cell>
          <cell r="F28">
            <v>33190</v>
          </cell>
          <cell r="G28" t="str">
            <v>Funcionário</v>
          </cell>
          <cell r="H28" t="str">
            <v>11086</v>
          </cell>
          <cell r="I28" t="str">
            <v>Gerente C &amp; Desktop Serv III</v>
          </cell>
          <cell r="J28">
            <v>12576.1</v>
          </cell>
          <cell r="K28" t="str">
            <v>M3A</v>
          </cell>
        </row>
        <row r="29">
          <cell r="D29">
            <v>1678</v>
          </cell>
          <cell r="E29" t="str">
            <v>Mario Masolho</v>
          </cell>
          <cell r="F29">
            <v>33210</v>
          </cell>
          <cell r="G29" t="str">
            <v>Funcionário</v>
          </cell>
          <cell r="H29" t="str">
            <v>11073</v>
          </cell>
          <cell r="I29" t="str">
            <v>Coordenador Téc Suporte I</v>
          </cell>
          <cell r="J29">
            <v>4281.83</v>
          </cell>
          <cell r="K29" t="str">
            <v>P2C</v>
          </cell>
        </row>
        <row r="30">
          <cell r="D30">
            <v>1732</v>
          </cell>
          <cell r="E30" t="str">
            <v>Rui Luis Augusto Garcia</v>
          </cell>
          <cell r="F30">
            <v>33220</v>
          </cell>
          <cell r="G30" t="str">
            <v>Funcionário</v>
          </cell>
          <cell r="H30" t="str">
            <v>11090</v>
          </cell>
          <cell r="I30" t="str">
            <v>Gerente Integr Sistemas I</v>
          </cell>
          <cell r="J30">
            <v>5912.5</v>
          </cell>
          <cell r="K30" t="str">
            <v>M1B</v>
          </cell>
        </row>
        <row r="31">
          <cell r="D31">
            <v>1767</v>
          </cell>
          <cell r="E31" t="str">
            <v>Douglas Gardelli</v>
          </cell>
          <cell r="F31">
            <v>33254</v>
          </cell>
          <cell r="G31" t="str">
            <v>Funcionário</v>
          </cell>
          <cell r="H31" t="str">
            <v>11062</v>
          </cell>
          <cell r="I31" t="str">
            <v>Consultor Integr Sistemas I</v>
          </cell>
          <cell r="J31">
            <v>6534.5</v>
          </cell>
          <cell r="K31" t="str">
            <v>P4B</v>
          </cell>
        </row>
        <row r="32">
          <cell r="D32">
            <v>1783</v>
          </cell>
          <cell r="E32" t="str">
            <v>Renato Aurelio Quaglio</v>
          </cell>
          <cell r="F32">
            <v>33287</v>
          </cell>
          <cell r="G32" t="str">
            <v>Funcionário</v>
          </cell>
          <cell r="H32" t="str">
            <v>11086</v>
          </cell>
          <cell r="I32" t="str">
            <v>Gerente C &amp; Desktop Serv III</v>
          </cell>
          <cell r="J32">
            <v>9508.33</v>
          </cell>
          <cell r="K32" t="str">
            <v>M3A</v>
          </cell>
        </row>
        <row r="33">
          <cell r="D33">
            <v>1805</v>
          </cell>
          <cell r="E33" t="str">
            <v>Hiroshi Asato</v>
          </cell>
          <cell r="F33">
            <v>33350</v>
          </cell>
          <cell r="G33" t="str">
            <v>Funcionário</v>
          </cell>
          <cell r="H33" t="str">
            <v>02205</v>
          </cell>
          <cell r="I33" t="str">
            <v>Consultor Comp.Desktop Serv.I</v>
          </cell>
          <cell r="J33">
            <v>7012.23</v>
          </cell>
          <cell r="K33" t="str">
            <v>P4B</v>
          </cell>
        </row>
        <row r="34">
          <cell r="D34">
            <v>1830</v>
          </cell>
          <cell r="E34" t="str">
            <v>Sinval Alexandre do P. Freires</v>
          </cell>
          <cell r="F34">
            <v>33390</v>
          </cell>
          <cell r="G34" t="str">
            <v>Funcionário</v>
          </cell>
          <cell r="H34" t="str">
            <v>11062</v>
          </cell>
          <cell r="I34" t="str">
            <v>Consultor Integr Sistemas I</v>
          </cell>
          <cell r="J34">
            <v>6450</v>
          </cell>
          <cell r="K34" t="str">
            <v>P4B</v>
          </cell>
        </row>
        <row r="35">
          <cell r="D35">
            <v>1856</v>
          </cell>
          <cell r="E35" t="str">
            <v>Antonio de Sousa Leal</v>
          </cell>
          <cell r="F35">
            <v>33393</v>
          </cell>
          <cell r="G35" t="str">
            <v>Funcionário</v>
          </cell>
          <cell r="H35" t="str">
            <v>11030</v>
          </cell>
          <cell r="I35" t="str">
            <v>Analista Suporte Sistemas II</v>
          </cell>
          <cell r="J35">
            <v>4942.8500000000004</v>
          </cell>
          <cell r="K35" t="str">
            <v>P2C</v>
          </cell>
        </row>
        <row r="36">
          <cell r="D36">
            <v>1902</v>
          </cell>
          <cell r="E36" t="str">
            <v>Eduardo Augusto Costa</v>
          </cell>
          <cell r="F36">
            <v>33413</v>
          </cell>
          <cell r="G36" t="str">
            <v>Funcionário</v>
          </cell>
          <cell r="H36" t="str">
            <v>11149</v>
          </cell>
          <cell r="I36" t="str">
            <v>Analista de Suporte III</v>
          </cell>
          <cell r="J36">
            <v>6534.5</v>
          </cell>
          <cell r="K36" t="str">
            <v>P3C</v>
          </cell>
        </row>
        <row r="37">
          <cell r="D37">
            <v>1929</v>
          </cell>
          <cell r="E37" t="str">
            <v>Edson Akira Okamoto</v>
          </cell>
          <cell r="F37">
            <v>33421</v>
          </cell>
          <cell r="G37" t="str">
            <v>Funcionário</v>
          </cell>
          <cell r="H37" t="str">
            <v>11071</v>
          </cell>
          <cell r="I37" t="str">
            <v>Coordenador de Projetos II</v>
          </cell>
          <cell r="J37">
            <v>7686.25</v>
          </cell>
          <cell r="K37" t="str">
            <v>P3C</v>
          </cell>
        </row>
        <row r="38">
          <cell r="D38">
            <v>1953</v>
          </cell>
          <cell r="E38" t="str">
            <v>Alexandre B. Correa da Silva</v>
          </cell>
          <cell r="F38">
            <v>33443</v>
          </cell>
          <cell r="G38" t="str">
            <v>Funcionário</v>
          </cell>
          <cell r="H38" t="str">
            <v>02062</v>
          </cell>
          <cell r="I38" t="str">
            <v>Analista de Operacoes II</v>
          </cell>
          <cell r="J38">
            <v>3990.94</v>
          </cell>
          <cell r="K38" t="str">
            <v>P2C</v>
          </cell>
        </row>
        <row r="39">
          <cell r="D39">
            <v>1970</v>
          </cell>
          <cell r="E39" t="str">
            <v>Luciano Adamo Lyra</v>
          </cell>
          <cell r="F39">
            <v>33451</v>
          </cell>
          <cell r="G39" t="str">
            <v>Funcionário</v>
          </cell>
          <cell r="H39" t="str">
            <v>11160</v>
          </cell>
          <cell r="I39" t="str">
            <v>Gerente de Serviços I</v>
          </cell>
          <cell r="J39">
            <v>10576.28</v>
          </cell>
          <cell r="K39" t="str">
            <v>M1B</v>
          </cell>
        </row>
        <row r="40">
          <cell r="D40">
            <v>2054</v>
          </cell>
          <cell r="E40" t="str">
            <v>Remo de Micheli</v>
          </cell>
          <cell r="F40">
            <v>33861</v>
          </cell>
          <cell r="G40" t="str">
            <v>Funcionário</v>
          </cell>
          <cell r="H40" t="str">
            <v>11016</v>
          </cell>
          <cell r="I40" t="str">
            <v>Analista Desenv. de TI III</v>
          </cell>
          <cell r="J40">
            <v>5676</v>
          </cell>
          <cell r="K40" t="str">
            <v>P3C</v>
          </cell>
        </row>
        <row r="41">
          <cell r="D41">
            <v>2089</v>
          </cell>
          <cell r="E41" t="str">
            <v>Edson Luiz Bassi</v>
          </cell>
          <cell r="F41">
            <v>33973</v>
          </cell>
          <cell r="G41" t="str">
            <v>Funcionário</v>
          </cell>
          <cell r="H41" t="str">
            <v>11065</v>
          </cell>
          <cell r="I41" t="str">
            <v>Consultor Sol. Eng &amp; Manuf I</v>
          </cell>
          <cell r="J41">
            <v>6089.88</v>
          </cell>
          <cell r="K41" t="str">
            <v>P4B</v>
          </cell>
        </row>
        <row r="42">
          <cell r="D42">
            <v>2100</v>
          </cell>
          <cell r="E42" t="str">
            <v>Mauro dos Santos Ricardo Jr</v>
          </cell>
          <cell r="F42">
            <v>31439</v>
          </cell>
          <cell r="G42" t="str">
            <v>Funcionário</v>
          </cell>
          <cell r="H42" t="str">
            <v>11016</v>
          </cell>
          <cell r="I42" t="str">
            <v>Analista Desenv. de TI III</v>
          </cell>
          <cell r="J42">
            <v>5290.51</v>
          </cell>
          <cell r="K42" t="str">
            <v>P3C</v>
          </cell>
        </row>
        <row r="43">
          <cell r="D43">
            <v>2151</v>
          </cell>
          <cell r="E43" t="str">
            <v>Edson Perez</v>
          </cell>
          <cell r="F43">
            <v>34075</v>
          </cell>
          <cell r="G43" t="str">
            <v>Funcionário</v>
          </cell>
          <cell r="H43" t="str">
            <v>11159</v>
          </cell>
          <cell r="I43" t="str">
            <v>Gerente de Conta</v>
          </cell>
          <cell r="J43">
            <v>12300</v>
          </cell>
          <cell r="K43" t="str">
            <v>M3B</v>
          </cell>
        </row>
        <row r="44">
          <cell r="D44">
            <v>2208</v>
          </cell>
          <cell r="E44" t="str">
            <v>Sergio Luiz Savane</v>
          </cell>
          <cell r="F44">
            <v>32436</v>
          </cell>
          <cell r="G44" t="str">
            <v>Funcionário</v>
          </cell>
          <cell r="H44" t="str">
            <v>11114</v>
          </cell>
          <cell r="I44" t="str">
            <v>Gerente Sol Eng &amp; Manuf III</v>
          </cell>
          <cell r="J44">
            <v>11991.73</v>
          </cell>
          <cell r="K44" t="str">
            <v>M3A</v>
          </cell>
        </row>
        <row r="45">
          <cell r="D45">
            <v>2267</v>
          </cell>
          <cell r="E45" t="str">
            <v>Francisco Manuel M Cordeiro</v>
          </cell>
          <cell r="F45">
            <v>25903</v>
          </cell>
          <cell r="G45" t="str">
            <v>Funcionário</v>
          </cell>
          <cell r="H45" t="str">
            <v>11016</v>
          </cell>
          <cell r="I45" t="str">
            <v>Analista Desenv. de TI III</v>
          </cell>
          <cell r="J45">
            <v>7012.23</v>
          </cell>
          <cell r="K45" t="str">
            <v>P3C</v>
          </cell>
        </row>
        <row r="46">
          <cell r="D46">
            <v>2348</v>
          </cell>
          <cell r="E46" t="str">
            <v>Jose Harasin</v>
          </cell>
          <cell r="F46">
            <v>27596</v>
          </cell>
          <cell r="G46" t="str">
            <v>Funcionário</v>
          </cell>
          <cell r="H46" t="str">
            <v>11062</v>
          </cell>
          <cell r="I46" t="str">
            <v>Consultor Integr Sistemas I</v>
          </cell>
          <cell r="J46">
            <v>8661.81</v>
          </cell>
          <cell r="K46" t="str">
            <v>P4B</v>
          </cell>
        </row>
        <row r="47">
          <cell r="D47">
            <v>2364</v>
          </cell>
          <cell r="E47" t="str">
            <v>Camilo Rubim</v>
          </cell>
          <cell r="F47">
            <v>27858</v>
          </cell>
          <cell r="G47" t="str">
            <v>Funcionário</v>
          </cell>
          <cell r="H47" t="str">
            <v>11159</v>
          </cell>
          <cell r="I47" t="str">
            <v>Gerente de Conta</v>
          </cell>
          <cell r="J47">
            <v>14899.5</v>
          </cell>
          <cell r="K47" t="str">
            <v>M3B</v>
          </cell>
        </row>
        <row r="48">
          <cell r="D48">
            <v>2372</v>
          </cell>
          <cell r="E48" t="str">
            <v>Frank Wegmann</v>
          </cell>
          <cell r="F48">
            <v>28325</v>
          </cell>
          <cell r="G48" t="str">
            <v>Funcionário</v>
          </cell>
          <cell r="H48" t="str">
            <v>11090</v>
          </cell>
          <cell r="I48" t="str">
            <v>Gerente Integr Sistemas I</v>
          </cell>
          <cell r="J48">
            <v>10576.28</v>
          </cell>
          <cell r="K48" t="str">
            <v>M1B</v>
          </cell>
        </row>
        <row r="49">
          <cell r="D49">
            <v>2380</v>
          </cell>
          <cell r="E49" t="str">
            <v>Marisa Carnelutti</v>
          </cell>
          <cell r="F49">
            <v>28800</v>
          </cell>
          <cell r="G49" t="str">
            <v>Funcionário</v>
          </cell>
          <cell r="H49" t="str">
            <v>11090</v>
          </cell>
          <cell r="I49" t="str">
            <v>Gerente Integr Sistemas I</v>
          </cell>
          <cell r="J49">
            <v>9631.4599999999991</v>
          </cell>
          <cell r="K49" t="str">
            <v>M1B</v>
          </cell>
        </row>
        <row r="50">
          <cell r="D50">
            <v>2410</v>
          </cell>
          <cell r="E50" t="str">
            <v>Vladimir Aparecido da Silva</v>
          </cell>
          <cell r="F50">
            <v>29336</v>
          </cell>
          <cell r="G50" t="str">
            <v>Funcionário</v>
          </cell>
          <cell r="H50" t="str">
            <v>11065</v>
          </cell>
          <cell r="I50" t="str">
            <v>Consultor Sol. Eng &amp; Manuf I</v>
          </cell>
          <cell r="J50">
            <v>7524.25</v>
          </cell>
          <cell r="K50" t="str">
            <v>P4B</v>
          </cell>
        </row>
        <row r="51">
          <cell r="D51">
            <v>2445</v>
          </cell>
          <cell r="E51" t="str">
            <v>Clovis Antonio Pereira Braga</v>
          </cell>
          <cell r="F51">
            <v>30032</v>
          </cell>
          <cell r="G51" t="str">
            <v>Funcionário</v>
          </cell>
          <cell r="H51" t="str">
            <v>11016</v>
          </cell>
          <cell r="I51" t="str">
            <v>Analista Desenv. de TI III</v>
          </cell>
          <cell r="J51">
            <v>6534.5</v>
          </cell>
          <cell r="K51" t="str">
            <v>P3C</v>
          </cell>
        </row>
        <row r="52">
          <cell r="D52">
            <v>2500</v>
          </cell>
          <cell r="E52" t="str">
            <v>Silvio Luiz Capriotti</v>
          </cell>
          <cell r="F52">
            <v>30713</v>
          </cell>
          <cell r="G52" t="str">
            <v>Funcionário</v>
          </cell>
          <cell r="H52" t="str">
            <v>11071</v>
          </cell>
          <cell r="I52" t="str">
            <v>Coordenador de Projetos II</v>
          </cell>
          <cell r="J52">
            <v>6698.86</v>
          </cell>
          <cell r="K52" t="str">
            <v>P3C</v>
          </cell>
        </row>
        <row r="53">
          <cell r="D53">
            <v>2518</v>
          </cell>
          <cell r="E53" t="str">
            <v>Max Carlos Biedermann Junior</v>
          </cell>
          <cell r="F53">
            <v>30895</v>
          </cell>
          <cell r="G53" t="str">
            <v>Funcionário</v>
          </cell>
          <cell r="H53" t="str">
            <v>11062</v>
          </cell>
          <cell r="I53" t="str">
            <v>Consultor Integr Sistemas I</v>
          </cell>
          <cell r="J53">
            <v>6534.5</v>
          </cell>
          <cell r="K53" t="str">
            <v>P4B</v>
          </cell>
        </row>
        <row r="54">
          <cell r="D54">
            <v>2526</v>
          </cell>
          <cell r="E54" t="str">
            <v>Claudio Ricco Manoel</v>
          </cell>
          <cell r="F54">
            <v>30956</v>
          </cell>
          <cell r="G54" t="str">
            <v>Funcionário</v>
          </cell>
          <cell r="H54" t="str">
            <v>11092</v>
          </cell>
          <cell r="I54" t="str">
            <v>Gerente Integr Sistemas III</v>
          </cell>
          <cell r="J54">
            <v>11991.73</v>
          </cell>
          <cell r="K54" t="str">
            <v>M3A</v>
          </cell>
        </row>
        <row r="55">
          <cell r="D55">
            <v>2542</v>
          </cell>
          <cell r="E55" t="str">
            <v>Gerson Luiz Veronesi</v>
          </cell>
          <cell r="F55">
            <v>31054</v>
          </cell>
          <cell r="G55" t="str">
            <v>Funcionário</v>
          </cell>
          <cell r="H55" t="str">
            <v>11062</v>
          </cell>
          <cell r="I55" t="str">
            <v>Consultor Integr Sistemas I</v>
          </cell>
          <cell r="J55">
            <v>8661.81</v>
          </cell>
          <cell r="K55" t="str">
            <v>P4B</v>
          </cell>
        </row>
        <row r="56">
          <cell r="D56">
            <v>2623</v>
          </cell>
          <cell r="E56" t="str">
            <v>Sandra Mattos Malaquias</v>
          </cell>
          <cell r="F56">
            <v>31686</v>
          </cell>
          <cell r="G56" t="str">
            <v>Funcionário</v>
          </cell>
          <cell r="H56" t="str">
            <v>11016</v>
          </cell>
          <cell r="I56" t="str">
            <v>Analista Desenv. de TI III</v>
          </cell>
          <cell r="J56">
            <v>6089.88</v>
          </cell>
          <cell r="K56" t="str">
            <v>P3C</v>
          </cell>
        </row>
        <row r="57">
          <cell r="D57">
            <v>2658</v>
          </cell>
          <cell r="E57" t="str">
            <v>Marcio Graminhani</v>
          </cell>
          <cell r="F57">
            <v>31796</v>
          </cell>
          <cell r="G57" t="str">
            <v>Funcionário</v>
          </cell>
          <cell r="H57" t="str">
            <v>11065</v>
          </cell>
          <cell r="I57" t="str">
            <v>Consultor Sol. Eng &amp; Manuf I</v>
          </cell>
          <cell r="J57">
            <v>7012.23</v>
          </cell>
          <cell r="K57" t="str">
            <v>P4B</v>
          </cell>
        </row>
        <row r="58">
          <cell r="D58">
            <v>2674</v>
          </cell>
          <cell r="E58" t="str">
            <v>Anesio Tarcisio Anitelle</v>
          </cell>
          <cell r="F58">
            <v>31826</v>
          </cell>
          <cell r="G58" t="str">
            <v>Funcionário</v>
          </cell>
          <cell r="H58" t="str">
            <v>11112</v>
          </cell>
          <cell r="I58" t="str">
            <v>Gerente Sol Eng &amp; Manuf I</v>
          </cell>
          <cell r="J58">
            <v>8094.21</v>
          </cell>
          <cell r="K58" t="str">
            <v>M1B</v>
          </cell>
        </row>
        <row r="59">
          <cell r="D59">
            <v>2739</v>
          </cell>
          <cell r="E59" t="str">
            <v>Douglas Bueno</v>
          </cell>
          <cell r="F59">
            <v>32008</v>
          </cell>
          <cell r="G59" t="str">
            <v>Funcionário</v>
          </cell>
          <cell r="H59" t="str">
            <v>11015</v>
          </cell>
          <cell r="I59" t="str">
            <v>Analista Desenv. de TI II</v>
          </cell>
          <cell r="J59">
            <v>4942.8500000000004</v>
          </cell>
          <cell r="K59" t="str">
            <v>P2C</v>
          </cell>
        </row>
        <row r="60">
          <cell r="D60">
            <v>2747</v>
          </cell>
          <cell r="E60" t="str">
            <v>Paulo Batista de Freitas</v>
          </cell>
          <cell r="F60">
            <v>32092</v>
          </cell>
          <cell r="G60" t="str">
            <v>Funcionário</v>
          </cell>
          <cell r="H60" t="str">
            <v>11016</v>
          </cell>
          <cell r="I60" t="str">
            <v>Analista Desenv. de TI III</v>
          </cell>
          <cell r="J60">
            <v>6089.88</v>
          </cell>
          <cell r="K60" t="str">
            <v>P3C</v>
          </cell>
        </row>
        <row r="61">
          <cell r="D61">
            <v>2852</v>
          </cell>
          <cell r="E61" t="str">
            <v>Valdecir Guazzelli</v>
          </cell>
          <cell r="F61">
            <v>32568</v>
          </cell>
          <cell r="G61" t="str">
            <v>Funcionário</v>
          </cell>
          <cell r="H61" t="str">
            <v>11016</v>
          </cell>
          <cell r="I61" t="str">
            <v>Analista Desenv. de TI III</v>
          </cell>
          <cell r="J61">
            <v>5697.5</v>
          </cell>
          <cell r="K61" t="str">
            <v>P3C</v>
          </cell>
        </row>
        <row r="62">
          <cell r="D62">
            <v>2895</v>
          </cell>
          <cell r="E62" t="str">
            <v>Francisco Rodrigues de Freitas</v>
          </cell>
          <cell r="F62">
            <v>32679</v>
          </cell>
          <cell r="G62" t="str">
            <v>Funcionário</v>
          </cell>
          <cell r="H62" t="str">
            <v>11016</v>
          </cell>
          <cell r="I62" t="str">
            <v>Analista Desenv. de TI III</v>
          </cell>
          <cell r="J62">
            <v>6534.5</v>
          </cell>
          <cell r="K62" t="str">
            <v>P3C</v>
          </cell>
        </row>
        <row r="63">
          <cell r="D63">
            <v>2917</v>
          </cell>
          <cell r="E63" t="str">
            <v>Marcelino Mendes P Junior</v>
          </cell>
          <cell r="F63">
            <v>32702</v>
          </cell>
          <cell r="G63" t="str">
            <v>Funcionário</v>
          </cell>
          <cell r="H63" t="str">
            <v>11016</v>
          </cell>
          <cell r="I63" t="str">
            <v>Analista Desenv. de TI III</v>
          </cell>
          <cell r="J63">
            <v>6534.5</v>
          </cell>
          <cell r="K63" t="str">
            <v>P3C</v>
          </cell>
        </row>
        <row r="64">
          <cell r="D64">
            <v>2992</v>
          </cell>
          <cell r="E64" t="str">
            <v>Dorival Ferreira</v>
          </cell>
          <cell r="F64">
            <v>32944</v>
          </cell>
          <cell r="G64" t="str">
            <v>Funcionário</v>
          </cell>
          <cell r="H64" t="str">
            <v>11016</v>
          </cell>
          <cell r="I64" t="str">
            <v>Analista Desenv. de TI III</v>
          </cell>
          <cell r="J64">
            <v>6089.88</v>
          </cell>
          <cell r="K64" t="str">
            <v>P3C</v>
          </cell>
        </row>
        <row r="65">
          <cell r="D65">
            <v>3018</v>
          </cell>
          <cell r="E65" t="str">
            <v>Celso Forgas Filho</v>
          </cell>
          <cell r="F65">
            <v>33028</v>
          </cell>
          <cell r="G65" t="str">
            <v>Funcionário</v>
          </cell>
          <cell r="H65" t="str">
            <v>11115</v>
          </cell>
          <cell r="I65" t="str">
            <v>Gerente Suporte a Vendas I</v>
          </cell>
          <cell r="J65">
            <v>7012.23</v>
          </cell>
          <cell r="K65" t="str">
            <v>M1A</v>
          </cell>
        </row>
        <row r="66">
          <cell r="D66">
            <v>3042</v>
          </cell>
          <cell r="E66" t="str">
            <v>Joao Luiz Gimenez</v>
          </cell>
          <cell r="F66">
            <v>33072</v>
          </cell>
          <cell r="G66" t="str">
            <v>Funcionário</v>
          </cell>
          <cell r="H66" t="str">
            <v>11016</v>
          </cell>
          <cell r="I66" t="str">
            <v>Analista Desenv. de TI III</v>
          </cell>
          <cell r="J66">
            <v>6089.88</v>
          </cell>
          <cell r="K66" t="str">
            <v>P3C</v>
          </cell>
        </row>
        <row r="67">
          <cell r="D67">
            <v>3107</v>
          </cell>
          <cell r="E67" t="str">
            <v>Claudia Scheil G Forgas</v>
          </cell>
          <cell r="F67">
            <v>33287</v>
          </cell>
          <cell r="G67" t="str">
            <v>Funcionário</v>
          </cell>
          <cell r="H67" t="str">
            <v>11151</v>
          </cell>
          <cell r="I67" t="str">
            <v>Gerente Comun e Marketing I</v>
          </cell>
          <cell r="J67">
            <v>6575</v>
          </cell>
          <cell r="K67" t="str">
            <v>M1C</v>
          </cell>
        </row>
        <row r="68">
          <cell r="D68">
            <v>3123</v>
          </cell>
          <cell r="E68" t="str">
            <v>Silvia Mitsuko Tsuboi</v>
          </cell>
          <cell r="F68">
            <v>33364</v>
          </cell>
          <cell r="G68" t="str">
            <v>Funcionário</v>
          </cell>
          <cell r="H68" t="str">
            <v>11016</v>
          </cell>
          <cell r="I68" t="str">
            <v>Analista Desenv. de TI III</v>
          </cell>
          <cell r="J68">
            <v>5290.51</v>
          </cell>
          <cell r="K68" t="str">
            <v>P3C</v>
          </cell>
        </row>
        <row r="69">
          <cell r="D69">
            <v>3131</v>
          </cell>
          <cell r="E69" t="str">
            <v>Fernando Alves Ferreira</v>
          </cell>
          <cell r="F69">
            <v>33441</v>
          </cell>
          <cell r="G69" t="str">
            <v>Funcionário</v>
          </cell>
          <cell r="H69" t="str">
            <v>11015</v>
          </cell>
          <cell r="I69" t="str">
            <v>Analista Desenv. de TI II</v>
          </cell>
          <cell r="J69">
            <v>4942.8500000000004</v>
          </cell>
          <cell r="K69" t="str">
            <v>P2C</v>
          </cell>
        </row>
        <row r="70">
          <cell r="D70">
            <v>3140</v>
          </cell>
          <cell r="E70" t="str">
            <v>Eulalia Elisabete da Silva</v>
          </cell>
          <cell r="F70">
            <v>33451</v>
          </cell>
          <cell r="G70" t="str">
            <v>Funcionário</v>
          </cell>
          <cell r="H70" t="str">
            <v>11015</v>
          </cell>
          <cell r="I70" t="str">
            <v>Analista Desenv. de TI II</v>
          </cell>
          <cell r="J70">
            <v>4942.8500000000004</v>
          </cell>
          <cell r="K70" t="str">
            <v>P2C</v>
          </cell>
        </row>
        <row r="71">
          <cell r="D71">
            <v>3166</v>
          </cell>
          <cell r="E71" t="str">
            <v>Lilian Ideriha Higuchi</v>
          </cell>
          <cell r="F71">
            <v>33625</v>
          </cell>
          <cell r="G71" t="str">
            <v>Funcionário</v>
          </cell>
          <cell r="H71" t="str">
            <v>11016</v>
          </cell>
          <cell r="I71" t="str">
            <v>Analista Desenv. de TI III</v>
          </cell>
          <cell r="J71">
            <v>4942.8500000000004</v>
          </cell>
          <cell r="K71" t="str">
            <v>P3C</v>
          </cell>
        </row>
        <row r="72">
          <cell r="D72">
            <v>3220</v>
          </cell>
          <cell r="E72" t="str">
            <v>Celso Yassunobu Makishi</v>
          </cell>
          <cell r="F72">
            <v>28689</v>
          </cell>
          <cell r="G72" t="str">
            <v>Funcionário</v>
          </cell>
          <cell r="H72" t="str">
            <v>11062</v>
          </cell>
          <cell r="I72" t="str">
            <v>Consultor Integr Sistemas I</v>
          </cell>
          <cell r="J72">
            <v>8661.81</v>
          </cell>
          <cell r="K72" t="str">
            <v>P4B</v>
          </cell>
        </row>
        <row r="73">
          <cell r="D73">
            <v>3360</v>
          </cell>
          <cell r="E73" t="str">
            <v>Jorge Luiz Tomaz de Brito</v>
          </cell>
          <cell r="F73">
            <v>31936</v>
          </cell>
          <cell r="G73" t="str">
            <v>Funcionário</v>
          </cell>
          <cell r="H73" t="str">
            <v>11112</v>
          </cell>
          <cell r="I73" t="str">
            <v>Gerente Sol Eng &amp; Manuf I</v>
          </cell>
          <cell r="J73">
            <v>8094.21</v>
          </cell>
          <cell r="K73" t="str">
            <v>M1B</v>
          </cell>
        </row>
        <row r="74">
          <cell r="D74">
            <v>3395</v>
          </cell>
          <cell r="E74" t="str">
            <v>Domingos Palacio</v>
          </cell>
          <cell r="F74">
            <v>32203</v>
          </cell>
          <cell r="G74" t="str">
            <v>Funcionário</v>
          </cell>
          <cell r="H74" t="str">
            <v>05046</v>
          </cell>
          <cell r="I74" t="str">
            <v>Engenheiro III</v>
          </cell>
          <cell r="J74">
            <v>6534.5</v>
          </cell>
          <cell r="K74" t="str">
            <v>P3C</v>
          </cell>
        </row>
        <row r="75">
          <cell r="D75">
            <v>3425</v>
          </cell>
          <cell r="E75" t="str">
            <v>Eduardo Shinji Tomimatsu</v>
          </cell>
          <cell r="F75">
            <v>32791</v>
          </cell>
          <cell r="G75" t="str">
            <v>Funcionário</v>
          </cell>
          <cell r="H75" t="str">
            <v>05046</v>
          </cell>
          <cell r="I75" t="str">
            <v>Engenheiro III</v>
          </cell>
          <cell r="J75">
            <v>7012.23</v>
          </cell>
          <cell r="K75" t="str">
            <v>P3C</v>
          </cell>
        </row>
        <row r="76">
          <cell r="D76">
            <v>3425</v>
          </cell>
          <cell r="E76" t="str">
            <v>Eduardo Shinji Tomimatsu</v>
          </cell>
        </row>
        <row r="77">
          <cell r="D77">
            <v>3450</v>
          </cell>
          <cell r="E77" t="str">
            <v>Paulo Alberto Richart</v>
          </cell>
          <cell r="F77">
            <v>32995</v>
          </cell>
          <cell r="G77" t="str">
            <v>Funcionário</v>
          </cell>
          <cell r="H77" t="str">
            <v>11112</v>
          </cell>
          <cell r="I77" t="str">
            <v>Gerente Sol Eng &amp; Manuf I</v>
          </cell>
          <cell r="J77">
            <v>7825.22</v>
          </cell>
          <cell r="K77" t="str">
            <v>M1B</v>
          </cell>
        </row>
        <row r="78">
          <cell r="D78">
            <v>3514</v>
          </cell>
          <cell r="E78" t="str">
            <v>Kelly Cristina Pedrassi dos Santos</v>
          </cell>
          <cell r="F78">
            <v>34246</v>
          </cell>
          <cell r="G78" t="str">
            <v>Funcionário</v>
          </cell>
          <cell r="H78" t="str">
            <v>11015</v>
          </cell>
          <cell r="I78" t="str">
            <v>Analista Desenv. de TI II</v>
          </cell>
          <cell r="J78">
            <v>4942.8500000000004</v>
          </cell>
          <cell r="K78" t="str">
            <v>P2C</v>
          </cell>
        </row>
        <row r="79">
          <cell r="D79">
            <v>3549</v>
          </cell>
          <cell r="E79" t="str">
            <v>Milton Aparecido Pereira</v>
          </cell>
          <cell r="F79">
            <v>29068</v>
          </cell>
          <cell r="G79" t="str">
            <v>Funcionário</v>
          </cell>
          <cell r="H79" t="str">
            <v>11160</v>
          </cell>
          <cell r="I79" t="str">
            <v>Gerente de Serviços I</v>
          </cell>
          <cell r="J79">
            <v>6089.88</v>
          </cell>
          <cell r="K79" t="str">
            <v>M1B</v>
          </cell>
        </row>
        <row r="80">
          <cell r="D80">
            <v>3590</v>
          </cell>
          <cell r="E80" t="str">
            <v>Olga Aparecida F. Pereira</v>
          </cell>
          <cell r="F80">
            <v>34340</v>
          </cell>
          <cell r="G80" t="str">
            <v>Funcionário</v>
          </cell>
          <cell r="H80" t="str">
            <v>11030</v>
          </cell>
          <cell r="I80" t="str">
            <v>Analista Suporte Sistemas II</v>
          </cell>
          <cell r="J80">
            <v>3713.05</v>
          </cell>
          <cell r="K80" t="str">
            <v>P2C</v>
          </cell>
        </row>
        <row r="81">
          <cell r="D81">
            <v>3603</v>
          </cell>
          <cell r="E81" t="str">
            <v>Ana Cristina dos Santos</v>
          </cell>
          <cell r="F81">
            <v>34346</v>
          </cell>
          <cell r="G81" t="str">
            <v>Funcionário</v>
          </cell>
          <cell r="H81" t="str">
            <v>01015</v>
          </cell>
          <cell r="I81" t="str">
            <v>Analista Administrativo II</v>
          </cell>
          <cell r="J81">
            <v>3463.54</v>
          </cell>
          <cell r="K81" t="str">
            <v>P2A</v>
          </cell>
        </row>
        <row r="82">
          <cell r="D82">
            <v>3662</v>
          </cell>
          <cell r="E82" t="str">
            <v>Hermes Maria Rocha Rivas</v>
          </cell>
          <cell r="F82">
            <v>32671</v>
          </cell>
          <cell r="G82" t="str">
            <v>Funcionário</v>
          </cell>
          <cell r="H82" t="str">
            <v>11090</v>
          </cell>
          <cell r="I82" t="str">
            <v>Gerente Integr Sistemas I</v>
          </cell>
          <cell r="J82">
            <v>6557.5</v>
          </cell>
          <cell r="K82" t="str">
            <v>M1B</v>
          </cell>
        </row>
        <row r="83">
          <cell r="D83">
            <v>3689</v>
          </cell>
          <cell r="E83" t="str">
            <v>Othoniel Trindade Cavanellas</v>
          </cell>
          <cell r="F83">
            <v>32328</v>
          </cell>
          <cell r="G83" t="str">
            <v>Funcionário</v>
          </cell>
          <cell r="H83" t="str">
            <v>11016</v>
          </cell>
          <cell r="I83" t="str">
            <v>Analista Desenv. de TI III</v>
          </cell>
          <cell r="J83">
            <v>7012.23</v>
          </cell>
          <cell r="K83" t="str">
            <v>P3C</v>
          </cell>
        </row>
        <row r="84">
          <cell r="D84">
            <v>3697</v>
          </cell>
          <cell r="E84" t="str">
            <v>Francineide Medeiros</v>
          </cell>
          <cell r="F84">
            <v>33393</v>
          </cell>
          <cell r="G84" t="str">
            <v>Funcionário</v>
          </cell>
          <cell r="H84" t="str">
            <v>11136</v>
          </cell>
          <cell r="I84" t="str">
            <v>Secretária Gerência</v>
          </cell>
          <cell r="J84">
            <v>3463.54</v>
          </cell>
          <cell r="K84" t="str">
            <v>P2A</v>
          </cell>
        </row>
        <row r="85">
          <cell r="D85">
            <v>3700</v>
          </cell>
          <cell r="E85" t="str">
            <v>Celso Henrique Pereira Gaspar</v>
          </cell>
          <cell r="F85">
            <v>32483</v>
          </cell>
          <cell r="G85" t="str">
            <v>Funcionário</v>
          </cell>
          <cell r="H85" t="str">
            <v>11084</v>
          </cell>
          <cell r="I85" t="str">
            <v>Gerente C &amp; Desktop Serv I</v>
          </cell>
          <cell r="J85">
            <v>8394.2099999999991</v>
          </cell>
          <cell r="K85" t="str">
            <v>M1B</v>
          </cell>
        </row>
        <row r="86">
          <cell r="D86">
            <v>3743</v>
          </cell>
          <cell r="E86" t="str">
            <v>Jose Aparecido Pereira Silva</v>
          </cell>
          <cell r="F86">
            <v>31747</v>
          </cell>
          <cell r="G86" t="str">
            <v>Funcionário</v>
          </cell>
          <cell r="H86" t="str">
            <v>11031</v>
          </cell>
          <cell r="I86" t="str">
            <v>Analista Suporte Sistemas III</v>
          </cell>
          <cell r="J86">
            <v>6089.88</v>
          </cell>
          <cell r="K86" t="str">
            <v>P3C</v>
          </cell>
        </row>
        <row r="87">
          <cell r="D87">
            <v>3794</v>
          </cell>
          <cell r="E87" t="str">
            <v>Peter Rauer</v>
          </cell>
          <cell r="F87">
            <v>32800</v>
          </cell>
          <cell r="G87" t="str">
            <v>Funcionário</v>
          </cell>
          <cell r="H87" t="str">
            <v>02060</v>
          </cell>
          <cell r="I87" t="str">
            <v>Analista de Sup Tecnico III</v>
          </cell>
          <cell r="J87">
            <v>6089.88</v>
          </cell>
          <cell r="K87" t="str">
            <v>P3C</v>
          </cell>
        </row>
        <row r="88">
          <cell r="D88">
            <v>3905</v>
          </cell>
          <cell r="E88" t="str">
            <v>Sidnei Schiavi</v>
          </cell>
          <cell r="F88">
            <v>34582</v>
          </cell>
          <cell r="G88" t="str">
            <v>Funcionário</v>
          </cell>
          <cell r="H88" t="str">
            <v>11071</v>
          </cell>
          <cell r="I88" t="str">
            <v>Coordenador de Projetos II</v>
          </cell>
          <cell r="J88">
            <v>7686.25</v>
          </cell>
          <cell r="K88" t="str">
            <v>P3C</v>
          </cell>
        </row>
        <row r="89">
          <cell r="D89">
            <v>3999</v>
          </cell>
          <cell r="E89" t="str">
            <v>Jose Augusto de Angelo</v>
          </cell>
          <cell r="F89">
            <v>30824</v>
          </cell>
          <cell r="G89" t="str">
            <v>Funcionário</v>
          </cell>
          <cell r="H89" t="str">
            <v>11145</v>
          </cell>
          <cell r="I89" t="str">
            <v>Tecnico Suporte Sistemas II</v>
          </cell>
          <cell r="J89">
            <v>4281.83</v>
          </cell>
          <cell r="K89" t="str">
            <v>T2B</v>
          </cell>
        </row>
        <row r="90">
          <cell r="D90">
            <v>4014</v>
          </cell>
          <cell r="E90" t="str">
            <v>Luiz Otavio Leite Silva</v>
          </cell>
          <cell r="F90">
            <v>32174</v>
          </cell>
          <cell r="G90" t="str">
            <v>Funcionário</v>
          </cell>
          <cell r="H90" t="str">
            <v>11073</v>
          </cell>
          <cell r="I90" t="str">
            <v>Coordenador Téc Suporte I</v>
          </cell>
          <cell r="J90">
            <v>3231.77</v>
          </cell>
          <cell r="K90" t="str">
            <v>P2C</v>
          </cell>
        </row>
        <row r="91">
          <cell r="D91">
            <v>4030</v>
          </cell>
          <cell r="E91" t="str">
            <v>Jessica Lara Zitti</v>
          </cell>
          <cell r="F91">
            <v>34702</v>
          </cell>
          <cell r="G91" t="str">
            <v>Funcionário</v>
          </cell>
          <cell r="H91" t="str">
            <v>11071</v>
          </cell>
          <cell r="I91" t="str">
            <v>Coordenador de Projetos II</v>
          </cell>
          <cell r="J91">
            <v>4620.03</v>
          </cell>
          <cell r="K91" t="str">
            <v>P3C</v>
          </cell>
        </row>
        <row r="92">
          <cell r="D92">
            <v>4138</v>
          </cell>
          <cell r="E92" t="str">
            <v>Rubens Antonio de Lima</v>
          </cell>
          <cell r="F92">
            <v>28157</v>
          </cell>
          <cell r="G92" t="str">
            <v>Funcionário</v>
          </cell>
          <cell r="H92" t="str">
            <v>02061</v>
          </cell>
          <cell r="I92" t="str">
            <v>Coordenador Tec Oper Prod II</v>
          </cell>
          <cell r="J92">
            <v>6243.6</v>
          </cell>
          <cell r="K92" t="str">
            <v>P3C</v>
          </cell>
        </row>
        <row r="93">
          <cell r="D93">
            <v>4154</v>
          </cell>
          <cell r="E93" t="str">
            <v>Edson Ferreira</v>
          </cell>
          <cell r="F93">
            <v>30348</v>
          </cell>
          <cell r="G93" t="str">
            <v>Funcionário</v>
          </cell>
          <cell r="H93" t="str">
            <v>02062</v>
          </cell>
          <cell r="I93" t="str">
            <v>Analista de Operacoes II</v>
          </cell>
          <cell r="J93">
            <v>3563.54</v>
          </cell>
          <cell r="K93" t="str">
            <v>P2C</v>
          </cell>
        </row>
        <row r="94">
          <cell r="D94">
            <v>4162</v>
          </cell>
          <cell r="E94" t="str">
            <v>Eduardo Jose Perego</v>
          </cell>
          <cell r="F94">
            <v>30348</v>
          </cell>
          <cell r="G94" t="str">
            <v>Funcionário</v>
          </cell>
          <cell r="H94" t="str">
            <v>02040</v>
          </cell>
          <cell r="I94" t="str">
            <v>Analista de Producao III</v>
          </cell>
          <cell r="J94">
            <v>5242.8500000000004</v>
          </cell>
          <cell r="K94" t="str">
            <v>P3C</v>
          </cell>
        </row>
        <row r="95">
          <cell r="D95">
            <v>4170</v>
          </cell>
          <cell r="E95" t="str">
            <v>Ivan Maskalenkas</v>
          </cell>
          <cell r="F95">
            <v>30474</v>
          </cell>
          <cell r="G95" t="str">
            <v>Funcionário</v>
          </cell>
          <cell r="H95" t="str">
            <v>02040</v>
          </cell>
          <cell r="I95" t="str">
            <v>Analista de Producao III</v>
          </cell>
          <cell r="J95">
            <v>6089.88</v>
          </cell>
          <cell r="K95" t="str">
            <v>P3C</v>
          </cell>
        </row>
        <row r="96">
          <cell r="D96">
            <v>4189</v>
          </cell>
          <cell r="E96" t="str">
            <v>Antonio A  Destro dos Santos</v>
          </cell>
          <cell r="F96">
            <v>30879</v>
          </cell>
          <cell r="G96" t="str">
            <v>Funcionário</v>
          </cell>
          <cell r="H96" t="str">
            <v>11148</v>
          </cell>
          <cell r="I96" t="str">
            <v>Analista de Suporte II</v>
          </cell>
          <cell r="J96">
            <v>4620.03</v>
          </cell>
          <cell r="K96" t="str">
            <v>P2C</v>
          </cell>
        </row>
        <row r="97">
          <cell r="D97">
            <v>4235</v>
          </cell>
          <cell r="E97" t="str">
            <v>Humberto Arakaki</v>
          </cell>
          <cell r="F97">
            <v>31700</v>
          </cell>
          <cell r="G97" t="str">
            <v>Funcionário</v>
          </cell>
          <cell r="H97" t="str">
            <v>11084</v>
          </cell>
          <cell r="I97" t="str">
            <v>Gerente C &amp; Desktop Serv I</v>
          </cell>
          <cell r="J97">
            <v>7466.2</v>
          </cell>
          <cell r="K97" t="str">
            <v>M1B</v>
          </cell>
        </row>
        <row r="98">
          <cell r="D98">
            <v>4243</v>
          </cell>
          <cell r="E98" t="str">
            <v>Fausto de Oliveira Fernandes</v>
          </cell>
          <cell r="F98">
            <v>31785</v>
          </cell>
          <cell r="G98" t="str">
            <v>Funcionário</v>
          </cell>
          <cell r="H98" t="str">
            <v>11073</v>
          </cell>
          <cell r="I98" t="str">
            <v>Coordenador Téc Suporte I</v>
          </cell>
          <cell r="J98">
            <v>4281.83</v>
          </cell>
          <cell r="K98" t="str">
            <v>P2C</v>
          </cell>
        </row>
        <row r="99">
          <cell r="D99">
            <v>4251</v>
          </cell>
          <cell r="E99" t="str">
            <v>Valmir Cimenti</v>
          </cell>
          <cell r="F99">
            <v>31789</v>
          </cell>
          <cell r="G99" t="str">
            <v>Funcionário</v>
          </cell>
          <cell r="H99" t="str">
            <v>02040</v>
          </cell>
          <cell r="I99" t="str">
            <v>Analista de Producao III</v>
          </cell>
          <cell r="J99">
            <v>5242.8500000000004</v>
          </cell>
          <cell r="K99" t="str">
            <v>P3C</v>
          </cell>
        </row>
        <row r="100">
          <cell r="D100">
            <v>4278</v>
          </cell>
          <cell r="E100" t="str">
            <v>Francisco Alonso Colom</v>
          </cell>
          <cell r="F100">
            <v>32063</v>
          </cell>
          <cell r="G100" t="str">
            <v>Funcionário</v>
          </cell>
          <cell r="H100" t="str">
            <v>02046</v>
          </cell>
          <cell r="I100" t="str">
            <v>Analista de Operacoes III</v>
          </cell>
          <cell r="J100">
            <v>5290.51</v>
          </cell>
          <cell r="K100" t="str">
            <v>P3C</v>
          </cell>
        </row>
        <row r="101">
          <cell r="D101">
            <v>4294</v>
          </cell>
          <cell r="E101" t="str">
            <v>Luiz Antonio de Carvalho</v>
          </cell>
          <cell r="F101">
            <v>32482</v>
          </cell>
          <cell r="G101" t="str">
            <v>Funcionário</v>
          </cell>
          <cell r="H101" t="str">
            <v>02046</v>
          </cell>
          <cell r="I101" t="str">
            <v>Analista de Operacoes III</v>
          </cell>
          <cell r="J101">
            <v>4481.83</v>
          </cell>
          <cell r="K101" t="str">
            <v>P3C</v>
          </cell>
        </row>
        <row r="102">
          <cell r="D102">
            <v>4308</v>
          </cell>
          <cell r="E102" t="str">
            <v>Ricardo Mascarenhas de Meneses</v>
          </cell>
          <cell r="F102">
            <v>32540</v>
          </cell>
          <cell r="G102" t="str">
            <v>Funcionário</v>
          </cell>
          <cell r="H102" t="str">
            <v>11029</v>
          </cell>
          <cell r="I102" t="str">
            <v>Analista Suporte Sistemas I</v>
          </cell>
          <cell r="J102">
            <v>3231.77</v>
          </cell>
          <cell r="K102" t="str">
            <v>P1B</v>
          </cell>
        </row>
        <row r="103">
          <cell r="D103">
            <v>4324</v>
          </cell>
          <cell r="E103" t="str">
            <v>Hamilton Bernardo Trigo</v>
          </cell>
          <cell r="F103">
            <v>32923</v>
          </cell>
          <cell r="G103" t="str">
            <v>Funcionário</v>
          </cell>
          <cell r="H103" t="str">
            <v>02040</v>
          </cell>
          <cell r="I103" t="str">
            <v>Analista de Producao III</v>
          </cell>
          <cell r="J103">
            <v>4830.03</v>
          </cell>
          <cell r="K103" t="str">
            <v>P3C</v>
          </cell>
        </row>
        <row r="104">
          <cell r="D104">
            <v>4359</v>
          </cell>
          <cell r="E104" t="str">
            <v>Marcelo Franklin Hiroshi Cora</v>
          </cell>
          <cell r="F104">
            <v>33147</v>
          </cell>
          <cell r="G104" t="str">
            <v>Funcionário</v>
          </cell>
          <cell r="H104" t="str">
            <v>02040</v>
          </cell>
          <cell r="I104" t="str">
            <v>Analista de Producao III</v>
          </cell>
          <cell r="J104">
            <v>4481.83</v>
          </cell>
          <cell r="K104" t="str">
            <v>P3C</v>
          </cell>
        </row>
        <row r="105">
          <cell r="D105">
            <v>4367</v>
          </cell>
          <cell r="E105" t="str">
            <v>Paulo Sergio Stopa</v>
          </cell>
          <cell r="F105">
            <v>33210</v>
          </cell>
          <cell r="G105" t="str">
            <v>Funcionário</v>
          </cell>
          <cell r="H105" t="str">
            <v>02062</v>
          </cell>
          <cell r="I105" t="str">
            <v>Analista de Operacoes II</v>
          </cell>
          <cell r="J105">
            <v>3663.54</v>
          </cell>
          <cell r="K105" t="str">
            <v>P2C</v>
          </cell>
        </row>
        <row r="106">
          <cell r="D106">
            <v>4375</v>
          </cell>
          <cell r="E106" t="str">
            <v>Irani Correa Junior</v>
          </cell>
          <cell r="F106">
            <v>33290</v>
          </cell>
          <cell r="G106" t="str">
            <v>Funcionário</v>
          </cell>
          <cell r="H106" t="str">
            <v>11160</v>
          </cell>
          <cell r="I106" t="str">
            <v>Gerente de Serviços I</v>
          </cell>
          <cell r="J106">
            <v>7875.41</v>
          </cell>
          <cell r="K106" t="str">
            <v>M1B</v>
          </cell>
        </row>
        <row r="107">
          <cell r="D107">
            <v>4383</v>
          </cell>
          <cell r="E107" t="str">
            <v>Viviane Regina Gianoto</v>
          </cell>
          <cell r="F107">
            <v>33483</v>
          </cell>
          <cell r="G107" t="str">
            <v>Funcionário</v>
          </cell>
          <cell r="H107" t="str">
            <v>11146</v>
          </cell>
          <cell r="I107" t="str">
            <v>Tecnico Suporte Sistemas III</v>
          </cell>
          <cell r="J107">
            <v>2232.38</v>
          </cell>
          <cell r="K107" t="str">
            <v>T3B</v>
          </cell>
        </row>
        <row r="108">
          <cell r="D108">
            <v>4391</v>
          </cell>
          <cell r="E108" t="str">
            <v>Carmem Silvia P. Biskamp</v>
          </cell>
          <cell r="F108">
            <v>34771</v>
          </cell>
          <cell r="G108" t="str">
            <v>Funcionário</v>
          </cell>
          <cell r="H108" t="str">
            <v>11160</v>
          </cell>
          <cell r="I108" t="str">
            <v>Gerente de Serviços I</v>
          </cell>
          <cell r="J108">
            <v>8277.5</v>
          </cell>
          <cell r="K108" t="str">
            <v>M1B</v>
          </cell>
        </row>
        <row r="109">
          <cell r="D109">
            <v>4405</v>
          </cell>
          <cell r="E109" t="str">
            <v>Joao Alexandre A. Fernandes</v>
          </cell>
          <cell r="F109">
            <v>34771</v>
          </cell>
          <cell r="G109" t="str">
            <v>Funcionário</v>
          </cell>
          <cell r="H109" t="str">
            <v>11039</v>
          </cell>
          <cell r="I109" t="str">
            <v>Arquiteto de Soluções II</v>
          </cell>
          <cell r="J109">
            <v>5290.51</v>
          </cell>
          <cell r="K109" t="str">
            <v>P3C</v>
          </cell>
        </row>
        <row r="110">
          <cell r="D110">
            <v>4421</v>
          </cell>
          <cell r="E110" t="str">
            <v>Irene de Fatima C. S. Greco</v>
          </cell>
          <cell r="F110">
            <v>34778</v>
          </cell>
          <cell r="G110" t="str">
            <v>Funcionário</v>
          </cell>
          <cell r="H110" t="str">
            <v>11062</v>
          </cell>
          <cell r="I110" t="str">
            <v>Consultor Integr Sistemas I</v>
          </cell>
          <cell r="J110">
            <v>6534.5</v>
          </cell>
          <cell r="K110" t="str">
            <v>P4B</v>
          </cell>
        </row>
        <row r="111">
          <cell r="D111">
            <v>4448</v>
          </cell>
          <cell r="E111" t="str">
            <v>Javier Peiro Llopart</v>
          </cell>
          <cell r="F111">
            <v>30133</v>
          </cell>
          <cell r="G111" t="str">
            <v>Funcionário</v>
          </cell>
          <cell r="H111" t="str">
            <v>02061</v>
          </cell>
          <cell r="I111" t="str">
            <v>Coordenador Tec Oper Prod II</v>
          </cell>
          <cell r="J111">
            <v>6698.86</v>
          </cell>
          <cell r="K111" t="str">
            <v>P3C</v>
          </cell>
        </row>
        <row r="112">
          <cell r="D112">
            <v>4472</v>
          </cell>
          <cell r="E112" t="str">
            <v>Freddy Roemer Kantor</v>
          </cell>
          <cell r="F112">
            <v>31439</v>
          </cell>
          <cell r="G112" t="str">
            <v>Funcionário</v>
          </cell>
          <cell r="H112" t="str">
            <v>11074</v>
          </cell>
          <cell r="I112" t="str">
            <v>Coordenador Téc Suporte II</v>
          </cell>
          <cell r="J112">
            <v>4240.9399999999996</v>
          </cell>
          <cell r="K112" t="str">
            <v>P3C</v>
          </cell>
        </row>
        <row r="113">
          <cell r="D113">
            <v>4510</v>
          </cell>
          <cell r="E113" t="str">
            <v>Eduardo Cattaruzzi</v>
          </cell>
          <cell r="F113">
            <v>31755</v>
          </cell>
          <cell r="G113" t="str">
            <v>Funcionário</v>
          </cell>
          <cell r="H113" t="str">
            <v>11162</v>
          </cell>
          <cell r="I113" t="str">
            <v>Consultor Qualidade Assegurada</v>
          </cell>
          <cell r="J113">
            <v>6534.5</v>
          </cell>
          <cell r="K113" t="str">
            <v>P4B</v>
          </cell>
        </row>
        <row r="114">
          <cell r="D114">
            <v>4553</v>
          </cell>
          <cell r="E114" t="str">
            <v>Claudemir Benedetti Batochi</v>
          </cell>
          <cell r="F114">
            <v>30804</v>
          </cell>
          <cell r="G114" t="str">
            <v>Funcionário</v>
          </cell>
          <cell r="H114" t="str">
            <v>11084</v>
          </cell>
          <cell r="I114" t="str">
            <v>Gerente C &amp; Desktop Serv I</v>
          </cell>
          <cell r="J114">
            <v>8394.2099999999991</v>
          </cell>
          <cell r="K114" t="str">
            <v>M1B</v>
          </cell>
        </row>
        <row r="115">
          <cell r="D115">
            <v>4561</v>
          </cell>
          <cell r="E115" t="str">
            <v>Cacildo Queiros Alencar</v>
          </cell>
          <cell r="F115">
            <v>32769</v>
          </cell>
          <cell r="G115" t="str">
            <v>Funcionário</v>
          </cell>
          <cell r="H115" t="str">
            <v>11156</v>
          </cell>
          <cell r="I115" t="str">
            <v>Gerente de Network Services I</v>
          </cell>
          <cell r="J115">
            <v>8094.21</v>
          </cell>
          <cell r="K115" t="str">
            <v>M1B</v>
          </cell>
        </row>
        <row r="116">
          <cell r="D116">
            <v>4642</v>
          </cell>
          <cell r="E116" t="str">
            <v>Luiz Humberto Rodrigues</v>
          </cell>
          <cell r="F116">
            <v>30165</v>
          </cell>
          <cell r="G116" t="str">
            <v>Funcionário</v>
          </cell>
          <cell r="H116" t="str">
            <v>11016</v>
          </cell>
          <cell r="I116" t="str">
            <v>Analista Desenv. de TI III</v>
          </cell>
          <cell r="J116">
            <v>6089.88</v>
          </cell>
          <cell r="K116" t="str">
            <v>P3C</v>
          </cell>
        </row>
        <row r="117">
          <cell r="D117">
            <v>4707</v>
          </cell>
          <cell r="E117" t="str">
            <v>Braz Aparecido da Costa</v>
          </cell>
          <cell r="F117">
            <v>34893</v>
          </cell>
          <cell r="G117" t="str">
            <v>Funcionário</v>
          </cell>
          <cell r="H117" t="str">
            <v>11014</v>
          </cell>
          <cell r="I117" t="str">
            <v>Analista Desenv. de TI I</v>
          </cell>
          <cell r="J117">
            <v>3001.19</v>
          </cell>
          <cell r="K117" t="str">
            <v>P1C</v>
          </cell>
        </row>
        <row r="118">
          <cell r="D118">
            <v>4731</v>
          </cell>
          <cell r="E118" t="str">
            <v>Romulo Rastopirquim Ripoli</v>
          </cell>
          <cell r="F118">
            <v>34928</v>
          </cell>
          <cell r="G118" t="str">
            <v>Funcionário</v>
          </cell>
          <cell r="H118" t="str">
            <v>58051</v>
          </cell>
          <cell r="I118" t="str">
            <v>Diretor Atendimento ao Cliente</v>
          </cell>
          <cell r="J118">
            <v>17737.5</v>
          </cell>
          <cell r="K118" t="str">
            <v>M3B</v>
          </cell>
        </row>
        <row r="119">
          <cell r="D119">
            <v>4766</v>
          </cell>
          <cell r="E119" t="str">
            <v>Alex Milanelo Stella</v>
          </cell>
          <cell r="F119">
            <v>34974</v>
          </cell>
          <cell r="G119" t="str">
            <v>Funcionário</v>
          </cell>
          <cell r="H119" t="str">
            <v>11015</v>
          </cell>
          <cell r="I119" t="str">
            <v>Analista Desenv. de TI II</v>
          </cell>
          <cell r="J119">
            <v>4622.5</v>
          </cell>
          <cell r="K119" t="str">
            <v>P2C</v>
          </cell>
        </row>
        <row r="120">
          <cell r="D120">
            <v>4774</v>
          </cell>
          <cell r="E120" t="str">
            <v>Eduardo Kanashiro</v>
          </cell>
          <cell r="F120">
            <v>34989</v>
          </cell>
          <cell r="G120" t="str">
            <v>Funcionário</v>
          </cell>
          <cell r="H120" t="str">
            <v>11030</v>
          </cell>
          <cell r="I120" t="str">
            <v>Analista Suporte Sistemas II</v>
          </cell>
          <cell r="J120">
            <v>3001.19</v>
          </cell>
          <cell r="K120" t="str">
            <v>P2C</v>
          </cell>
        </row>
        <row r="121">
          <cell r="D121">
            <v>4782</v>
          </cell>
          <cell r="E121" t="str">
            <v>Marcos Guilherme Di Lorenzo</v>
          </cell>
          <cell r="F121">
            <v>35019</v>
          </cell>
          <cell r="G121" t="str">
            <v>Funcionário</v>
          </cell>
          <cell r="H121" t="str">
            <v>05046</v>
          </cell>
          <cell r="I121" t="str">
            <v>Engenheiro III</v>
          </cell>
          <cell r="J121">
            <v>4620.03</v>
          </cell>
          <cell r="K121" t="str">
            <v>P3C</v>
          </cell>
        </row>
        <row r="122">
          <cell r="D122">
            <v>4804</v>
          </cell>
          <cell r="E122" t="str">
            <v>Edilson de Oliveira Andrade</v>
          </cell>
          <cell r="F122">
            <v>35034</v>
          </cell>
          <cell r="G122" t="str">
            <v>Funcionário</v>
          </cell>
          <cell r="H122" t="str">
            <v>11134</v>
          </cell>
          <cell r="I122" t="str">
            <v>Programador III</v>
          </cell>
          <cell r="J122">
            <v>3713.05</v>
          </cell>
          <cell r="K122" t="str">
            <v>T3C</v>
          </cell>
        </row>
        <row r="123">
          <cell r="D123">
            <v>4820</v>
          </cell>
          <cell r="E123" t="str">
            <v>Mauricio Melero Piceli</v>
          </cell>
          <cell r="F123">
            <v>35096</v>
          </cell>
          <cell r="G123" t="str">
            <v>Funcionário</v>
          </cell>
          <cell r="H123" t="str">
            <v>11016</v>
          </cell>
          <cell r="I123" t="str">
            <v>Analista Desenv. de TI III</v>
          </cell>
          <cell r="J123">
            <v>4942.8500000000004</v>
          </cell>
          <cell r="K123" t="str">
            <v>P3C</v>
          </cell>
        </row>
        <row r="124">
          <cell r="D124">
            <v>4847</v>
          </cell>
          <cell r="E124" t="str">
            <v>Sueli de Oliveira Botta</v>
          </cell>
          <cell r="F124">
            <v>35101</v>
          </cell>
          <cell r="G124" t="str">
            <v>Funcionário</v>
          </cell>
          <cell r="H124" t="str">
            <v>11016</v>
          </cell>
          <cell r="I124" t="str">
            <v>Analista Desenv. de TI III</v>
          </cell>
          <cell r="J124">
            <v>5676</v>
          </cell>
          <cell r="K124" t="str">
            <v>P3C</v>
          </cell>
        </row>
        <row r="125">
          <cell r="D125">
            <v>4855</v>
          </cell>
          <cell r="E125" t="str">
            <v>Patric Ferreira da Silva</v>
          </cell>
          <cell r="F125">
            <v>35101</v>
          </cell>
          <cell r="G125" t="str">
            <v>Funcionário</v>
          </cell>
          <cell r="H125" t="str">
            <v>11031</v>
          </cell>
          <cell r="I125" t="str">
            <v>Analista Suporte Sistemas III</v>
          </cell>
          <cell r="J125">
            <v>6198.5</v>
          </cell>
          <cell r="K125" t="str">
            <v>P3C</v>
          </cell>
        </row>
        <row r="126">
          <cell r="D126">
            <v>4928</v>
          </cell>
          <cell r="E126" t="str">
            <v>Marcio Condez</v>
          </cell>
          <cell r="F126">
            <v>35174</v>
          </cell>
          <cell r="G126" t="str">
            <v>Funcionário</v>
          </cell>
          <cell r="H126" t="str">
            <v>11062</v>
          </cell>
          <cell r="I126" t="str">
            <v>Consultor Integr Sistemas I</v>
          </cell>
          <cell r="J126">
            <v>5676</v>
          </cell>
          <cell r="K126" t="str">
            <v>P4B</v>
          </cell>
        </row>
        <row r="127">
          <cell r="D127">
            <v>4987</v>
          </cell>
          <cell r="E127" t="str">
            <v>Carlos Jose de S Cavalcanti</v>
          </cell>
          <cell r="F127">
            <v>35247</v>
          </cell>
          <cell r="G127" t="str">
            <v>Funcionário</v>
          </cell>
          <cell r="H127" t="str">
            <v>11062</v>
          </cell>
          <cell r="I127" t="str">
            <v>Consultor Integr Sistemas I</v>
          </cell>
          <cell r="J127">
            <v>6057.96</v>
          </cell>
          <cell r="K127" t="str">
            <v>P4B</v>
          </cell>
        </row>
        <row r="128">
          <cell r="D128">
            <v>5002</v>
          </cell>
          <cell r="E128" t="str">
            <v>Isamu Masuda</v>
          </cell>
          <cell r="F128">
            <v>35310</v>
          </cell>
          <cell r="G128" t="str">
            <v>Funcionário</v>
          </cell>
          <cell r="H128" t="str">
            <v>11148</v>
          </cell>
          <cell r="I128" t="str">
            <v>Analista de Suporte II</v>
          </cell>
          <cell r="J128">
            <v>4942.8500000000004</v>
          </cell>
          <cell r="K128" t="str">
            <v>P2C</v>
          </cell>
        </row>
        <row r="129">
          <cell r="D129">
            <v>5100</v>
          </cell>
          <cell r="E129" t="str">
            <v>Adriana Goncalves</v>
          </cell>
          <cell r="F129">
            <v>35436</v>
          </cell>
          <cell r="G129" t="str">
            <v>Funcionário</v>
          </cell>
          <cell r="H129" t="str">
            <v>11015</v>
          </cell>
          <cell r="I129" t="str">
            <v>Analista Desenv. de TI II</v>
          </cell>
          <cell r="J129">
            <v>3990.94</v>
          </cell>
          <cell r="K129" t="str">
            <v>P2C</v>
          </cell>
        </row>
        <row r="130">
          <cell r="D130">
            <v>5142</v>
          </cell>
          <cell r="E130" t="str">
            <v>Alexandre Venelli Costa</v>
          </cell>
          <cell r="F130">
            <v>35436</v>
          </cell>
          <cell r="G130" t="str">
            <v>Funcionário</v>
          </cell>
          <cell r="H130" t="str">
            <v>11016</v>
          </cell>
          <cell r="I130" t="str">
            <v>Analista Desenv. de TI III</v>
          </cell>
          <cell r="J130">
            <v>4942.8500000000004</v>
          </cell>
          <cell r="K130" t="str">
            <v>P3C</v>
          </cell>
        </row>
        <row r="131">
          <cell r="D131">
            <v>5207</v>
          </cell>
          <cell r="E131" t="str">
            <v>Angelica Paiva Magalhaes</v>
          </cell>
          <cell r="F131">
            <v>35521</v>
          </cell>
          <cell r="G131" t="str">
            <v>Funcionário</v>
          </cell>
          <cell r="H131" t="str">
            <v>11015</v>
          </cell>
          <cell r="I131" t="str">
            <v>Analista Desenv. de TI II</v>
          </cell>
          <cell r="J131">
            <v>3990.94</v>
          </cell>
          <cell r="K131" t="str">
            <v>P2C</v>
          </cell>
        </row>
        <row r="132">
          <cell r="D132">
            <v>5240</v>
          </cell>
          <cell r="E132" t="str">
            <v>Jorge Ferreira</v>
          </cell>
          <cell r="F132">
            <v>35521</v>
          </cell>
          <cell r="G132" t="str">
            <v>Funcionário</v>
          </cell>
          <cell r="H132" t="str">
            <v>11039</v>
          </cell>
          <cell r="I132" t="str">
            <v>Arquiteto de Soluções II</v>
          </cell>
          <cell r="J132">
            <v>5676</v>
          </cell>
          <cell r="K132" t="str">
            <v>P3C</v>
          </cell>
        </row>
        <row r="133">
          <cell r="D133">
            <v>5258</v>
          </cell>
          <cell r="E133" t="str">
            <v>Priscila Cristina Nascimento</v>
          </cell>
          <cell r="F133">
            <v>35521</v>
          </cell>
          <cell r="G133" t="str">
            <v>Funcionário</v>
          </cell>
          <cell r="H133" t="str">
            <v>10015</v>
          </cell>
          <cell r="I133" t="str">
            <v>Comprador I</v>
          </cell>
          <cell r="J133">
            <v>2487</v>
          </cell>
          <cell r="K133" t="str">
            <v>P1B</v>
          </cell>
        </row>
        <row r="134">
          <cell r="D134">
            <v>5380</v>
          </cell>
          <cell r="E134" t="str">
            <v>Reginaldo Aparecido da Silva</v>
          </cell>
          <cell r="F134">
            <v>35522</v>
          </cell>
          <cell r="G134" t="str">
            <v>Funcionário</v>
          </cell>
          <cell r="H134" t="str">
            <v>11015</v>
          </cell>
          <cell r="I134" t="str">
            <v>Analista Desenv. de TI II</v>
          </cell>
          <cell r="J134">
            <v>4620.03</v>
          </cell>
          <cell r="K134" t="str">
            <v>P2C</v>
          </cell>
        </row>
        <row r="135">
          <cell r="D135">
            <v>5401</v>
          </cell>
          <cell r="E135" t="str">
            <v>Maria de Fatima Ferreira Rodrigues</v>
          </cell>
          <cell r="F135">
            <v>35534</v>
          </cell>
          <cell r="G135" t="str">
            <v>Funcionário</v>
          </cell>
          <cell r="H135" t="str">
            <v>11019</v>
          </cell>
          <cell r="I135" t="str">
            <v>Analista de Folha de Pagto III</v>
          </cell>
          <cell r="J135">
            <v>3463.54</v>
          </cell>
          <cell r="K135" t="str">
            <v>P2A</v>
          </cell>
        </row>
        <row r="136">
          <cell r="D136">
            <v>5525</v>
          </cell>
          <cell r="E136" t="str">
            <v>Rodrigo Tauro Gomes</v>
          </cell>
          <cell r="F136">
            <v>35583</v>
          </cell>
          <cell r="G136" t="str">
            <v>Funcionário</v>
          </cell>
          <cell r="H136" t="str">
            <v>11015</v>
          </cell>
          <cell r="I136" t="str">
            <v>Analista Desenv. de TI II</v>
          </cell>
          <cell r="J136">
            <v>4622.5</v>
          </cell>
          <cell r="K136" t="str">
            <v>P2C</v>
          </cell>
        </row>
        <row r="137">
          <cell r="D137">
            <v>5541</v>
          </cell>
          <cell r="E137" t="str">
            <v>Katia Cristina Lima da Silva</v>
          </cell>
          <cell r="F137">
            <v>35583</v>
          </cell>
          <cell r="G137" t="str">
            <v>Funcionário</v>
          </cell>
          <cell r="H137" t="str">
            <v>80039</v>
          </cell>
          <cell r="I137" t="str">
            <v>Assist. de Suporte a Vendas II</v>
          </cell>
          <cell r="J137">
            <v>1343.75</v>
          </cell>
          <cell r="K137" t="str">
            <v>T2A</v>
          </cell>
        </row>
        <row r="138">
          <cell r="D138">
            <v>5568</v>
          </cell>
          <cell r="E138" t="str">
            <v>Hissao Nelson Nakano</v>
          </cell>
          <cell r="F138">
            <v>35600</v>
          </cell>
          <cell r="G138" t="str">
            <v>Funcionário</v>
          </cell>
          <cell r="H138" t="str">
            <v>11065</v>
          </cell>
          <cell r="I138" t="str">
            <v>Consultor Sol. Eng &amp; Manuf I</v>
          </cell>
          <cell r="J138">
            <v>7012.23</v>
          </cell>
          <cell r="K138" t="str">
            <v>P4B</v>
          </cell>
        </row>
        <row r="139">
          <cell r="D139">
            <v>5614</v>
          </cell>
          <cell r="E139" t="str">
            <v>Antenor Nicola Tancler Greco</v>
          </cell>
          <cell r="F139">
            <v>32401</v>
          </cell>
          <cell r="G139" t="str">
            <v>Funcionário</v>
          </cell>
          <cell r="H139" t="str">
            <v>05046</v>
          </cell>
          <cell r="I139" t="str">
            <v>Engenheiro III</v>
          </cell>
          <cell r="J139">
            <v>6089.88</v>
          </cell>
          <cell r="K139" t="str">
            <v>P3C</v>
          </cell>
        </row>
        <row r="140">
          <cell r="D140">
            <v>5665</v>
          </cell>
          <cell r="E140" t="str">
            <v>Marcelo Lourencini</v>
          </cell>
          <cell r="F140">
            <v>35689</v>
          </cell>
          <cell r="G140" t="str">
            <v>Funcionário</v>
          </cell>
          <cell r="H140" t="str">
            <v>11029</v>
          </cell>
          <cell r="I140" t="str">
            <v>Analista Suporte Sistemas I</v>
          </cell>
          <cell r="J140">
            <v>2034.39</v>
          </cell>
          <cell r="K140" t="str">
            <v>P1B</v>
          </cell>
        </row>
        <row r="141">
          <cell r="D141">
            <v>5681</v>
          </cell>
          <cell r="E141" t="str">
            <v>Marco Antonio Mendes Ferreira</v>
          </cell>
          <cell r="F141">
            <v>35723</v>
          </cell>
          <cell r="G141" t="str">
            <v>Funcionário</v>
          </cell>
          <cell r="H141" t="str">
            <v>11015</v>
          </cell>
          <cell r="I141" t="str">
            <v>Analista Desenv. de TI II</v>
          </cell>
          <cell r="J141">
            <v>3463.54</v>
          </cell>
          <cell r="K141" t="str">
            <v>P2C</v>
          </cell>
        </row>
        <row r="142">
          <cell r="D142">
            <v>5690</v>
          </cell>
          <cell r="E142" t="str">
            <v>Sonia Cristina B. dos Santos</v>
          </cell>
          <cell r="F142">
            <v>35723</v>
          </cell>
          <cell r="G142" t="str">
            <v>Funcionário</v>
          </cell>
          <cell r="H142" t="str">
            <v>02571</v>
          </cell>
          <cell r="I142" t="str">
            <v>Analista Fin Contabil II</v>
          </cell>
          <cell r="J142">
            <v>2787.15</v>
          </cell>
          <cell r="K142" t="str">
            <v>P2A</v>
          </cell>
        </row>
        <row r="143">
          <cell r="D143">
            <v>5711</v>
          </cell>
          <cell r="E143" t="str">
            <v>Marcio Cesar de Moura</v>
          </cell>
          <cell r="F143">
            <v>35725</v>
          </cell>
          <cell r="G143" t="str">
            <v>Funcionário</v>
          </cell>
          <cell r="H143" t="str">
            <v>11039</v>
          </cell>
          <cell r="I143" t="str">
            <v>Arquiteto de Soluções II</v>
          </cell>
          <cell r="J143">
            <v>5676</v>
          </cell>
          <cell r="K143" t="str">
            <v>P3C</v>
          </cell>
        </row>
        <row r="144">
          <cell r="D144">
            <v>5738</v>
          </cell>
          <cell r="E144" t="str">
            <v>Eduardo Vital</v>
          </cell>
          <cell r="F144">
            <v>33514</v>
          </cell>
          <cell r="G144" t="str">
            <v>Funcionário</v>
          </cell>
          <cell r="H144" t="str">
            <v>11160</v>
          </cell>
          <cell r="I144" t="str">
            <v>Gerente de Serviços I</v>
          </cell>
          <cell r="J144">
            <v>8494.2099999999991</v>
          </cell>
          <cell r="K144" t="str">
            <v>M1B</v>
          </cell>
        </row>
        <row r="145">
          <cell r="D145">
            <v>5819</v>
          </cell>
          <cell r="E145" t="str">
            <v>Maria Cristina da Silva</v>
          </cell>
          <cell r="F145">
            <v>35765</v>
          </cell>
          <cell r="G145" t="str">
            <v>Funcionário</v>
          </cell>
          <cell r="H145" t="str">
            <v>11009</v>
          </cell>
          <cell r="I145" t="str">
            <v>Analista da Qualidade II</v>
          </cell>
          <cell r="J145">
            <v>3231.77</v>
          </cell>
          <cell r="K145" t="str">
            <v>P2A</v>
          </cell>
        </row>
        <row r="146">
          <cell r="D146">
            <v>5851</v>
          </cell>
          <cell r="E146" t="str">
            <v>Simone Portelo</v>
          </cell>
          <cell r="F146">
            <v>35765</v>
          </cell>
          <cell r="G146" t="str">
            <v>Funcionário</v>
          </cell>
          <cell r="H146" t="str">
            <v>11015</v>
          </cell>
          <cell r="I146" t="str">
            <v>Analista Desenv. de TI II</v>
          </cell>
          <cell r="J146">
            <v>3713.05</v>
          </cell>
          <cell r="K146" t="str">
            <v>P2C</v>
          </cell>
        </row>
        <row r="147">
          <cell r="D147">
            <v>5860</v>
          </cell>
          <cell r="E147" t="str">
            <v>Mario da Silva Assis</v>
          </cell>
          <cell r="F147">
            <v>35766</v>
          </cell>
          <cell r="G147" t="str">
            <v>Funcionário</v>
          </cell>
          <cell r="H147" t="str">
            <v>11149</v>
          </cell>
          <cell r="I147" t="str">
            <v>Analista de Suporte III</v>
          </cell>
          <cell r="J147">
            <v>5690.51</v>
          </cell>
          <cell r="K147" t="str">
            <v>P3C</v>
          </cell>
        </row>
        <row r="148">
          <cell r="D148">
            <v>5940</v>
          </cell>
          <cell r="E148" t="str">
            <v>Eduardo Aparecido Vismara</v>
          </cell>
          <cell r="F148">
            <v>35797</v>
          </cell>
          <cell r="G148" t="str">
            <v>Funcionário</v>
          </cell>
          <cell r="H148" t="str">
            <v>11015</v>
          </cell>
          <cell r="I148" t="str">
            <v>Analista Desenv. de TI II</v>
          </cell>
          <cell r="J148">
            <v>4281.83</v>
          </cell>
          <cell r="K148" t="str">
            <v>P2C</v>
          </cell>
        </row>
        <row r="149">
          <cell r="D149">
            <v>6017</v>
          </cell>
          <cell r="E149" t="str">
            <v>Debora Lima de Arruda Marcovitch</v>
          </cell>
          <cell r="F149">
            <v>35807</v>
          </cell>
          <cell r="G149" t="str">
            <v>Funcionário</v>
          </cell>
          <cell r="H149" t="str">
            <v>11015</v>
          </cell>
          <cell r="I149" t="str">
            <v>Analista Desenv. de TI II</v>
          </cell>
          <cell r="J149">
            <v>3990.94</v>
          </cell>
          <cell r="K149" t="str">
            <v>P2C</v>
          </cell>
        </row>
        <row r="150">
          <cell r="D150">
            <v>6068</v>
          </cell>
          <cell r="E150" t="str">
            <v>Luiz Gustavo Guimaraes Gerardi</v>
          </cell>
          <cell r="F150">
            <v>35828</v>
          </cell>
          <cell r="G150" t="str">
            <v>Funcionário</v>
          </cell>
          <cell r="H150" t="str">
            <v>05046</v>
          </cell>
          <cell r="I150" t="str">
            <v>Engenheiro III</v>
          </cell>
          <cell r="J150">
            <v>4943.43</v>
          </cell>
          <cell r="K150" t="str">
            <v>P3C</v>
          </cell>
        </row>
        <row r="151">
          <cell r="D151">
            <v>6122</v>
          </cell>
          <cell r="E151" t="str">
            <v>Edilson Pessoa de Abreu</v>
          </cell>
          <cell r="F151">
            <v>35842</v>
          </cell>
          <cell r="G151" t="str">
            <v>Funcionário</v>
          </cell>
          <cell r="H151" t="str">
            <v>11015</v>
          </cell>
          <cell r="I151" t="str">
            <v>Analista Desenv. de TI II</v>
          </cell>
          <cell r="J151">
            <v>3713.05</v>
          </cell>
          <cell r="K151" t="str">
            <v>P2C</v>
          </cell>
        </row>
        <row r="152">
          <cell r="D152">
            <v>6130</v>
          </cell>
          <cell r="E152" t="str">
            <v>Cintia Scafutto de Menezes</v>
          </cell>
          <cell r="F152">
            <v>35856</v>
          </cell>
          <cell r="G152" t="str">
            <v>Funcionário</v>
          </cell>
          <cell r="H152" t="str">
            <v>11160</v>
          </cell>
          <cell r="I152" t="str">
            <v>Gerente de Serviços I</v>
          </cell>
          <cell r="J152">
            <v>7843.69</v>
          </cell>
          <cell r="K152" t="str">
            <v>M1B</v>
          </cell>
        </row>
        <row r="153">
          <cell r="D153">
            <v>6165</v>
          </cell>
          <cell r="E153" t="str">
            <v>Neylor Montes</v>
          </cell>
          <cell r="F153">
            <v>35856</v>
          </cell>
          <cell r="G153" t="str">
            <v>Funcionário</v>
          </cell>
          <cell r="H153" t="str">
            <v>01015</v>
          </cell>
          <cell r="I153" t="str">
            <v>Analista Administrativo II</v>
          </cell>
          <cell r="J153">
            <v>3001.19</v>
          </cell>
          <cell r="K153" t="str">
            <v>P2A</v>
          </cell>
        </row>
        <row r="154">
          <cell r="D154">
            <v>6203</v>
          </cell>
          <cell r="E154" t="str">
            <v>Ivair Correa Goncalves</v>
          </cell>
          <cell r="F154">
            <v>35886</v>
          </cell>
          <cell r="G154" t="str">
            <v>Funcionário</v>
          </cell>
          <cell r="H154" t="str">
            <v>11016</v>
          </cell>
          <cell r="I154" t="str">
            <v>Analista Desenv. de TI III</v>
          </cell>
          <cell r="J154">
            <v>5437.14</v>
          </cell>
          <cell r="K154" t="str">
            <v>P3C</v>
          </cell>
        </row>
        <row r="155">
          <cell r="D155">
            <v>6220</v>
          </cell>
          <cell r="E155" t="str">
            <v>Daniela dos Passos Silva</v>
          </cell>
          <cell r="F155">
            <v>35893</v>
          </cell>
          <cell r="G155" t="str">
            <v>Funcionário</v>
          </cell>
          <cell r="H155" t="str">
            <v>11146</v>
          </cell>
          <cell r="I155" t="str">
            <v>Tecnico Suporte Sistemas III</v>
          </cell>
          <cell r="J155">
            <v>1680.16</v>
          </cell>
          <cell r="K155" t="str">
            <v>T3B</v>
          </cell>
        </row>
        <row r="156">
          <cell r="D156">
            <v>6238</v>
          </cell>
          <cell r="E156" t="str">
            <v>Talita Papa Bizuti</v>
          </cell>
          <cell r="F156">
            <v>35919</v>
          </cell>
          <cell r="G156" t="str">
            <v>Funcionário</v>
          </cell>
          <cell r="H156" t="str">
            <v>11030</v>
          </cell>
          <cell r="I156" t="str">
            <v>Analista Suporte Sistemas II</v>
          </cell>
          <cell r="J156">
            <v>2850</v>
          </cell>
          <cell r="K156" t="str">
            <v>P2C</v>
          </cell>
        </row>
        <row r="157">
          <cell r="D157">
            <v>6254</v>
          </cell>
          <cell r="E157" t="str">
            <v>Josip Eman Junior</v>
          </cell>
          <cell r="F157">
            <v>35936</v>
          </cell>
          <cell r="G157" t="str">
            <v>Funcionário</v>
          </cell>
          <cell r="H157" t="str">
            <v>02056</v>
          </cell>
          <cell r="I157" t="str">
            <v>Analista de Suporte Tecnico I</v>
          </cell>
          <cell r="J157">
            <v>2596.77</v>
          </cell>
          <cell r="K157" t="str">
            <v>P1B</v>
          </cell>
        </row>
        <row r="158">
          <cell r="D158">
            <v>6270</v>
          </cell>
          <cell r="E158" t="str">
            <v>Joao Domingos Pultrini Orefice</v>
          </cell>
          <cell r="F158">
            <v>35947</v>
          </cell>
          <cell r="G158" t="str">
            <v>Funcionário</v>
          </cell>
          <cell r="H158" t="str">
            <v>11016</v>
          </cell>
          <cell r="I158" t="str">
            <v>Analista Desenv. de TI III</v>
          </cell>
          <cell r="J158">
            <v>4620.03</v>
          </cell>
          <cell r="K158" t="str">
            <v>P3C</v>
          </cell>
        </row>
        <row r="159">
          <cell r="D159">
            <v>6289</v>
          </cell>
          <cell r="E159" t="str">
            <v>Rosangela Moreira Araujo</v>
          </cell>
          <cell r="F159">
            <v>35947</v>
          </cell>
          <cell r="G159" t="str">
            <v>Funcionário</v>
          </cell>
          <cell r="H159" t="str">
            <v>02571</v>
          </cell>
          <cell r="I159" t="str">
            <v>Analista Fin Contabil II</v>
          </cell>
          <cell r="J159">
            <v>2787.15</v>
          </cell>
          <cell r="K159" t="str">
            <v>P2A</v>
          </cell>
        </row>
        <row r="160">
          <cell r="D160">
            <v>6360</v>
          </cell>
          <cell r="E160" t="str">
            <v>Leila Maria C.Pereira Rebel</v>
          </cell>
          <cell r="F160">
            <v>35961</v>
          </cell>
          <cell r="G160" t="str">
            <v>Funcionário</v>
          </cell>
          <cell r="H160" t="str">
            <v>11074</v>
          </cell>
          <cell r="I160" t="str">
            <v>Coordenador Téc Suporte II</v>
          </cell>
          <cell r="J160">
            <v>4837.5</v>
          </cell>
          <cell r="K160" t="str">
            <v>P3C</v>
          </cell>
        </row>
        <row r="161">
          <cell r="D161">
            <v>6521</v>
          </cell>
          <cell r="E161" t="str">
            <v>Sandro Manzutti</v>
          </cell>
          <cell r="F161">
            <v>36039</v>
          </cell>
          <cell r="G161" t="str">
            <v>Funcionário</v>
          </cell>
          <cell r="H161" t="str">
            <v>11016</v>
          </cell>
          <cell r="I161" t="str">
            <v>Analista Desenv. de TI III</v>
          </cell>
          <cell r="J161">
            <v>6089.88</v>
          </cell>
          <cell r="K161" t="str">
            <v>P3C</v>
          </cell>
        </row>
        <row r="162">
          <cell r="D162">
            <v>6530</v>
          </cell>
          <cell r="E162" t="str">
            <v>Juliana Nunes de Oliveira</v>
          </cell>
          <cell r="F162">
            <v>36039</v>
          </cell>
          <cell r="G162" t="str">
            <v>Funcionário</v>
          </cell>
          <cell r="H162" t="str">
            <v>11135</v>
          </cell>
          <cell r="I162" t="str">
            <v>Secretaria Diretoria</v>
          </cell>
          <cell r="J162">
            <v>3711</v>
          </cell>
          <cell r="K162" t="str">
            <v>P3A</v>
          </cell>
        </row>
        <row r="163">
          <cell r="D163">
            <v>6653</v>
          </cell>
          <cell r="E163" t="str">
            <v>Claudio Sabbatine dos Santos</v>
          </cell>
          <cell r="F163">
            <v>36082</v>
          </cell>
          <cell r="G163" t="str">
            <v>Funcionário</v>
          </cell>
          <cell r="H163" t="str">
            <v>02205</v>
          </cell>
          <cell r="I163" t="str">
            <v>Consultor Comp.Desktop Serv.I</v>
          </cell>
          <cell r="J163">
            <v>8324.25</v>
          </cell>
          <cell r="K163" t="str">
            <v>P4B</v>
          </cell>
        </row>
        <row r="164">
          <cell r="D164">
            <v>6785</v>
          </cell>
          <cell r="E164" t="str">
            <v>Alexandre Nicolau</v>
          </cell>
          <cell r="F164">
            <v>36130</v>
          </cell>
          <cell r="G164" t="str">
            <v>Funcionário</v>
          </cell>
          <cell r="H164" t="str">
            <v>02049</v>
          </cell>
          <cell r="I164" t="str">
            <v>Tecnico de Operacoes III</v>
          </cell>
          <cell r="J164">
            <v>2228.48</v>
          </cell>
          <cell r="K164" t="str">
            <v>T3B</v>
          </cell>
        </row>
        <row r="165">
          <cell r="D165">
            <v>6807</v>
          </cell>
          <cell r="E165" t="str">
            <v>Leonisio da Silva Barroso</v>
          </cell>
          <cell r="F165">
            <v>36145</v>
          </cell>
          <cell r="G165" t="str">
            <v>Funcionário</v>
          </cell>
          <cell r="H165" t="str">
            <v>02048</v>
          </cell>
          <cell r="I165" t="str">
            <v>Tecnico de Operacoes II</v>
          </cell>
          <cell r="J165">
            <v>2238.4699999999998</v>
          </cell>
          <cell r="K165" t="str">
            <v>T2B</v>
          </cell>
        </row>
        <row r="166">
          <cell r="D166">
            <v>6980</v>
          </cell>
          <cell r="E166" t="str">
            <v>Anderson Luiz Nogueira Vieira</v>
          </cell>
          <cell r="F166">
            <v>36200</v>
          </cell>
          <cell r="G166" t="str">
            <v>Funcionário</v>
          </cell>
          <cell r="H166" t="str">
            <v>11029</v>
          </cell>
          <cell r="I166" t="str">
            <v>Analista Suporte Sistemas I</v>
          </cell>
          <cell r="J166">
            <v>2596.77</v>
          </cell>
          <cell r="K166" t="str">
            <v>P1B</v>
          </cell>
        </row>
        <row r="167">
          <cell r="D167">
            <v>7056</v>
          </cell>
          <cell r="E167" t="str">
            <v>Wesley Nascimento Introvigne</v>
          </cell>
          <cell r="F167">
            <v>36221</v>
          </cell>
          <cell r="G167" t="str">
            <v>Funcionário</v>
          </cell>
          <cell r="H167" t="str">
            <v>02044</v>
          </cell>
          <cell r="I167" t="str">
            <v>Analista de Operacoes I</v>
          </cell>
          <cell r="J167">
            <v>2238.4699999999998</v>
          </cell>
          <cell r="K167" t="str">
            <v>P1B</v>
          </cell>
        </row>
        <row r="168">
          <cell r="D168">
            <v>7072</v>
          </cell>
          <cell r="E168" t="str">
            <v>Alessandro Jose Bento</v>
          </cell>
          <cell r="F168">
            <v>36222</v>
          </cell>
          <cell r="G168" t="str">
            <v>Funcionário</v>
          </cell>
          <cell r="H168" t="str">
            <v>11146</v>
          </cell>
          <cell r="I168" t="str">
            <v>Tecnico Suporte Sistemas III</v>
          </cell>
          <cell r="J168">
            <v>2419.4</v>
          </cell>
          <cell r="K168" t="str">
            <v>T3B</v>
          </cell>
        </row>
        <row r="169">
          <cell r="D169">
            <v>7080</v>
          </cell>
          <cell r="E169" t="str">
            <v>Sergio Bulis Goldenberg</v>
          </cell>
          <cell r="F169">
            <v>36227</v>
          </cell>
          <cell r="G169" t="str">
            <v>Funcionário</v>
          </cell>
          <cell r="H169" t="str">
            <v>05047</v>
          </cell>
          <cell r="I169" t="str">
            <v>Engenheiro II</v>
          </cell>
          <cell r="J169">
            <v>4257</v>
          </cell>
          <cell r="K169" t="str">
            <v>P2C</v>
          </cell>
        </row>
        <row r="170">
          <cell r="D170">
            <v>7137</v>
          </cell>
          <cell r="E170" t="str">
            <v>Mario Lourenco de Lima</v>
          </cell>
          <cell r="F170">
            <v>36238</v>
          </cell>
          <cell r="G170" t="str">
            <v>Funcionário</v>
          </cell>
          <cell r="H170" t="str">
            <v>11029</v>
          </cell>
          <cell r="I170" t="str">
            <v>Analista Suporte Sistemas I</v>
          </cell>
          <cell r="J170">
            <v>2402.1799999999998</v>
          </cell>
          <cell r="K170" t="str">
            <v>P1B</v>
          </cell>
        </row>
        <row r="171">
          <cell r="D171">
            <v>7161</v>
          </cell>
          <cell r="E171" t="str">
            <v>Luciano Cesar Marinho</v>
          </cell>
          <cell r="F171">
            <v>36251</v>
          </cell>
          <cell r="G171" t="str">
            <v>Funcionário</v>
          </cell>
          <cell r="H171" t="str">
            <v>05047</v>
          </cell>
          <cell r="I171" t="str">
            <v>Engenheiro II</v>
          </cell>
          <cell r="J171">
            <v>3713.05</v>
          </cell>
          <cell r="K171" t="str">
            <v>P2C</v>
          </cell>
        </row>
        <row r="172">
          <cell r="D172">
            <v>7196</v>
          </cell>
          <cell r="E172" t="str">
            <v>Ana Claudia de Freitas</v>
          </cell>
          <cell r="F172">
            <v>36258</v>
          </cell>
          <cell r="G172" t="str">
            <v>Funcionário</v>
          </cell>
          <cell r="H172" t="str">
            <v>11029</v>
          </cell>
          <cell r="I172" t="str">
            <v>Analista Suporte Sistemas I</v>
          </cell>
          <cell r="J172">
            <v>2596.77</v>
          </cell>
          <cell r="K172" t="str">
            <v>P1B</v>
          </cell>
        </row>
        <row r="173">
          <cell r="D173">
            <v>7242</v>
          </cell>
          <cell r="E173" t="str">
            <v>Fabio Bassi Arca</v>
          </cell>
          <cell r="F173">
            <v>36269</v>
          </cell>
          <cell r="G173" t="str">
            <v>Funcionário</v>
          </cell>
          <cell r="H173" t="str">
            <v>11084</v>
          </cell>
          <cell r="I173" t="str">
            <v>Gerente C &amp; Desktop Serv I</v>
          </cell>
          <cell r="J173">
            <v>7352.75</v>
          </cell>
          <cell r="K173" t="str">
            <v>M1B</v>
          </cell>
        </row>
        <row r="174">
          <cell r="D174">
            <v>7285</v>
          </cell>
          <cell r="E174" t="str">
            <v>Valdir Valota Jeronymo</v>
          </cell>
          <cell r="F174">
            <v>36283</v>
          </cell>
          <cell r="G174" t="str">
            <v>Funcionário</v>
          </cell>
          <cell r="H174" t="str">
            <v>05046</v>
          </cell>
          <cell r="I174" t="str">
            <v>Engenheiro III</v>
          </cell>
          <cell r="J174">
            <v>5290.51</v>
          </cell>
          <cell r="K174" t="str">
            <v>P3C</v>
          </cell>
        </row>
        <row r="175">
          <cell r="D175">
            <v>7307</v>
          </cell>
          <cell r="E175" t="str">
            <v>Ronald Fernandes</v>
          </cell>
          <cell r="F175">
            <v>36283</v>
          </cell>
          <cell r="G175" t="str">
            <v>Funcionário</v>
          </cell>
          <cell r="H175" t="str">
            <v>41017</v>
          </cell>
          <cell r="I175" t="str">
            <v>Analista Financeiro II</v>
          </cell>
          <cell r="J175">
            <v>2787.15</v>
          </cell>
          <cell r="K175" t="str">
            <v>P2A</v>
          </cell>
        </row>
        <row r="176">
          <cell r="D176">
            <v>7323</v>
          </cell>
          <cell r="E176" t="str">
            <v>Cristiano Pascoal Marostica</v>
          </cell>
          <cell r="F176">
            <v>36283</v>
          </cell>
          <cell r="G176" t="str">
            <v>Funcionário</v>
          </cell>
          <cell r="H176" t="str">
            <v>11015</v>
          </cell>
          <cell r="I176" t="str">
            <v>Analista Desenv. de TI II</v>
          </cell>
          <cell r="J176">
            <v>4942.8500000000004</v>
          </cell>
          <cell r="K176" t="str">
            <v>P2C</v>
          </cell>
        </row>
        <row r="177">
          <cell r="D177">
            <v>7439</v>
          </cell>
          <cell r="E177" t="str">
            <v>Anderson Sebastiao da Silva</v>
          </cell>
          <cell r="F177">
            <v>36312</v>
          </cell>
          <cell r="G177" t="str">
            <v>Funcionário</v>
          </cell>
          <cell r="H177" t="str">
            <v>02049</v>
          </cell>
          <cell r="I177" t="str">
            <v>Tecnico de Operacoes III</v>
          </cell>
          <cell r="J177">
            <v>2238.4699999999998</v>
          </cell>
          <cell r="K177" t="str">
            <v>T3B</v>
          </cell>
        </row>
        <row r="178">
          <cell r="D178">
            <v>7471</v>
          </cell>
          <cell r="E178" t="str">
            <v>Roberto Rangel Ribeiro</v>
          </cell>
          <cell r="F178">
            <v>36312</v>
          </cell>
          <cell r="G178" t="str">
            <v>Funcionário</v>
          </cell>
          <cell r="H178" t="str">
            <v>11029</v>
          </cell>
          <cell r="I178" t="str">
            <v>Analista Suporte Sistemas I</v>
          </cell>
          <cell r="J178">
            <v>1830.16</v>
          </cell>
          <cell r="K178" t="str">
            <v>P1B</v>
          </cell>
        </row>
        <row r="179">
          <cell r="D179">
            <v>7501</v>
          </cell>
          <cell r="E179" t="str">
            <v>Vitor Hugo Lopes Kresch</v>
          </cell>
          <cell r="F179">
            <v>36318</v>
          </cell>
          <cell r="G179" t="str">
            <v>Funcionário</v>
          </cell>
          <cell r="H179" t="str">
            <v>02044</v>
          </cell>
          <cell r="I179" t="str">
            <v>Analista de Operacoes I</v>
          </cell>
          <cell r="J179">
            <v>2596.77</v>
          </cell>
          <cell r="K179" t="str">
            <v>P1B</v>
          </cell>
        </row>
        <row r="180">
          <cell r="D180">
            <v>7609</v>
          </cell>
          <cell r="E180" t="str">
            <v>Arnaldo Marin Penachio</v>
          </cell>
          <cell r="F180">
            <v>36325</v>
          </cell>
          <cell r="G180" t="str">
            <v>Funcionário</v>
          </cell>
          <cell r="H180" t="str">
            <v>11016</v>
          </cell>
          <cell r="I180" t="str">
            <v>Analista Desenv. de TI III</v>
          </cell>
          <cell r="J180">
            <v>6089.88</v>
          </cell>
          <cell r="K180" t="str">
            <v>P3C</v>
          </cell>
        </row>
        <row r="181">
          <cell r="D181">
            <v>7617</v>
          </cell>
          <cell r="E181" t="str">
            <v>Fabiana Carpinelli L. Cardoso</v>
          </cell>
          <cell r="F181">
            <v>36325</v>
          </cell>
          <cell r="G181" t="str">
            <v>Funcionário</v>
          </cell>
          <cell r="H181" t="str">
            <v>11015</v>
          </cell>
          <cell r="I181" t="str">
            <v>Analista Desenv. de TI II</v>
          </cell>
          <cell r="J181">
            <v>3205.23</v>
          </cell>
          <cell r="K181" t="str">
            <v>P2C</v>
          </cell>
        </row>
        <row r="182">
          <cell r="D182">
            <v>7625</v>
          </cell>
          <cell r="E182" t="str">
            <v>Edvaldo Ragassi</v>
          </cell>
          <cell r="F182">
            <v>36329</v>
          </cell>
          <cell r="G182" t="str">
            <v>Funcionário</v>
          </cell>
          <cell r="H182" t="str">
            <v>11015</v>
          </cell>
          <cell r="I182" t="str">
            <v>Analista Desenv. de TI II</v>
          </cell>
          <cell r="J182">
            <v>3483.6</v>
          </cell>
          <cell r="K182" t="str">
            <v>P2C</v>
          </cell>
        </row>
        <row r="183">
          <cell r="D183">
            <v>7668</v>
          </cell>
          <cell r="E183" t="str">
            <v>Magno Magalhaes de Paula</v>
          </cell>
          <cell r="F183">
            <v>36342</v>
          </cell>
          <cell r="G183" t="str">
            <v>Funcionário</v>
          </cell>
          <cell r="H183" t="str">
            <v>02044</v>
          </cell>
          <cell r="I183" t="str">
            <v>Analista de Operacoes I</v>
          </cell>
          <cell r="J183">
            <v>2238.4699999999998</v>
          </cell>
          <cell r="K183" t="str">
            <v>P1B</v>
          </cell>
        </row>
        <row r="184">
          <cell r="D184">
            <v>7692</v>
          </cell>
          <cell r="E184" t="str">
            <v>Sueli Aparecida Ribeiro</v>
          </cell>
          <cell r="F184">
            <v>36360</v>
          </cell>
          <cell r="G184" t="str">
            <v>Funcionário</v>
          </cell>
          <cell r="H184" t="str">
            <v>11014</v>
          </cell>
          <cell r="I184" t="str">
            <v>Analista Desenv. de TI I</v>
          </cell>
          <cell r="J184">
            <v>3463.54</v>
          </cell>
          <cell r="K184" t="str">
            <v>P1C</v>
          </cell>
        </row>
        <row r="185">
          <cell r="D185">
            <v>7854</v>
          </cell>
          <cell r="E185" t="str">
            <v>Andre Luiz Perin</v>
          </cell>
          <cell r="F185">
            <v>32800</v>
          </cell>
          <cell r="G185" t="str">
            <v>Funcionário</v>
          </cell>
          <cell r="H185" t="str">
            <v>11065</v>
          </cell>
          <cell r="I185" t="str">
            <v>Consultor Sol. Eng &amp; Manuf I</v>
          </cell>
          <cell r="J185">
            <v>6089.88</v>
          </cell>
          <cell r="K185" t="str">
            <v>P4B</v>
          </cell>
        </row>
        <row r="186">
          <cell r="D186">
            <v>7935</v>
          </cell>
          <cell r="E186" t="str">
            <v>Eliana Coutinho da Costa</v>
          </cell>
          <cell r="F186">
            <v>36404</v>
          </cell>
          <cell r="G186" t="str">
            <v>Funcionário</v>
          </cell>
          <cell r="H186" t="str">
            <v>11016</v>
          </cell>
          <cell r="I186" t="str">
            <v>Analista Desenv. de TI III</v>
          </cell>
          <cell r="J186">
            <v>6546.62</v>
          </cell>
          <cell r="K186" t="str">
            <v>P3C</v>
          </cell>
        </row>
        <row r="187">
          <cell r="D187">
            <v>7986</v>
          </cell>
          <cell r="E187" t="str">
            <v>Rodolfo Schulze</v>
          </cell>
          <cell r="F187">
            <v>36404</v>
          </cell>
          <cell r="G187" t="str">
            <v>Funcionário</v>
          </cell>
          <cell r="H187" t="str">
            <v>5050</v>
          </cell>
          <cell r="I187" t="str">
            <v>Tecnico de Engenharia III</v>
          </cell>
          <cell r="J187">
            <v>4620.03</v>
          </cell>
          <cell r="K187" t="str">
            <v>T3C</v>
          </cell>
        </row>
        <row r="188">
          <cell r="D188">
            <v>7994</v>
          </cell>
          <cell r="E188" t="str">
            <v>Robert Linhart</v>
          </cell>
          <cell r="F188">
            <v>36424</v>
          </cell>
          <cell r="G188" t="str">
            <v>Funcionário</v>
          </cell>
          <cell r="H188" t="str">
            <v>11149</v>
          </cell>
          <cell r="I188" t="str">
            <v>Analista de Suporte III</v>
          </cell>
          <cell r="J188">
            <v>6089.88</v>
          </cell>
          <cell r="K188" t="str">
            <v>P3C</v>
          </cell>
        </row>
        <row r="189">
          <cell r="D189">
            <v>8028</v>
          </cell>
          <cell r="E189" t="str">
            <v>Flavio Gesca V. de Paula</v>
          </cell>
          <cell r="F189">
            <v>34176</v>
          </cell>
          <cell r="G189" t="str">
            <v>Funcionário</v>
          </cell>
          <cell r="H189" t="str">
            <v>30030</v>
          </cell>
          <cell r="I189" t="str">
            <v>Coordenador de Projetos I</v>
          </cell>
          <cell r="J189">
            <v>3226.27</v>
          </cell>
          <cell r="K189" t="str">
            <v>P2C</v>
          </cell>
        </row>
        <row r="190">
          <cell r="D190">
            <v>8087</v>
          </cell>
          <cell r="E190" t="str">
            <v>Michel Strada</v>
          </cell>
          <cell r="F190">
            <v>36439</v>
          </cell>
          <cell r="G190" t="str">
            <v>Funcionário</v>
          </cell>
          <cell r="H190" t="str">
            <v>11148</v>
          </cell>
          <cell r="I190" t="str">
            <v>Analista de Suporte II</v>
          </cell>
          <cell r="J190">
            <v>4820.03</v>
          </cell>
          <cell r="K190" t="str">
            <v>P2C</v>
          </cell>
        </row>
        <row r="191">
          <cell r="D191">
            <v>8109</v>
          </cell>
          <cell r="E191" t="str">
            <v>Geraldo Rodrigues de S. Junior</v>
          </cell>
          <cell r="F191">
            <v>36444</v>
          </cell>
          <cell r="G191" t="str">
            <v>Funcionário</v>
          </cell>
          <cell r="H191" t="str">
            <v>11014</v>
          </cell>
          <cell r="I191" t="str">
            <v>Analista Desenv. de TI I</v>
          </cell>
          <cell r="J191">
            <v>2082.38</v>
          </cell>
          <cell r="K191" t="str">
            <v>P1C</v>
          </cell>
        </row>
        <row r="192">
          <cell r="D192">
            <v>8117</v>
          </cell>
          <cell r="E192" t="str">
            <v>Marcio Ferreira Galiza</v>
          </cell>
          <cell r="F192">
            <v>36448</v>
          </cell>
          <cell r="G192" t="str">
            <v>Funcionário</v>
          </cell>
          <cell r="H192" t="str">
            <v>11029</v>
          </cell>
          <cell r="I192" t="str">
            <v>Analista Suporte Sistemas I</v>
          </cell>
          <cell r="J192">
            <v>2598.06</v>
          </cell>
          <cell r="K192" t="str">
            <v>P1B</v>
          </cell>
        </row>
        <row r="193">
          <cell r="D193">
            <v>8249</v>
          </cell>
          <cell r="E193" t="str">
            <v>Ligia Foltran</v>
          </cell>
          <cell r="F193">
            <v>36495</v>
          </cell>
          <cell r="G193" t="str">
            <v>Funcionário</v>
          </cell>
          <cell r="H193" t="str">
            <v>11145</v>
          </cell>
          <cell r="I193" t="str">
            <v>Tecnico Suporte Sistemas II</v>
          </cell>
          <cell r="J193">
            <v>1416.64</v>
          </cell>
          <cell r="K193" t="str">
            <v>T2B</v>
          </cell>
        </row>
        <row r="194">
          <cell r="D194">
            <v>8257</v>
          </cell>
          <cell r="E194" t="str">
            <v>Eder Teixeira Rodrigues</v>
          </cell>
          <cell r="F194">
            <v>36495</v>
          </cell>
          <cell r="G194" t="str">
            <v>Funcionário</v>
          </cell>
          <cell r="H194" t="str">
            <v>02038</v>
          </cell>
          <cell r="I194" t="str">
            <v>Analista de Producao I</v>
          </cell>
          <cell r="J194">
            <v>2419.4</v>
          </cell>
          <cell r="K194" t="str">
            <v>P1B</v>
          </cell>
        </row>
        <row r="195">
          <cell r="D195">
            <v>8346</v>
          </cell>
          <cell r="E195" t="str">
            <v>Lissandra Regina Goergen</v>
          </cell>
          <cell r="F195">
            <v>36528</v>
          </cell>
          <cell r="G195" t="str">
            <v>Funcionário</v>
          </cell>
          <cell r="H195" t="str">
            <v>11010</v>
          </cell>
          <cell r="I195" t="str">
            <v>Analista da Qualidade III</v>
          </cell>
          <cell r="J195">
            <v>4150.58</v>
          </cell>
          <cell r="K195" t="str">
            <v>P3A</v>
          </cell>
        </row>
        <row r="196">
          <cell r="D196">
            <v>8397</v>
          </cell>
          <cell r="E196" t="str">
            <v>Celso Figueiredo Nogueira</v>
          </cell>
          <cell r="F196">
            <v>36528</v>
          </cell>
          <cell r="G196" t="str">
            <v>Funcionário</v>
          </cell>
          <cell r="H196" t="str">
            <v>11112</v>
          </cell>
          <cell r="I196" t="str">
            <v>Gerente Sol Eng &amp; Manuf I</v>
          </cell>
          <cell r="J196">
            <v>8808.44</v>
          </cell>
          <cell r="K196" t="str">
            <v>M1B</v>
          </cell>
        </row>
        <row r="197">
          <cell r="D197">
            <v>8540</v>
          </cell>
          <cell r="E197" t="str">
            <v>Patricia Dias de Lima</v>
          </cell>
          <cell r="F197">
            <v>36557</v>
          </cell>
          <cell r="G197" t="str">
            <v>Funcionário</v>
          </cell>
          <cell r="H197" t="str">
            <v>41017</v>
          </cell>
          <cell r="I197" t="str">
            <v>Analista Financeiro II</v>
          </cell>
          <cell r="J197">
            <v>2836.77</v>
          </cell>
          <cell r="K197" t="str">
            <v>P2A</v>
          </cell>
        </row>
        <row r="198">
          <cell r="D198">
            <v>8613</v>
          </cell>
          <cell r="E198" t="str">
            <v>Rafael Blanco</v>
          </cell>
          <cell r="F198">
            <v>36586</v>
          </cell>
          <cell r="G198" t="str">
            <v>Funcionário</v>
          </cell>
          <cell r="H198" t="str">
            <v>11145</v>
          </cell>
          <cell r="I198" t="str">
            <v>Tecnico Suporte Sistemas II</v>
          </cell>
          <cell r="J198">
            <v>1653.14</v>
          </cell>
          <cell r="K198" t="str">
            <v>T2B</v>
          </cell>
        </row>
        <row r="199">
          <cell r="D199">
            <v>8656</v>
          </cell>
          <cell r="E199" t="str">
            <v>Simone Maria Monzani Valentim</v>
          </cell>
          <cell r="F199">
            <v>36586</v>
          </cell>
          <cell r="G199" t="str">
            <v>Funcionário</v>
          </cell>
          <cell r="H199" t="str">
            <v>02570</v>
          </cell>
          <cell r="I199" t="str">
            <v>Analista Fin Contabil I</v>
          </cell>
          <cell r="J199">
            <v>1927.48</v>
          </cell>
          <cell r="K199" t="str">
            <v>P1A</v>
          </cell>
        </row>
        <row r="200">
          <cell r="D200">
            <v>8680</v>
          </cell>
          <cell r="E200" t="str">
            <v>Adolfo Blasco Ribeiro</v>
          </cell>
          <cell r="F200">
            <v>36587</v>
          </cell>
          <cell r="G200" t="str">
            <v>Funcionário</v>
          </cell>
          <cell r="H200" t="str">
            <v>17564</v>
          </cell>
          <cell r="I200" t="str">
            <v>Analista de Suprimentos III</v>
          </cell>
          <cell r="J200">
            <v>4569.9399999999996</v>
          </cell>
          <cell r="K200" t="str">
            <v>P3B</v>
          </cell>
        </row>
        <row r="201">
          <cell r="D201">
            <v>8699</v>
          </cell>
          <cell r="E201" t="str">
            <v>Renata Guinsani de Morais</v>
          </cell>
          <cell r="F201">
            <v>36587</v>
          </cell>
          <cell r="G201" t="str">
            <v>Funcionário</v>
          </cell>
          <cell r="H201" t="str">
            <v>02054</v>
          </cell>
          <cell r="I201" t="str">
            <v>Assistente Administrativo III</v>
          </cell>
          <cell r="J201">
            <v>1416.64</v>
          </cell>
          <cell r="K201" t="str">
            <v>T3A</v>
          </cell>
        </row>
        <row r="202">
          <cell r="D202">
            <v>8761</v>
          </cell>
          <cell r="E202" t="str">
            <v>Elisabete Fernanda Caticci e Silva</v>
          </cell>
          <cell r="F202">
            <v>36598</v>
          </cell>
          <cell r="G202" t="str">
            <v>Funcionário</v>
          </cell>
          <cell r="H202" t="str">
            <v>11145</v>
          </cell>
          <cell r="I202" t="str">
            <v>Tecnico Suporte Sistemas II</v>
          </cell>
          <cell r="J202">
            <v>1556.64</v>
          </cell>
          <cell r="K202" t="str">
            <v>T2B</v>
          </cell>
        </row>
        <row r="203">
          <cell r="D203">
            <v>8788</v>
          </cell>
          <cell r="E203" t="str">
            <v>Patricia Cristina Zaina</v>
          </cell>
          <cell r="F203">
            <v>36599</v>
          </cell>
          <cell r="G203" t="str">
            <v>Funcionário</v>
          </cell>
          <cell r="H203" t="str">
            <v>11145</v>
          </cell>
          <cell r="I203" t="str">
            <v>Tecnico Suporte Sistemas II</v>
          </cell>
          <cell r="J203">
            <v>1516.64</v>
          </cell>
          <cell r="K203" t="str">
            <v>T2B</v>
          </cell>
        </row>
        <row r="204">
          <cell r="D204">
            <v>8818</v>
          </cell>
          <cell r="E204" t="str">
            <v>Humberto Goncalves Mosa</v>
          </cell>
          <cell r="F204">
            <v>36600</v>
          </cell>
          <cell r="G204" t="str">
            <v>Funcionário</v>
          </cell>
          <cell r="H204" t="str">
            <v>05046</v>
          </cell>
          <cell r="I204" t="str">
            <v>Engenheiro III</v>
          </cell>
          <cell r="J204">
            <v>4540.8</v>
          </cell>
          <cell r="K204" t="str">
            <v>P3C</v>
          </cell>
        </row>
        <row r="205">
          <cell r="D205">
            <v>8893</v>
          </cell>
          <cell r="E205" t="str">
            <v>Claudio Lage Molina</v>
          </cell>
          <cell r="F205">
            <v>36619</v>
          </cell>
          <cell r="G205" t="str">
            <v>Funcionário</v>
          </cell>
          <cell r="H205" t="str">
            <v>11030</v>
          </cell>
          <cell r="I205" t="str">
            <v>Analista Suporte Sistemas II</v>
          </cell>
          <cell r="J205">
            <v>4941.78</v>
          </cell>
          <cell r="K205" t="str">
            <v>P2C</v>
          </cell>
        </row>
        <row r="206">
          <cell r="D206">
            <v>8907</v>
          </cell>
          <cell r="E206" t="str">
            <v>Marcio Ivan Marchini Nunes</v>
          </cell>
          <cell r="F206">
            <v>36619</v>
          </cell>
          <cell r="G206" t="str">
            <v>Funcionário</v>
          </cell>
          <cell r="H206" t="str">
            <v>05047</v>
          </cell>
          <cell r="I206" t="str">
            <v>Engenheiro II</v>
          </cell>
          <cell r="J206">
            <v>4942.8500000000004</v>
          </cell>
          <cell r="K206" t="str">
            <v>P2C</v>
          </cell>
        </row>
        <row r="207">
          <cell r="D207">
            <v>8958</v>
          </cell>
          <cell r="E207" t="str">
            <v>Douglas Marcel G. Sant Anna</v>
          </cell>
          <cell r="F207">
            <v>36627</v>
          </cell>
          <cell r="G207" t="str">
            <v>Funcionário</v>
          </cell>
          <cell r="H207" t="str">
            <v>11157</v>
          </cell>
          <cell r="I207" t="str">
            <v>Coordenador de Suporte Tecnico</v>
          </cell>
          <cell r="J207">
            <v>6376</v>
          </cell>
          <cell r="K207" t="str">
            <v>P3C</v>
          </cell>
        </row>
        <row r="208">
          <cell r="D208">
            <v>8982</v>
          </cell>
          <cell r="E208" t="str">
            <v>Celso Leite Sanches</v>
          </cell>
          <cell r="F208">
            <v>36630</v>
          </cell>
          <cell r="G208" t="str">
            <v>Funcionário</v>
          </cell>
          <cell r="H208" t="str">
            <v>05046</v>
          </cell>
          <cell r="I208" t="str">
            <v>Engenheiro III</v>
          </cell>
          <cell r="J208">
            <v>4281.83</v>
          </cell>
          <cell r="K208" t="str">
            <v>P3C</v>
          </cell>
        </row>
        <row r="209">
          <cell r="D209">
            <v>8990</v>
          </cell>
          <cell r="E209" t="str">
            <v>Flavia Garcia da Mota Dias</v>
          </cell>
          <cell r="F209">
            <v>36633</v>
          </cell>
          <cell r="G209" t="str">
            <v>Funcionário</v>
          </cell>
          <cell r="H209" t="str">
            <v>11042</v>
          </cell>
          <cell r="I209" t="str">
            <v>Assistente Administrativo II</v>
          </cell>
          <cell r="J209">
            <v>1680.16</v>
          </cell>
          <cell r="K209" t="str">
            <v>T2A</v>
          </cell>
        </row>
        <row r="210">
          <cell r="D210">
            <v>9067</v>
          </cell>
          <cell r="E210" t="str">
            <v>Flavio Gama Damiano</v>
          </cell>
          <cell r="F210">
            <v>36648</v>
          </cell>
          <cell r="G210" t="str">
            <v>Funcionário</v>
          </cell>
          <cell r="H210" t="str">
            <v>11145</v>
          </cell>
          <cell r="I210" t="str">
            <v>Tecnico Suporte Sistemas II</v>
          </cell>
          <cell r="J210">
            <v>1530.16</v>
          </cell>
          <cell r="K210" t="str">
            <v>T2B</v>
          </cell>
        </row>
        <row r="211">
          <cell r="D211">
            <v>9091</v>
          </cell>
          <cell r="E211" t="str">
            <v>Marcelo de Oliveira Vieitez</v>
          </cell>
          <cell r="F211">
            <v>36648</v>
          </cell>
          <cell r="G211" t="str">
            <v>Funcionário</v>
          </cell>
          <cell r="H211" t="str">
            <v>11145</v>
          </cell>
          <cell r="I211" t="str">
            <v>Tecnico Suporte Sistemas II</v>
          </cell>
          <cell r="J211">
            <v>1653.14</v>
          </cell>
          <cell r="K211" t="str">
            <v>T2B</v>
          </cell>
        </row>
        <row r="212">
          <cell r="D212">
            <v>9105</v>
          </cell>
          <cell r="E212" t="str">
            <v>Andre Gardim</v>
          </cell>
          <cell r="F212">
            <v>36648</v>
          </cell>
          <cell r="G212" t="str">
            <v>Funcionário</v>
          </cell>
          <cell r="H212" t="str">
            <v>11145</v>
          </cell>
          <cell r="I212" t="str">
            <v>Tecnico Suporte Sistemas II</v>
          </cell>
          <cell r="J212">
            <v>1566.64</v>
          </cell>
          <cell r="K212" t="str">
            <v>T2B</v>
          </cell>
        </row>
        <row r="213">
          <cell r="D213">
            <v>9121</v>
          </cell>
          <cell r="E213" t="str">
            <v>Ricardo Peres</v>
          </cell>
          <cell r="F213">
            <v>36661</v>
          </cell>
          <cell r="G213" t="str">
            <v>Funcionário</v>
          </cell>
          <cell r="H213" t="str">
            <v>05046</v>
          </cell>
          <cell r="I213" t="str">
            <v>Engenheiro III</v>
          </cell>
          <cell r="J213">
            <v>5290.51</v>
          </cell>
          <cell r="K213" t="str">
            <v>P3C</v>
          </cell>
        </row>
        <row r="214">
          <cell r="D214">
            <v>9164</v>
          </cell>
          <cell r="E214" t="str">
            <v>Luiz Carlos Goncalves Ribeiro</v>
          </cell>
          <cell r="F214">
            <v>36678</v>
          </cell>
          <cell r="G214" t="str">
            <v>Funcionário</v>
          </cell>
          <cell r="H214" t="str">
            <v>11015</v>
          </cell>
          <cell r="I214" t="str">
            <v>Analista Desenv. de TI II</v>
          </cell>
          <cell r="J214">
            <v>4281.83</v>
          </cell>
          <cell r="K214" t="str">
            <v>P2C</v>
          </cell>
        </row>
        <row r="215">
          <cell r="D215">
            <v>9172</v>
          </cell>
          <cell r="E215" t="str">
            <v>Alexandre S. Lino de Almeida</v>
          </cell>
          <cell r="F215">
            <v>36678</v>
          </cell>
          <cell r="G215" t="str">
            <v>Funcionário</v>
          </cell>
          <cell r="H215" t="str">
            <v>11090</v>
          </cell>
          <cell r="I215" t="str">
            <v>Gerente Integr Sistemas I</v>
          </cell>
          <cell r="J215">
            <v>8072.93</v>
          </cell>
          <cell r="K215" t="str">
            <v>M1B</v>
          </cell>
        </row>
        <row r="216">
          <cell r="D216">
            <v>9180</v>
          </cell>
          <cell r="E216" t="str">
            <v>Fabricio Seno Barreto</v>
          </cell>
          <cell r="F216">
            <v>36678</v>
          </cell>
          <cell r="G216" t="str">
            <v>Funcionário</v>
          </cell>
          <cell r="H216" t="str">
            <v>11029</v>
          </cell>
          <cell r="I216" t="str">
            <v>Analista Suporte Sistemas I</v>
          </cell>
          <cell r="J216">
            <v>2120.2199999999998</v>
          </cell>
          <cell r="K216" t="str">
            <v>P1B</v>
          </cell>
        </row>
        <row r="217">
          <cell r="D217">
            <v>9199</v>
          </cell>
          <cell r="E217" t="str">
            <v>Victor Conde Guedes</v>
          </cell>
          <cell r="F217">
            <v>36678</v>
          </cell>
          <cell r="G217" t="str">
            <v>Funcionário</v>
          </cell>
          <cell r="H217" t="str">
            <v>11146</v>
          </cell>
          <cell r="I217" t="str">
            <v>Tecnico Suporte Sistemas III</v>
          </cell>
          <cell r="J217">
            <v>1927.48</v>
          </cell>
          <cell r="K217" t="str">
            <v>T3B</v>
          </cell>
        </row>
        <row r="218">
          <cell r="D218">
            <v>9202</v>
          </cell>
          <cell r="E218" t="str">
            <v>Eduardo Carneiro Consulini</v>
          </cell>
          <cell r="F218">
            <v>36678</v>
          </cell>
          <cell r="G218" t="str">
            <v>Funcionário</v>
          </cell>
          <cell r="H218" t="str">
            <v>02049</v>
          </cell>
          <cell r="I218" t="str">
            <v>Tecnico de Operacoes III</v>
          </cell>
          <cell r="J218">
            <v>1962.95</v>
          </cell>
          <cell r="K218" t="str">
            <v>T3B</v>
          </cell>
        </row>
        <row r="219">
          <cell r="D219">
            <v>9229</v>
          </cell>
          <cell r="E219" t="str">
            <v>Marcelo Santos Terron</v>
          </cell>
          <cell r="F219">
            <v>36678</v>
          </cell>
          <cell r="G219" t="str">
            <v>Funcionário</v>
          </cell>
          <cell r="H219" t="str">
            <v>11015</v>
          </cell>
          <cell r="I219" t="str">
            <v>Analista Desenv. de TI II</v>
          </cell>
          <cell r="J219">
            <v>3990.94</v>
          </cell>
          <cell r="K219" t="str">
            <v>P2C</v>
          </cell>
        </row>
        <row r="220">
          <cell r="D220">
            <v>9270</v>
          </cell>
          <cell r="E220" t="str">
            <v>Evandro Ricardo Pires</v>
          </cell>
          <cell r="F220">
            <v>36692</v>
          </cell>
          <cell r="G220" t="str">
            <v>Funcionário</v>
          </cell>
          <cell r="H220" t="str">
            <v>11014</v>
          </cell>
          <cell r="I220" t="str">
            <v>Analista Desenv. de TI I</v>
          </cell>
          <cell r="J220">
            <v>2898.64</v>
          </cell>
          <cell r="K220" t="str">
            <v>P1C</v>
          </cell>
        </row>
        <row r="221">
          <cell r="D221">
            <v>9300</v>
          </cell>
          <cell r="E221" t="str">
            <v>Adilson Carlos Nagao</v>
          </cell>
          <cell r="F221">
            <v>36692</v>
          </cell>
          <cell r="G221" t="str">
            <v>Funcionário</v>
          </cell>
          <cell r="H221" t="str">
            <v>11071</v>
          </cell>
          <cell r="I221" t="str">
            <v>Coordenador de Projetos II</v>
          </cell>
          <cell r="J221">
            <v>6267.25</v>
          </cell>
          <cell r="K221" t="str">
            <v>P3C</v>
          </cell>
        </row>
        <row r="222">
          <cell r="D222">
            <v>9326</v>
          </cell>
          <cell r="E222" t="str">
            <v>Alexandre Oswald</v>
          </cell>
          <cell r="F222">
            <v>36696</v>
          </cell>
          <cell r="G222" t="str">
            <v>Funcionário</v>
          </cell>
          <cell r="H222" t="str">
            <v>02059</v>
          </cell>
          <cell r="I222" t="str">
            <v>Analista de Suporte Tecnico II</v>
          </cell>
          <cell r="J222">
            <v>5676</v>
          </cell>
          <cell r="K222" t="str">
            <v>P2C</v>
          </cell>
        </row>
        <row r="223">
          <cell r="D223">
            <v>9415</v>
          </cell>
          <cell r="E223" t="str">
            <v>Celio Ribeiro Junior</v>
          </cell>
          <cell r="F223">
            <v>36710</v>
          </cell>
          <cell r="G223" t="str">
            <v>Funcionário</v>
          </cell>
          <cell r="H223" t="str">
            <v>02042</v>
          </cell>
          <cell r="I223" t="str">
            <v>Tecnico de Producao II</v>
          </cell>
          <cell r="J223">
            <v>1753.14</v>
          </cell>
          <cell r="K223" t="str">
            <v>T2B</v>
          </cell>
        </row>
        <row r="224">
          <cell r="D224">
            <v>9423</v>
          </cell>
          <cell r="E224" t="str">
            <v>Jose Pedro Mendonca Malho</v>
          </cell>
          <cell r="F224">
            <v>36721</v>
          </cell>
          <cell r="G224" t="str">
            <v>Funcionário</v>
          </cell>
          <cell r="H224" t="str">
            <v>11015</v>
          </cell>
          <cell r="I224" t="str">
            <v>Analista Desenv. de TI II</v>
          </cell>
          <cell r="J224">
            <v>3990.94</v>
          </cell>
          <cell r="K224" t="str">
            <v>P2C</v>
          </cell>
        </row>
        <row r="225">
          <cell r="D225">
            <v>9466</v>
          </cell>
          <cell r="E225" t="str">
            <v>Luiz Carlos de Mello Junior</v>
          </cell>
          <cell r="F225">
            <v>36739</v>
          </cell>
          <cell r="G225" t="str">
            <v>Funcionário</v>
          </cell>
          <cell r="H225" t="str">
            <v>11014</v>
          </cell>
          <cell r="I225" t="str">
            <v>Analista Desenv. de TI I</v>
          </cell>
          <cell r="J225">
            <v>3713.05</v>
          </cell>
          <cell r="K225" t="str">
            <v>P1C</v>
          </cell>
        </row>
        <row r="226">
          <cell r="D226">
            <v>9504</v>
          </cell>
          <cell r="E226" t="str">
            <v>Marcos Jaber Jarmakani</v>
          </cell>
          <cell r="F226">
            <v>36739</v>
          </cell>
          <cell r="G226" t="str">
            <v>Funcionário</v>
          </cell>
          <cell r="H226" t="str">
            <v>02571</v>
          </cell>
          <cell r="I226" t="str">
            <v>Analista Fin Contabil II</v>
          </cell>
          <cell r="J226">
            <v>2719.75</v>
          </cell>
          <cell r="K226" t="str">
            <v>P2A</v>
          </cell>
        </row>
        <row r="227">
          <cell r="D227">
            <v>9539</v>
          </cell>
          <cell r="E227" t="str">
            <v>Bruno de Melo Guimaraes</v>
          </cell>
          <cell r="F227">
            <v>36748</v>
          </cell>
          <cell r="G227" t="str">
            <v>Funcionário</v>
          </cell>
          <cell r="H227" t="str">
            <v>11146</v>
          </cell>
          <cell r="I227" t="str">
            <v>Tecnico Suporte Sistemas III</v>
          </cell>
          <cell r="J227">
            <v>1927.48</v>
          </cell>
          <cell r="K227" t="str">
            <v>T3B</v>
          </cell>
        </row>
        <row r="228">
          <cell r="D228">
            <v>9598</v>
          </cell>
          <cell r="E228" t="str">
            <v>Alexander Pereira da Silva</v>
          </cell>
          <cell r="F228">
            <v>36753</v>
          </cell>
          <cell r="G228" t="str">
            <v>Funcionário</v>
          </cell>
          <cell r="H228" t="str">
            <v>05046</v>
          </cell>
          <cell r="I228" t="str">
            <v>Engenheiro III</v>
          </cell>
          <cell r="J228">
            <v>5643.75</v>
          </cell>
          <cell r="K228" t="str">
            <v>P3C</v>
          </cell>
        </row>
        <row r="229">
          <cell r="D229">
            <v>9610</v>
          </cell>
          <cell r="E229" t="str">
            <v>Eloir Teuber Stautt</v>
          </cell>
          <cell r="F229">
            <v>36753</v>
          </cell>
          <cell r="G229" t="str">
            <v>Funcionário</v>
          </cell>
          <cell r="H229" t="str">
            <v>11071</v>
          </cell>
          <cell r="I229" t="str">
            <v>Coordenador de Projetos II</v>
          </cell>
          <cell r="J229">
            <v>5921.64</v>
          </cell>
          <cell r="K229" t="str">
            <v>P3C</v>
          </cell>
        </row>
        <row r="230">
          <cell r="D230">
            <v>9644</v>
          </cell>
          <cell r="E230" t="str">
            <v>Carlos Henrique Ohde</v>
          </cell>
          <cell r="F230">
            <v>36753</v>
          </cell>
          <cell r="G230" t="str">
            <v>Funcionário</v>
          </cell>
          <cell r="H230" t="str">
            <v>11159</v>
          </cell>
          <cell r="I230" t="str">
            <v>Gerente de Conta</v>
          </cell>
          <cell r="J230">
            <v>12300</v>
          </cell>
          <cell r="K230" t="str">
            <v>M3B</v>
          </cell>
        </row>
        <row r="231">
          <cell r="D231">
            <v>9660</v>
          </cell>
          <cell r="E231" t="str">
            <v>Dalton Lacerda A. Monteiro</v>
          </cell>
          <cell r="F231">
            <v>36755</v>
          </cell>
          <cell r="G231" t="str">
            <v>Funcionário</v>
          </cell>
          <cell r="H231" t="str">
            <v>11145</v>
          </cell>
          <cell r="I231" t="str">
            <v>Tecnico Suporte Sistemas II</v>
          </cell>
          <cell r="J231">
            <v>1927.48</v>
          </cell>
          <cell r="K231" t="str">
            <v>T2B</v>
          </cell>
        </row>
        <row r="232">
          <cell r="D232">
            <v>9687</v>
          </cell>
          <cell r="E232" t="str">
            <v>Leandro Teodoro</v>
          </cell>
          <cell r="F232">
            <v>36770</v>
          </cell>
          <cell r="G232" t="str">
            <v>Funcionário</v>
          </cell>
          <cell r="H232" t="str">
            <v>11146</v>
          </cell>
          <cell r="I232" t="str">
            <v>Tecnico Suporte Sistemas III</v>
          </cell>
          <cell r="J232">
            <v>1716.64</v>
          </cell>
          <cell r="K232" t="str">
            <v>T3B</v>
          </cell>
        </row>
        <row r="233">
          <cell r="D233">
            <v>9717</v>
          </cell>
          <cell r="E233" t="str">
            <v>Allan da Silva Santos</v>
          </cell>
          <cell r="F233">
            <v>36773</v>
          </cell>
          <cell r="G233" t="str">
            <v>Funcionário</v>
          </cell>
          <cell r="H233" t="str">
            <v>05046</v>
          </cell>
          <cell r="I233" t="str">
            <v>Engenheiro III</v>
          </cell>
          <cell r="J233">
            <v>6101.7</v>
          </cell>
          <cell r="K233" t="str">
            <v>P3C</v>
          </cell>
        </row>
        <row r="234">
          <cell r="D234">
            <v>9733</v>
          </cell>
          <cell r="E234" t="str">
            <v>Rogerio Eurico Presser</v>
          </cell>
          <cell r="F234">
            <v>36781</v>
          </cell>
          <cell r="G234" t="str">
            <v>Funcionário</v>
          </cell>
          <cell r="H234" t="str">
            <v>11145</v>
          </cell>
          <cell r="I234" t="str">
            <v>Tecnico Suporte Sistemas II</v>
          </cell>
          <cell r="J234">
            <v>1556.64</v>
          </cell>
          <cell r="K234" t="str">
            <v>T2B</v>
          </cell>
        </row>
        <row r="235">
          <cell r="D235">
            <v>9822</v>
          </cell>
          <cell r="E235" t="str">
            <v>Rogerio da Silva Lira</v>
          </cell>
          <cell r="F235">
            <v>36118</v>
          </cell>
          <cell r="G235" t="str">
            <v>Funcionário</v>
          </cell>
          <cell r="H235" t="str">
            <v>11145</v>
          </cell>
          <cell r="I235" t="str">
            <v>Tecnico Suporte Sistemas II</v>
          </cell>
          <cell r="J235">
            <v>1927.48</v>
          </cell>
          <cell r="K235" t="str">
            <v>T2B</v>
          </cell>
        </row>
        <row r="236">
          <cell r="D236">
            <v>9830</v>
          </cell>
          <cell r="E236" t="str">
            <v>Renato Cesar Motta Zambone</v>
          </cell>
          <cell r="F236">
            <v>36054</v>
          </cell>
          <cell r="G236" t="str">
            <v>Funcionário</v>
          </cell>
          <cell r="H236" t="str">
            <v>11145</v>
          </cell>
          <cell r="I236" t="str">
            <v>Tecnico Suporte Sistemas II</v>
          </cell>
          <cell r="J236">
            <v>2082.38</v>
          </cell>
          <cell r="K236" t="str">
            <v>T2B</v>
          </cell>
        </row>
        <row r="237">
          <cell r="D237">
            <v>9849</v>
          </cell>
          <cell r="E237" t="str">
            <v>Milton Calixto Mendes</v>
          </cell>
          <cell r="F237">
            <v>35751</v>
          </cell>
          <cell r="G237" t="str">
            <v>Funcionário</v>
          </cell>
          <cell r="H237" t="str">
            <v>11144</v>
          </cell>
          <cell r="I237" t="str">
            <v>Tecnico Suporte Sistemas I</v>
          </cell>
          <cell r="J237">
            <v>1927.48</v>
          </cell>
          <cell r="K237" t="str">
            <v>T1B</v>
          </cell>
        </row>
        <row r="238">
          <cell r="D238">
            <v>9857</v>
          </cell>
          <cell r="E238" t="str">
            <v>Marco Aurelio Piccinini</v>
          </cell>
          <cell r="F238">
            <v>35996</v>
          </cell>
          <cell r="G238" t="str">
            <v>Funcionário</v>
          </cell>
          <cell r="H238" t="str">
            <v>11073</v>
          </cell>
          <cell r="I238" t="str">
            <v>Coordenador Téc Suporte I</v>
          </cell>
          <cell r="J238">
            <v>4192.5</v>
          </cell>
          <cell r="K238" t="str">
            <v>P2C</v>
          </cell>
        </row>
        <row r="239">
          <cell r="D239">
            <v>9881</v>
          </cell>
          <cell r="E239" t="str">
            <v>Fabio Akkari Tassitano</v>
          </cell>
          <cell r="F239">
            <v>36801</v>
          </cell>
          <cell r="G239" t="str">
            <v>Funcionário</v>
          </cell>
          <cell r="H239" t="str">
            <v>41017</v>
          </cell>
          <cell r="I239" t="str">
            <v>Analista Financeiro II</v>
          </cell>
          <cell r="J239">
            <v>3225</v>
          </cell>
          <cell r="K239" t="str">
            <v>P2A</v>
          </cell>
        </row>
        <row r="240">
          <cell r="D240">
            <v>9903</v>
          </cell>
          <cell r="E240" t="str">
            <v>Cintia Carvalho Saccon</v>
          </cell>
          <cell r="F240">
            <v>36812</v>
          </cell>
          <cell r="G240" t="str">
            <v>Funcionário</v>
          </cell>
          <cell r="H240" t="str">
            <v>11073</v>
          </cell>
          <cell r="I240" t="str">
            <v>Coordenador Téc Suporte I</v>
          </cell>
          <cell r="J240">
            <v>3038.47</v>
          </cell>
          <cell r="K240" t="str">
            <v>P2C</v>
          </cell>
        </row>
        <row r="241">
          <cell r="D241">
            <v>9911</v>
          </cell>
          <cell r="E241" t="str">
            <v>Alessandro Piantavini</v>
          </cell>
          <cell r="F241">
            <v>36812</v>
          </cell>
          <cell r="G241" t="str">
            <v>Funcionário</v>
          </cell>
          <cell r="H241" t="str">
            <v>11145</v>
          </cell>
          <cell r="I241" t="str">
            <v>Tecnico Suporte Sistemas II</v>
          </cell>
          <cell r="J241">
            <v>1662.58</v>
          </cell>
          <cell r="K241" t="str">
            <v>T2B</v>
          </cell>
        </row>
        <row r="242">
          <cell r="D242">
            <v>9920</v>
          </cell>
          <cell r="E242" t="str">
            <v>Sergio da Costa Lima Junior</v>
          </cell>
          <cell r="F242">
            <v>36831</v>
          </cell>
          <cell r="G242" t="str">
            <v>Funcionário</v>
          </cell>
          <cell r="H242" t="str">
            <v>11160</v>
          </cell>
          <cell r="I242" t="str">
            <v>Gerente de Serviços I</v>
          </cell>
          <cell r="J242">
            <v>6274.95</v>
          </cell>
          <cell r="K242" t="str">
            <v>M1B</v>
          </cell>
        </row>
        <row r="243">
          <cell r="D243">
            <v>9938</v>
          </cell>
          <cell r="E243" t="str">
            <v>Wagner Coppede Junior</v>
          </cell>
          <cell r="F243">
            <v>36831</v>
          </cell>
          <cell r="G243" t="str">
            <v>Funcionário</v>
          </cell>
          <cell r="H243" t="str">
            <v>80001</v>
          </cell>
          <cell r="I243" t="str">
            <v>Coordenador de Servicos II</v>
          </cell>
          <cell r="J243">
            <v>4225</v>
          </cell>
          <cell r="K243" t="str">
            <v>P3C</v>
          </cell>
        </row>
        <row r="244">
          <cell r="D244">
            <v>9946</v>
          </cell>
          <cell r="E244" t="str">
            <v>Katia Aparecida de Paula</v>
          </cell>
          <cell r="F244">
            <v>36831</v>
          </cell>
          <cell r="G244" t="str">
            <v>Funcionário</v>
          </cell>
          <cell r="H244" t="str">
            <v>11029</v>
          </cell>
          <cell r="I244" t="str">
            <v>Analista Suporte Sistemas I</v>
          </cell>
          <cell r="J244">
            <v>2150</v>
          </cell>
          <cell r="K244" t="str">
            <v>P1B</v>
          </cell>
        </row>
        <row r="245">
          <cell r="D245">
            <v>10006</v>
          </cell>
          <cell r="E245" t="str">
            <v>Valter Rodrigues de C. Jr.</v>
          </cell>
          <cell r="F245">
            <v>36831</v>
          </cell>
          <cell r="G245" t="str">
            <v>Funcionário</v>
          </cell>
          <cell r="H245" t="str">
            <v>11062</v>
          </cell>
          <cell r="I245" t="str">
            <v>Consultor Integr Sistemas I</v>
          </cell>
          <cell r="J245">
            <v>6534.5</v>
          </cell>
          <cell r="K245" t="str">
            <v>P4B</v>
          </cell>
        </row>
        <row r="246">
          <cell r="D246">
            <v>10022</v>
          </cell>
          <cell r="E246" t="str">
            <v>Renata Regina Spada</v>
          </cell>
          <cell r="F246">
            <v>36843</v>
          </cell>
          <cell r="G246" t="str">
            <v>Funcionário</v>
          </cell>
          <cell r="H246" t="str">
            <v>11014</v>
          </cell>
          <cell r="I246" t="str">
            <v>Analista Desenv. de TI I</v>
          </cell>
          <cell r="J246">
            <v>2419.4</v>
          </cell>
          <cell r="K246" t="str">
            <v>P1C</v>
          </cell>
        </row>
        <row r="247">
          <cell r="D247">
            <v>10030</v>
          </cell>
          <cell r="E247" t="str">
            <v>Marcel da Silva Moreira</v>
          </cell>
          <cell r="F247">
            <v>36843</v>
          </cell>
          <cell r="G247" t="str">
            <v>Funcionário</v>
          </cell>
          <cell r="H247" t="str">
            <v>11145</v>
          </cell>
          <cell r="I247" t="str">
            <v>Tecnico Suporte Sistemas II</v>
          </cell>
          <cell r="J247">
            <v>1416.64</v>
          </cell>
          <cell r="K247" t="str">
            <v>T2B</v>
          </cell>
        </row>
        <row r="248">
          <cell r="D248">
            <v>10049</v>
          </cell>
          <cell r="E248" t="str">
            <v>Alessandra G. de A. Queiroz</v>
          </cell>
          <cell r="F248">
            <v>36843</v>
          </cell>
          <cell r="G248" t="str">
            <v>Funcionário</v>
          </cell>
          <cell r="H248" t="str">
            <v>11015</v>
          </cell>
          <cell r="I248" t="str">
            <v>Analista Desenv. de TI II</v>
          </cell>
          <cell r="J248">
            <v>3713.05</v>
          </cell>
          <cell r="K248" t="str">
            <v>P2C</v>
          </cell>
        </row>
        <row r="249">
          <cell r="D249">
            <v>10057</v>
          </cell>
          <cell r="E249" t="str">
            <v>Willideyne C. de Oliveira</v>
          </cell>
          <cell r="F249">
            <v>36843</v>
          </cell>
          <cell r="G249" t="str">
            <v>Funcionário</v>
          </cell>
          <cell r="H249" t="str">
            <v>50026</v>
          </cell>
          <cell r="I249" t="str">
            <v>Secretaria Depto Des</v>
          </cell>
          <cell r="J249">
            <v>1530.16</v>
          </cell>
          <cell r="K249" t="str">
            <v>T3A</v>
          </cell>
        </row>
        <row r="250">
          <cell r="D250">
            <v>10090</v>
          </cell>
          <cell r="E250" t="str">
            <v>Andre Manfio de Oliveira</v>
          </cell>
          <cell r="F250">
            <v>36861</v>
          </cell>
          <cell r="G250" t="str">
            <v>Funcionário</v>
          </cell>
          <cell r="H250" t="str">
            <v>11016</v>
          </cell>
          <cell r="I250" t="str">
            <v>Analista Desenv. de TI III</v>
          </cell>
          <cell r="J250">
            <v>5697.5</v>
          </cell>
          <cell r="K250" t="str">
            <v>P3C</v>
          </cell>
        </row>
        <row r="251">
          <cell r="D251">
            <v>10103</v>
          </cell>
          <cell r="E251" t="str">
            <v>Valdir Jose de Oliveira</v>
          </cell>
          <cell r="F251">
            <v>36868</v>
          </cell>
          <cell r="G251" t="str">
            <v>Funcionário</v>
          </cell>
          <cell r="H251" t="str">
            <v>11149</v>
          </cell>
          <cell r="I251" t="str">
            <v>Analista de Suporte III</v>
          </cell>
          <cell r="J251">
            <v>5676</v>
          </cell>
          <cell r="K251" t="str">
            <v>P3C</v>
          </cell>
        </row>
        <row r="252">
          <cell r="D252">
            <v>10138</v>
          </cell>
          <cell r="E252" t="str">
            <v>Lilian Angelica M. B. Blaitt</v>
          </cell>
          <cell r="F252">
            <v>36868</v>
          </cell>
          <cell r="G252" t="str">
            <v>Funcionário</v>
          </cell>
          <cell r="H252" t="str">
            <v>11073</v>
          </cell>
          <cell r="I252" t="str">
            <v>Coordenador Téc Suporte I</v>
          </cell>
          <cell r="J252">
            <v>3763.54</v>
          </cell>
          <cell r="K252" t="str">
            <v>P2C</v>
          </cell>
        </row>
        <row r="253">
          <cell r="D253">
            <v>10170</v>
          </cell>
          <cell r="E253" t="str">
            <v>Jose Eduardo Stefani</v>
          </cell>
          <cell r="F253">
            <v>36868</v>
          </cell>
          <cell r="G253" t="str">
            <v>Funcionário</v>
          </cell>
          <cell r="H253" t="str">
            <v>11145</v>
          </cell>
          <cell r="I253" t="str">
            <v>Tecnico Suporte Sistemas II</v>
          </cell>
          <cell r="J253">
            <v>1516.64</v>
          </cell>
          <cell r="K253" t="str">
            <v>T2B</v>
          </cell>
        </row>
        <row r="254">
          <cell r="D254">
            <v>10286</v>
          </cell>
          <cell r="E254" t="str">
            <v>Patricia Nicolau</v>
          </cell>
          <cell r="F254">
            <v>36906</v>
          </cell>
          <cell r="G254" t="str">
            <v>Funcionário</v>
          </cell>
          <cell r="H254" t="str">
            <v>11145</v>
          </cell>
          <cell r="I254" t="str">
            <v>Tecnico Suporte Sistemas II</v>
          </cell>
          <cell r="J254">
            <v>1412.58</v>
          </cell>
          <cell r="K254" t="str">
            <v>T2B</v>
          </cell>
        </row>
        <row r="255">
          <cell r="D255">
            <v>10308</v>
          </cell>
          <cell r="E255" t="str">
            <v>Sirley Aparecida Mendes Lira</v>
          </cell>
          <cell r="F255">
            <v>36923</v>
          </cell>
          <cell r="G255" t="str">
            <v>Funcionário</v>
          </cell>
          <cell r="H255" t="str">
            <v>11145</v>
          </cell>
          <cell r="I255" t="str">
            <v>Tecnico Suporte Sistemas II</v>
          </cell>
          <cell r="J255">
            <v>1653.14</v>
          </cell>
          <cell r="K255" t="str">
            <v>T2B</v>
          </cell>
        </row>
        <row r="256">
          <cell r="D256">
            <v>10405</v>
          </cell>
          <cell r="E256" t="str">
            <v>Jose Augusto de Camargo Gomes</v>
          </cell>
          <cell r="F256">
            <v>36928</v>
          </cell>
          <cell r="G256" t="str">
            <v>Funcionário</v>
          </cell>
          <cell r="H256" t="str">
            <v>11145</v>
          </cell>
          <cell r="I256" t="str">
            <v>Tecnico Suporte Sistemas II</v>
          </cell>
          <cell r="J256">
            <v>1653.14</v>
          </cell>
          <cell r="K256" t="str">
            <v>T2B</v>
          </cell>
        </row>
        <row r="257">
          <cell r="D257">
            <v>10456</v>
          </cell>
          <cell r="E257" t="str">
            <v>Marcelo Nicolau</v>
          </cell>
          <cell r="F257">
            <v>36934</v>
          </cell>
          <cell r="G257" t="str">
            <v>Funcionário</v>
          </cell>
          <cell r="H257" t="str">
            <v>11146</v>
          </cell>
          <cell r="I257" t="str">
            <v>Tecnico Suporte Sistemas III</v>
          </cell>
          <cell r="J257">
            <v>1900.6</v>
          </cell>
          <cell r="K257" t="str">
            <v>T3B</v>
          </cell>
        </row>
        <row r="258">
          <cell r="D258">
            <v>10464</v>
          </cell>
          <cell r="E258" t="str">
            <v>Robson Jose Caravante da Silva</v>
          </cell>
          <cell r="F258">
            <v>36934</v>
          </cell>
          <cell r="G258" t="str">
            <v>Funcionário</v>
          </cell>
          <cell r="H258" t="str">
            <v>11029</v>
          </cell>
          <cell r="I258" t="str">
            <v>Analista Suporte Sistemas I</v>
          </cell>
          <cell r="J258">
            <v>2082.38</v>
          </cell>
          <cell r="K258" t="str">
            <v>P1B</v>
          </cell>
        </row>
        <row r="259">
          <cell r="D259">
            <v>10480</v>
          </cell>
          <cell r="E259" t="str">
            <v>Odair Vergel Junior</v>
          </cell>
          <cell r="F259">
            <v>36938</v>
          </cell>
          <cell r="G259" t="str">
            <v>Funcionário</v>
          </cell>
          <cell r="H259" t="str">
            <v>11015</v>
          </cell>
          <cell r="I259" t="str">
            <v>Analista Desenv. de TI II</v>
          </cell>
          <cell r="J259">
            <v>3061</v>
          </cell>
          <cell r="K259" t="str">
            <v>P2C</v>
          </cell>
        </row>
        <row r="260">
          <cell r="D260">
            <v>10570</v>
          </cell>
          <cell r="E260" t="str">
            <v>Ricardo Linares Colombo</v>
          </cell>
          <cell r="F260">
            <v>36983</v>
          </cell>
          <cell r="G260" t="str">
            <v>Funcionário</v>
          </cell>
          <cell r="H260" t="str">
            <v>11015</v>
          </cell>
          <cell r="I260" t="str">
            <v>Analista Desenv. de TI II</v>
          </cell>
          <cell r="J260">
            <v>2986.29</v>
          </cell>
          <cell r="K260" t="str">
            <v>P2C</v>
          </cell>
        </row>
        <row r="261">
          <cell r="D261">
            <v>10596</v>
          </cell>
          <cell r="E261" t="str">
            <v>Renato Mayer Silva</v>
          </cell>
          <cell r="F261">
            <v>36986</v>
          </cell>
          <cell r="G261" t="str">
            <v>Funcionário</v>
          </cell>
          <cell r="H261" t="str">
            <v>11014</v>
          </cell>
          <cell r="I261" t="str">
            <v>Analista Desenv. de TI I</v>
          </cell>
          <cell r="J261">
            <v>2158.77</v>
          </cell>
          <cell r="K261" t="str">
            <v>P1C</v>
          </cell>
        </row>
        <row r="262">
          <cell r="D262">
            <v>10634</v>
          </cell>
          <cell r="E262" t="str">
            <v>Marcelo Mattos Cremonezi</v>
          </cell>
          <cell r="F262">
            <v>36997</v>
          </cell>
          <cell r="G262" t="str">
            <v>Funcionário</v>
          </cell>
          <cell r="H262" t="str">
            <v>02049</v>
          </cell>
          <cell r="I262" t="str">
            <v>Tecnico de Operacoes III</v>
          </cell>
          <cell r="J262">
            <v>1934.39</v>
          </cell>
          <cell r="K262" t="str">
            <v>T3B</v>
          </cell>
        </row>
        <row r="263">
          <cell r="D263">
            <v>10677</v>
          </cell>
          <cell r="E263" t="str">
            <v>Michelli Corcino Saito</v>
          </cell>
          <cell r="F263">
            <v>36999</v>
          </cell>
          <cell r="G263" t="str">
            <v>Funcionário</v>
          </cell>
          <cell r="H263" t="str">
            <v>01015</v>
          </cell>
          <cell r="I263" t="str">
            <v>Analista Administrativo II</v>
          </cell>
          <cell r="J263">
            <v>2795</v>
          </cell>
          <cell r="K263" t="str">
            <v>P2A</v>
          </cell>
        </row>
        <row r="264">
          <cell r="D264">
            <v>10731</v>
          </cell>
          <cell r="E264" t="str">
            <v>Leandro Correa Diniz</v>
          </cell>
          <cell r="F264">
            <v>37025</v>
          </cell>
          <cell r="G264" t="str">
            <v>Funcionário</v>
          </cell>
          <cell r="H264" t="str">
            <v>10017</v>
          </cell>
          <cell r="I264" t="str">
            <v>Comprador II</v>
          </cell>
          <cell r="J264">
            <v>3618.45</v>
          </cell>
          <cell r="K264" t="str">
            <v>P2B</v>
          </cell>
        </row>
        <row r="265">
          <cell r="D265">
            <v>10774</v>
          </cell>
          <cell r="E265" t="str">
            <v>Meirielen Brugiolo</v>
          </cell>
          <cell r="F265">
            <v>37043</v>
          </cell>
          <cell r="G265" t="str">
            <v>Funcionário</v>
          </cell>
          <cell r="H265" t="str">
            <v>01014</v>
          </cell>
          <cell r="I265" t="str">
            <v>Analista Administrativo I</v>
          </cell>
          <cell r="J265">
            <v>1591</v>
          </cell>
          <cell r="K265" t="str">
            <v>P1A</v>
          </cell>
        </row>
        <row r="266">
          <cell r="D266">
            <v>10782</v>
          </cell>
          <cell r="E266" t="str">
            <v>Fernanda Carolina Cezar</v>
          </cell>
          <cell r="F266">
            <v>37043</v>
          </cell>
          <cell r="G266" t="str">
            <v>Funcionário</v>
          </cell>
          <cell r="H266" t="str">
            <v>01014</v>
          </cell>
          <cell r="I266" t="str">
            <v>Analista Administrativo I</v>
          </cell>
          <cell r="J266">
            <v>2257.5</v>
          </cell>
          <cell r="K266" t="str">
            <v>P1A</v>
          </cell>
        </row>
        <row r="267">
          <cell r="D267">
            <v>10812</v>
          </cell>
          <cell r="E267" t="str">
            <v>Edson Kioshi Goto</v>
          </cell>
          <cell r="F267">
            <v>37050</v>
          </cell>
          <cell r="G267" t="str">
            <v>Funcionário</v>
          </cell>
          <cell r="H267" t="str">
            <v>11014</v>
          </cell>
          <cell r="I267" t="str">
            <v>Analista Desenv. de TI I</v>
          </cell>
          <cell r="J267">
            <v>2120.2199999999998</v>
          </cell>
          <cell r="K267" t="str">
            <v>P1C</v>
          </cell>
        </row>
        <row r="268">
          <cell r="D268">
            <v>10928</v>
          </cell>
          <cell r="E268" t="str">
            <v>Marcos P. F. de A. Rodrigues</v>
          </cell>
          <cell r="F268">
            <v>37077</v>
          </cell>
          <cell r="G268" t="str">
            <v>Funcionário</v>
          </cell>
          <cell r="H268" t="str">
            <v>11014</v>
          </cell>
          <cell r="I268" t="str">
            <v>Analista Desenv. de TI I</v>
          </cell>
          <cell r="J268">
            <v>2633.75</v>
          </cell>
          <cell r="K268" t="str">
            <v>P1C</v>
          </cell>
        </row>
        <row r="269">
          <cell r="D269">
            <v>10987</v>
          </cell>
          <cell r="E269" t="str">
            <v>Luciano Humberto Lampi</v>
          </cell>
          <cell r="F269">
            <v>37104</v>
          </cell>
          <cell r="G269" t="str">
            <v>Funcionário</v>
          </cell>
          <cell r="H269" t="str">
            <v>49001</v>
          </cell>
          <cell r="I269" t="str">
            <v>Presidente Conselho de Adm AL</v>
          </cell>
          <cell r="J269">
            <v>35475</v>
          </cell>
          <cell r="K269" t="str">
            <v>DI</v>
          </cell>
        </row>
        <row r="270">
          <cell r="D270">
            <v>11002</v>
          </cell>
          <cell r="E270" t="str">
            <v>Murilo Kich Nielsen</v>
          </cell>
          <cell r="F270">
            <v>37116</v>
          </cell>
          <cell r="G270" t="str">
            <v>Funcionário</v>
          </cell>
          <cell r="H270" t="str">
            <v>11145</v>
          </cell>
          <cell r="I270" t="str">
            <v>Tecnico Suporte Sistemas II</v>
          </cell>
          <cell r="J270">
            <v>1375.61</v>
          </cell>
          <cell r="K270" t="str">
            <v>T2B</v>
          </cell>
        </row>
        <row r="271">
          <cell r="D271">
            <v>11037</v>
          </cell>
          <cell r="E271" t="str">
            <v>Marcia Cristina da Silva</v>
          </cell>
          <cell r="F271">
            <v>37123</v>
          </cell>
          <cell r="G271" t="str">
            <v>Funcionário</v>
          </cell>
          <cell r="H271" t="str">
            <v>02058</v>
          </cell>
          <cell r="I271" t="str">
            <v>Analista Administrativo III</v>
          </cell>
          <cell r="J271">
            <v>4150</v>
          </cell>
          <cell r="K271" t="str">
            <v>P3A</v>
          </cell>
        </row>
        <row r="272">
          <cell r="D272">
            <v>11134</v>
          </cell>
          <cell r="E272" t="str">
            <v>Maria Izabel Menossi</v>
          </cell>
          <cell r="F272">
            <v>37165</v>
          </cell>
          <cell r="G272" t="str">
            <v>Funcionário</v>
          </cell>
          <cell r="H272" t="str">
            <v>11078</v>
          </cell>
          <cell r="I272" t="str">
            <v>Engenheiro I</v>
          </cell>
          <cell r="J272">
            <v>3474.19</v>
          </cell>
          <cell r="K272" t="str">
            <v>P1C</v>
          </cell>
        </row>
        <row r="273">
          <cell r="D273">
            <v>11142</v>
          </cell>
          <cell r="E273" t="str">
            <v>Nelson de Sa Junior</v>
          </cell>
          <cell r="F273">
            <v>37165</v>
          </cell>
          <cell r="G273" t="str">
            <v>Funcionário</v>
          </cell>
          <cell r="H273" t="str">
            <v>11146</v>
          </cell>
          <cell r="I273" t="str">
            <v>Tecnico Suporte Sistemas III</v>
          </cell>
          <cell r="J273">
            <v>1900</v>
          </cell>
          <cell r="K273" t="str">
            <v>T3B</v>
          </cell>
        </row>
        <row r="274">
          <cell r="D274">
            <v>11150</v>
          </cell>
          <cell r="E274" t="str">
            <v>Danilo Beraldo Jacomini</v>
          </cell>
          <cell r="F274">
            <v>37165</v>
          </cell>
          <cell r="G274" t="str">
            <v>Funcionário</v>
          </cell>
          <cell r="H274" t="str">
            <v>11145</v>
          </cell>
          <cell r="I274" t="str">
            <v>Tecnico Suporte Sistemas II</v>
          </cell>
          <cell r="J274">
            <v>1354</v>
          </cell>
          <cell r="K274" t="str">
            <v>T2B</v>
          </cell>
        </row>
        <row r="275">
          <cell r="D275">
            <v>11207</v>
          </cell>
          <cell r="E275" t="str">
            <v>Bruno Boffa</v>
          </cell>
          <cell r="F275">
            <v>37271</v>
          </cell>
          <cell r="G275" t="str">
            <v>Funcionário</v>
          </cell>
          <cell r="H275" t="str">
            <v>11146</v>
          </cell>
          <cell r="I275" t="str">
            <v>Tecnico Suporte Sistemas III</v>
          </cell>
          <cell r="J275">
            <v>1652.82</v>
          </cell>
          <cell r="K275" t="str">
            <v>T3B</v>
          </cell>
        </row>
        <row r="276">
          <cell r="D276">
            <v>11223</v>
          </cell>
          <cell r="E276" t="str">
            <v>Tatiana Duarte Franca</v>
          </cell>
          <cell r="F276">
            <v>37271</v>
          </cell>
          <cell r="G276" t="str">
            <v>Funcionário</v>
          </cell>
          <cell r="H276" t="str">
            <v>02570</v>
          </cell>
          <cell r="I276" t="str">
            <v>Analista Fin Contabil I</v>
          </cell>
          <cell r="J276">
            <v>1530.16</v>
          </cell>
          <cell r="K276" t="str">
            <v>P1A</v>
          </cell>
        </row>
        <row r="277">
          <cell r="D277">
            <v>11231</v>
          </cell>
          <cell r="E277" t="str">
            <v>Daniela Paino Granzotto</v>
          </cell>
          <cell r="F277">
            <v>37271</v>
          </cell>
          <cell r="G277" t="str">
            <v>Funcionário</v>
          </cell>
          <cell r="H277" t="str">
            <v>41018</v>
          </cell>
          <cell r="I277" t="str">
            <v>Analista Financeiro I</v>
          </cell>
          <cell r="J277">
            <v>1760.13</v>
          </cell>
          <cell r="K277" t="str">
            <v>P1A</v>
          </cell>
        </row>
        <row r="278">
          <cell r="D278">
            <v>11304</v>
          </cell>
          <cell r="E278" t="str">
            <v>Nilton Sento Se Junior</v>
          </cell>
          <cell r="F278">
            <v>37316</v>
          </cell>
          <cell r="G278" t="str">
            <v>Funcionário</v>
          </cell>
          <cell r="H278" t="str">
            <v>11015</v>
          </cell>
          <cell r="I278" t="str">
            <v>Analista Desenv. de TI II</v>
          </cell>
          <cell r="J278">
            <v>3990.94</v>
          </cell>
          <cell r="K278" t="str">
            <v>P2C</v>
          </cell>
        </row>
        <row r="279">
          <cell r="D279">
            <v>11371</v>
          </cell>
          <cell r="E279" t="str">
            <v>Celio Gomes Silva</v>
          </cell>
          <cell r="F279">
            <v>37316</v>
          </cell>
          <cell r="G279" t="str">
            <v>Funcionário</v>
          </cell>
          <cell r="H279" t="str">
            <v>02048</v>
          </cell>
          <cell r="I279" t="str">
            <v>Tecnico de Operacoes II</v>
          </cell>
          <cell r="J279">
            <v>1530.8</v>
          </cell>
          <cell r="K279" t="str">
            <v>T2B</v>
          </cell>
        </row>
        <row r="280">
          <cell r="D280">
            <v>11401</v>
          </cell>
          <cell r="E280" t="str">
            <v>Adolfo Cardoso dos Santos</v>
          </cell>
          <cell r="F280">
            <v>37361</v>
          </cell>
          <cell r="G280" t="str">
            <v>Funcionário</v>
          </cell>
          <cell r="H280" t="str">
            <v>02048</v>
          </cell>
          <cell r="I280" t="str">
            <v>Tecnico de Operacoes II</v>
          </cell>
          <cell r="J280">
            <v>1444.8</v>
          </cell>
          <cell r="K280" t="str">
            <v>T2B</v>
          </cell>
        </row>
        <row r="281">
          <cell r="D281">
            <v>11479</v>
          </cell>
          <cell r="E281" t="str">
            <v>Andressa Trindade Diehl</v>
          </cell>
          <cell r="F281">
            <v>37377</v>
          </cell>
          <cell r="G281" t="str">
            <v>Funcionário</v>
          </cell>
          <cell r="H281" t="str">
            <v>11136</v>
          </cell>
          <cell r="I281" t="str">
            <v>Secretária Gerência</v>
          </cell>
          <cell r="J281">
            <v>2150</v>
          </cell>
          <cell r="K281" t="str">
            <v>P2A</v>
          </cell>
        </row>
        <row r="282">
          <cell r="D282">
            <v>11495</v>
          </cell>
          <cell r="E282" t="str">
            <v>Thais Campioto</v>
          </cell>
          <cell r="F282">
            <v>37410</v>
          </cell>
          <cell r="G282" t="str">
            <v>Funcionário</v>
          </cell>
          <cell r="H282" t="str">
            <v>11042</v>
          </cell>
          <cell r="I282" t="str">
            <v>Assistente Administrativo II</v>
          </cell>
          <cell r="J282">
            <v>1417.58</v>
          </cell>
          <cell r="K282" t="str">
            <v>T2A</v>
          </cell>
        </row>
        <row r="283">
          <cell r="D283">
            <v>11525</v>
          </cell>
          <cell r="E283" t="str">
            <v>Luciana Ap.Bonfim Soares Amora</v>
          </cell>
          <cell r="F283">
            <v>37411</v>
          </cell>
          <cell r="G283" t="str">
            <v>Funcionário</v>
          </cell>
          <cell r="H283" t="str">
            <v>02069</v>
          </cell>
          <cell r="I283" t="str">
            <v>Advogado II</v>
          </cell>
          <cell r="J283">
            <v>4138.75</v>
          </cell>
          <cell r="K283" t="str">
            <v>P2C</v>
          </cell>
        </row>
        <row r="284">
          <cell r="D284">
            <v>11592</v>
          </cell>
          <cell r="E284" t="str">
            <v>Andre Renato de Abreu Vieira</v>
          </cell>
          <cell r="F284">
            <v>37447</v>
          </cell>
          <cell r="G284" t="str">
            <v>Funcionário</v>
          </cell>
          <cell r="H284" t="str">
            <v>11108</v>
          </cell>
          <cell r="I284" t="str">
            <v>Gerente Recursos Humanos III</v>
          </cell>
          <cell r="J284">
            <v>11000</v>
          </cell>
          <cell r="K284" t="str">
            <v>M3A</v>
          </cell>
        </row>
        <row r="285">
          <cell r="D285">
            <v>11606</v>
          </cell>
          <cell r="E285" t="str">
            <v>Marcelo Goldhar</v>
          </cell>
          <cell r="F285">
            <v>37447</v>
          </cell>
          <cell r="G285" t="str">
            <v>Funcionário</v>
          </cell>
          <cell r="H285" t="str">
            <v>11020</v>
          </cell>
          <cell r="I285" t="str">
            <v>Analista de Marketing I</v>
          </cell>
          <cell r="J285">
            <v>3116.12</v>
          </cell>
          <cell r="K285" t="str">
            <v>P1C</v>
          </cell>
        </row>
        <row r="286">
          <cell r="D286">
            <v>11614</v>
          </cell>
          <cell r="E286" t="str">
            <v>Denise Martins da Costa</v>
          </cell>
          <cell r="F286">
            <v>37448</v>
          </cell>
          <cell r="G286" t="str">
            <v>Funcionário</v>
          </cell>
          <cell r="H286" t="str">
            <v>11015</v>
          </cell>
          <cell r="I286" t="str">
            <v>Analista Desenv. de TI II</v>
          </cell>
          <cell r="J286">
            <v>4620.03</v>
          </cell>
          <cell r="K286" t="str">
            <v>P2C</v>
          </cell>
        </row>
        <row r="287">
          <cell r="D287">
            <v>11649</v>
          </cell>
          <cell r="E287" t="str">
            <v>Silvia Cecilia Ramos</v>
          </cell>
          <cell r="F287">
            <v>37480</v>
          </cell>
          <cell r="G287" t="str">
            <v>Funcionário</v>
          </cell>
          <cell r="H287" t="str">
            <v>11152</v>
          </cell>
          <cell r="I287" t="str">
            <v>Gerente de Compras e Adm II</v>
          </cell>
          <cell r="J287">
            <v>10264.1</v>
          </cell>
          <cell r="K287" t="str">
            <v>M2A</v>
          </cell>
        </row>
        <row r="288">
          <cell r="D288">
            <v>11673</v>
          </cell>
          <cell r="E288" t="str">
            <v>Regis Macmillan F. de Oliveira</v>
          </cell>
          <cell r="F288">
            <v>37536</v>
          </cell>
          <cell r="G288" t="str">
            <v>Funcionário</v>
          </cell>
          <cell r="H288" t="str">
            <v>11153</v>
          </cell>
          <cell r="I288" t="str">
            <v>Gerente de Compras I</v>
          </cell>
          <cell r="J288">
            <v>6275</v>
          </cell>
          <cell r="K288" t="str">
            <v>M1B</v>
          </cell>
        </row>
        <row r="289">
          <cell r="D289">
            <v>11681</v>
          </cell>
          <cell r="E289" t="str">
            <v>Bruno Zanini Pastor</v>
          </cell>
          <cell r="F289">
            <v>37592</v>
          </cell>
          <cell r="G289" t="str">
            <v>Funcionário</v>
          </cell>
          <cell r="H289" t="str">
            <v>02571</v>
          </cell>
          <cell r="I289" t="str">
            <v>Analista Fin Contabil II</v>
          </cell>
          <cell r="J289">
            <v>2472.5</v>
          </cell>
          <cell r="K289" t="str">
            <v>P2A</v>
          </cell>
        </row>
        <row r="290">
          <cell r="D290">
            <v>11720</v>
          </cell>
          <cell r="E290" t="str">
            <v>Daniel Fernandes Barbosa</v>
          </cell>
          <cell r="F290">
            <v>37592</v>
          </cell>
          <cell r="G290" t="str">
            <v>Funcionário</v>
          </cell>
          <cell r="H290" t="str">
            <v>11029</v>
          </cell>
          <cell r="I290" t="str">
            <v>Analista Suporte Sistemas I</v>
          </cell>
          <cell r="J290">
            <v>2359.73</v>
          </cell>
          <cell r="K290" t="str">
            <v>P1B</v>
          </cell>
        </row>
        <row r="291">
          <cell r="D291">
            <v>11738</v>
          </cell>
          <cell r="E291" t="str">
            <v>Glaucio da Silva Gallo</v>
          </cell>
          <cell r="F291">
            <v>37592</v>
          </cell>
          <cell r="G291" t="str">
            <v>Funcionário</v>
          </cell>
          <cell r="H291" t="str">
            <v>11147</v>
          </cell>
          <cell r="I291" t="str">
            <v>Analista de Suporte I</v>
          </cell>
          <cell r="J291">
            <v>2430.16</v>
          </cell>
          <cell r="K291" t="str">
            <v>P1B</v>
          </cell>
        </row>
        <row r="292">
          <cell r="D292">
            <v>11770</v>
          </cell>
          <cell r="E292" t="str">
            <v>Gustavo Balieiro Sinisgalli</v>
          </cell>
          <cell r="F292">
            <v>37627</v>
          </cell>
          <cell r="G292" t="str">
            <v>Funcionário</v>
          </cell>
          <cell r="H292" t="str">
            <v>41017</v>
          </cell>
          <cell r="I292" t="str">
            <v>Analista Financeiro II</v>
          </cell>
          <cell r="J292">
            <v>3366.04</v>
          </cell>
          <cell r="K292" t="str">
            <v>P2A</v>
          </cell>
        </row>
        <row r="293">
          <cell r="D293">
            <v>11800</v>
          </cell>
          <cell r="E293" t="str">
            <v>Alex Kmez</v>
          </cell>
          <cell r="F293">
            <v>37655</v>
          </cell>
          <cell r="G293" t="str">
            <v>Funcionário</v>
          </cell>
          <cell r="H293" t="str">
            <v>11014</v>
          </cell>
          <cell r="I293" t="str">
            <v>Analista Desenv. de TI I</v>
          </cell>
          <cell r="J293">
            <v>2153.23</v>
          </cell>
          <cell r="K293" t="str">
            <v>P1C</v>
          </cell>
        </row>
        <row r="294">
          <cell r="D294">
            <v>11878</v>
          </cell>
          <cell r="E294" t="str">
            <v>Paloma Damaceno Bettoni</v>
          </cell>
          <cell r="F294">
            <v>37676</v>
          </cell>
          <cell r="G294" t="str">
            <v>Funcionário</v>
          </cell>
          <cell r="H294" t="str">
            <v>11041</v>
          </cell>
          <cell r="I294" t="str">
            <v>Assistente Administrativo I</v>
          </cell>
          <cell r="J294">
            <v>821</v>
          </cell>
          <cell r="K294" t="str">
            <v>T1A</v>
          </cell>
        </row>
        <row r="295">
          <cell r="D295">
            <v>11916</v>
          </cell>
          <cell r="E295" t="str">
            <v>Renata Rabi Silva</v>
          </cell>
          <cell r="F295">
            <v>37676</v>
          </cell>
          <cell r="G295" t="str">
            <v>Funcionário</v>
          </cell>
          <cell r="H295" t="str">
            <v>80042</v>
          </cell>
          <cell r="I295" t="str">
            <v>Assistente Suporte a Vendas I</v>
          </cell>
          <cell r="J295">
            <v>821</v>
          </cell>
          <cell r="K295" t="str">
            <v>T1A</v>
          </cell>
        </row>
        <row r="296">
          <cell r="D296">
            <v>11967</v>
          </cell>
          <cell r="E296" t="str">
            <v>Antonio Carlos Gomes Pereira</v>
          </cell>
          <cell r="F296">
            <v>37690</v>
          </cell>
          <cell r="G296" t="str">
            <v>Funcionário</v>
          </cell>
          <cell r="H296" t="str">
            <v>48022</v>
          </cell>
          <cell r="I296" t="str">
            <v>Diretor Oper TI e Int Sistemas</v>
          </cell>
          <cell r="J296">
            <v>25650</v>
          </cell>
          <cell r="K296" t="str">
            <v>DI</v>
          </cell>
        </row>
        <row r="297">
          <cell r="D297">
            <v>11991</v>
          </cell>
          <cell r="E297" t="str">
            <v>Denise Vieira Moreira</v>
          </cell>
          <cell r="F297">
            <v>37685</v>
          </cell>
          <cell r="G297" t="str">
            <v>Funcionário</v>
          </cell>
          <cell r="H297" t="str">
            <v>02069</v>
          </cell>
          <cell r="I297" t="str">
            <v>Advogado II</v>
          </cell>
          <cell r="J297">
            <v>4138.75</v>
          </cell>
          <cell r="K297" t="str">
            <v>P2C</v>
          </cell>
        </row>
        <row r="298">
          <cell r="D298">
            <v>12033</v>
          </cell>
          <cell r="E298" t="str">
            <v>Dulce Sant'Anna</v>
          </cell>
          <cell r="F298">
            <v>37704</v>
          </cell>
          <cell r="G298" t="str">
            <v>Funcionário</v>
          </cell>
          <cell r="H298" t="str">
            <v>50143</v>
          </cell>
          <cell r="I298" t="str">
            <v>Secretaria Exec de Presidencia</v>
          </cell>
          <cell r="J298">
            <v>6534.5</v>
          </cell>
          <cell r="K298" t="str">
            <v>P4A</v>
          </cell>
        </row>
        <row r="299">
          <cell r="D299">
            <v>12106</v>
          </cell>
          <cell r="E299" t="str">
            <v>Michael Maiwald Cordeiro</v>
          </cell>
          <cell r="F299">
            <v>37743</v>
          </cell>
          <cell r="G299" t="str">
            <v>Funcionário</v>
          </cell>
          <cell r="H299" t="str">
            <v>11014</v>
          </cell>
          <cell r="I299" t="str">
            <v>Analista Desenv. de TI I</v>
          </cell>
          <cell r="J299">
            <v>2052.06</v>
          </cell>
          <cell r="K299" t="str">
            <v>P1C</v>
          </cell>
        </row>
        <row r="300">
          <cell r="D300">
            <v>12122</v>
          </cell>
          <cell r="E300" t="str">
            <v>Andre Ricardo Dias</v>
          </cell>
          <cell r="F300">
            <v>37753</v>
          </cell>
          <cell r="G300" t="str">
            <v>Funcionário</v>
          </cell>
          <cell r="H300" t="str">
            <v>11015</v>
          </cell>
          <cell r="I300" t="str">
            <v>Analista Desenv. de TI II</v>
          </cell>
          <cell r="J300">
            <v>4102.92</v>
          </cell>
          <cell r="K300" t="str">
            <v>P2C</v>
          </cell>
        </row>
        <row r="301">
          <cell r="D301">
            <v>12149</v>
          </cell>
          <cell r="E301" t="str">
            <v>Reynaldo Rocha Jarro Junior</v>
          </cell>
          <cell r="F301">
            <v>37760</v>
          </cell>
          <cell r="G301" t="str">
            <v>Funcionário</v>
          </cell>
          <cell r="H301" t="str">
            <v>11086</v>
          </cell>
          <cell r="I301" t="str">
            <v>Gerente C &amp; Desktop Serv III</v>
          </cell>
          <cell r="J301">
            <v>15568.69</v>
          </cell>
          <cell r="K301" t="str">
            <v>M3A</v>
          </cell>
        </row>
        <row r="302">
          <cell r="D302">
            <v>12181</v>
          </cell>
          <cell r="E302" t="str">
            <v>Carlos Lopes do Espirito Santo</v>
          </cell>
          <cell r="F302">
            <v>37767</v>
          </cell>
          <cell r="G302" t="str">
            <v>Funcionário</v>
          </cell>
          <cell r="H302" t="str">
            <v>11084</v>
          </cell>
          <cell r="I302" t="str">
            <v>Gerente C &amp; Desktop Serv I</v>
          </cell>
          <cell r="J302">
            <v>9245</v>
          </cell>
          <cell r="K302" t="str">
            <v>M1B</v>
          </cell>
        </row>
        <row r="303">
          <cell r="D303">
            <v>12203</v>
          </cell>
          <cell r="E303" t="str">
            <v>Narcizo Nobrega Filho</v>
          </cell>
          <cell r="F303">
            <v>37774</v>
          </cell>
          <cell r="G303" t="str">
            <v>Funcionário</v>
          </cell>
          <cell r="H303" t="str">
            <v>11015</v>
          </cell>
          <cell r="I303" t="str">
            <v>Analista Desenv. de TI II</v>
          </cell>
          <cell r="J303">
            <v>3990.94</v>
          </cell>
          <cell r="K303" t="str">
            <v>P2C</v>
          </cell>
        </row>
        <row r="304">
          <cell r="D304">
            <v>12220</v>
          </cell>
          <cell r="E304" t="str">
            <v>Jailton Almeida de Oliveira</v>
          </cell>
          <cell r="F304">
            <v>37774</v>
          </cell>
          <cell r="G304" t="str">
            <v>Funcionário</v>
          </cell>
          <cell r="H304" t="str">
            <v>11016</v>
          </cell>
          <cell r="I304" t="str">
            <v>Analista Desenv. de TI III</v>
          </cell>
          <cell r="J304">
            <v>5290.51</v>
          </cell>
          <cell r="K304" t="str">
            <v>P3C</v>
          </cell>
        </row>
        <row r="305">
          <cell r="D305">
            <v>12238</v>
          </cell>
          <cell r="E305" t="str">
            <v>Jorge Paulo de Souza</v>
          </cell>
          <cell r="F305">
            <v>37774</v>
          </cell>
          <cell r="G305" t="str">
            <v>Funcionário</v>
          </cell>
          <cell r="H305" t="str">
            <v>11016</v>
          </cell>
          <cell r="I305" t="str">
            <v>Analista Desenv. de TI III</v>
          </cell>
          <cell r="J305">
            <v>5676</v>
          </cell>
          <cell r="K305" t="str">
            <v>P3C</v>
          </cell>
        </row>
        <row r="306">
          <cell r="D306">
            <v>12254</v>
          </cell>
          <cell r="E306" t="str">
            <v>Fabio Henrique Caiel</v>
          </cell>
          <cell r="F306">
            <v>37774</v>
          </cell>
          <cell r="G306" t="str">
            <v>Funcionário</v>
          </cell>
          <cell r="H306" t="str">
            <v>11016</v>
          </cell>
          <cell r="I306" t="str">
            <v>Analista Desenv. de TI III</v>
          </cell>
          <cell r="J306">
            <v>6149</v>
          </cell>
          <cell r="K306" t="str">
            <v>P3C</v>
          </cell>
        </row>
        <row r="307">
          <cell r="D307">
            <v>12262</v>
          </cell>
          <cell r="E307" t="str">
            <v>Aline Gabriele da Silva Moreno</v>
          </cell>
          <cell r="F307">
            <v>37774</v>
          </cell>
          <cell r="G307" t="str">
            <v>Funcionário</v>
          </cell>
          <cell r="H307" t="str">
            <v>01014</v>
          </cell>
          <cell r="I307" t="str">
            <v>Analista Administrativo I</v>
          </cell>
          <cell r="J307">
            <v>2529.37</v>
          </cell>
          <cell r="K307" t="str">
            <v>P1A</v>
          </cell>
        </row>
        <row r="308">
          <cell r="D308">
            <v>12289</v>
          </cell>
          <cell r="E308" t="str">
            <v>Rosana dos Santos Paulino</v>
          </cell>
          <cell r="F308">
            <v>37774</v>
          </cell>
          <cell r="G308" t="str">
            <v>Funcionário</v>
          </cell>
          <cell r="H308" t="str">
            <v>01014</v>
          </cell>
          <cell r="I308" t="str">
            <v>Analista Administrativo I</v>
          </cell>
          <cell r="J308">
            <v>2150</v>
          </cell>
          <cell r="K308" t="str">
            <v>P1A</v>
          </cell>
        </row>
        <row r="309">
          <cell r="D309">
            <v>12335</v>
          </cell>
          <cell r="E309" t="str">
            <v>Marcelo G. de Azevedo Lage</v>
          </cell>
          <cell r="F309">
            <v>37788</v>
          </cell>
          <cell r="G309" t="str">
            <v>Funcionário</v>
          </cell>
          <cell r="H309" t="str">
            <v>11076</v>
          </cell>
          <cell r="I309" t="str">
            <v>Executivo de Negocios III</v>
          </cell>
          <cell r="J309">
            <v>7804.5</v>
          </cell>
          <cell r="K309" t="str">
            <v>P3B</v>
          </cell>
        </row>
        <row r="310">
          <cell r="D310">
            <v>12378</v>
          </cell>
          <cell r="E310" t="str">
            <v>Nonato Sousa de Carvalho</v>
          </cell>
          <cell r="F310">
            <v>37820</v>
          </cell>
          <cell r="G310" t="str">
            <v>Funcionário</v>
          </cell>
          <cell r="H310" t="str">
            <v>11015</v>
          </cell>
          <cell r="I310" t="str">
            <v>Analista Desenv. de TI II</v>
          </cell>
          <cell r="J310">
            <v>4138.75</v>
          </cell>
          <cell r="K310" t="str">
            <v>P2C</v>
          </cell>
        </row>
        <row r="311">
          <cell r="D311">
            <v>12394</v>
          </cell>
          <cell r="E311" t="str">
            <v>Eliana Alves Santos de Camargo</v>
          </cell>
          <cell r="F311">
            <v>37837</v>
          </cell>
          <cell r="G311" t="str">
            <v>Funcionário</v>
          </cell>
          <cell r="H311" t="str">
            <v>10017</v>
          </cell>
          <cell r="I311" t="str">
            <v>Comprador II</v>
          </cell>
          <cell r="J311">
            <v>3192.75</v>
          </cell>
          <cell r="K311" t="str">
            <v>P2B</v>
          </cell>
        </row>
        <row r="312">
          <cell r="D312">
            <v>12408</v>
          </cell>
          <cell r="E312" t="str">
            <v>Alexandre Rasoppi</v>
          </cell>
          <cell r="F312">
            <v>37837</v>
          </cell>
          <cell r="G312" t="str">
            <v>Funcionário</v>
          </cell>
          <cell r="H312" t="str">
            <v>11071</v>
          </cell>
          <cell r="I312" t="str">
            <v>Coordenador de Projetos II</v>
          </cell>
          <cell r="J312">
            <v>6527.4</v>
          </cell>
          <cell r="K312" t="str">
            <v>P3C</v>
          </cell>
        </row>
        <row r="313">
          <cell r="D313">
            <v>12424</v>
          </cell>
          <cell r="E313" t="str">
            <v>Angelo Gubolin Filho</v>
          </cell>
          <cell r="F313">
            <v>37837</v>
          </cell>
          <cell r="G313" t="str">
            <v>Funcionário</v>
          </cell>
          <cell r="H313" t="str">
            <v>11076</v>
          </cell>
          <cell r="I313" t="str">
            <v>Executivo de Negocios III</v>
          </cell>
          <cell r="J313">
            <v>9460</v>
          </cell>
          <cell r="K313" t="str">
            <v>P3B</v>
          </cell>
        </row>
        <row r="314">
          <cell r="D314">
            <v>12432</v>
          </cell>
          <cell r="E314" t="str">
            <v>Afonso Manuel C. da Silva</v>
          </cell>
          <cell r="F314">
            <v>37837</v>
          </cell>
          <cell r="G314" t="str">
            <v>Funcionário</v>
          </cell>
          <cell r="H314" t="str">
            <v>11030</v>
          </cell>
          <cell r="I314" t="str">
            <v>Analista Suporte Sistemas II</v>
          </cell>
          <cell r="J314">
            <v>5321.25</v>
          </cell>
          <cell r="K314" t="str">
            <v>P2C</v>
          </cell>
        </row>
        <row r="315">
          <cell r="D315">
            <v>12440</v>
          </cell>
          <cell r="E315" t="str">
            <v>Catia Cilene da Silva</v>
          </cell>
          <cell r="F315">
            <v>37837</v>
          </cell>
          <cell r="G315" t="str">
            <v>Funcionário</v>
          </cell>
          <cell r="H315" t="str">
            <v>11076</v>
          </cell>
          <cell r="I315" t="str">
            <v>Executivo de Negocios III</v>
          </cell>
          <cell r="J315">
            <v>9460</v>
          </cell>
          <cell r="K315" t="str">
            <v>P3B</v>
          </cell>
        </row>
        <row r="316">
          <cell r="D316">
            <v>12459</v>
          </cell>
          <cell r="E316" t="str">
            <v>Luis Otavio Mendes M. de Souza</v>
          </cell>
          <cell r="F316">
            <v>37838</v>
          </cell>
          <cell r="G316" t="str">
            <v>Funcionário</v>
          </cell>
          <cell r="H316" t="str">
            <v>11031</v>
          </cell>
          <cell r="I316" t="str">
            <v>Analista Suporte Sistemas III</v>
          </cell>
          <cell r="J316">
            <v>5321.25</v>
          </cell>
          <cell r="K316" t="str">
            <v>P3C</v>
          </cell>
        </row>
        <row r="317">
          <cell r="D317">
            <v>12467</v>
          </cell>
          <cell r="E317" t="str">
            <v>Paulo Roberto de Oliveira</v>
          </cell>
          <cell r="F317">
            <v>37840</v>
          </cell>
          <cell r="G317" t="str">
            <v>Funcionário</v>
          </cell>
          <cell r="H317" t="str">
            <v>11031</v>
          </cell>
          <cell r="I317" t="str">
            <v>Analista Suporte Sistemas III</v>
          </cell>
          <cell r="J317">
            <v>5321.25</v>
          </cell>
          <cell r="K317" t="str">
            <v>P3C</v>
          </cell>
        </row>
        <row r="318">
          <cell r="D318">
            <v>12483</v>
          </cell>
          <cell r="E318" t="str">
            <v>Suzana Whitaker de A Falavigna</v>
          </cell>
          <cell r="F318">
            <v>37844</v>
          </cell>
          <cell r="G318" t="str">
            <v>Funcionário</v>
          </cell>
          <cell r="H318" t="str">
            <v>11129</v>
          </cell>
          <cell r="I318" t="str">
            <v>Gerente Jurídico III</v>
          </cell>
          <cell r="J318">
            <v>13000</v>
          </cell>
          <cell r="K318" t="str">
            <v>M3A</v>
          </cell>
        </row>
        <row r="319">
          <cell r="D319">
            <v>12491</v>
          </cell>
          <cell r="E319" t="str">
            <v>Fabiola Ly Rodrigues</v>
          </cell>
          <cell r="F319">
            <v>37834</v>
          </cell>
          <cell r="G319" t="str">
            <v>Funcionário</v>
          </cell>
          <cell r="H319" t="str">
            <v>01015</v>
          </cell>
          <cell r="I319" t="str">
            <v>Analista Administrativo II</v>
          </cell>
          <cell r="J319">
            <v>4942.8500000000004</v>
          </cell>
          <cell r="K319" t="str">
            <v>P2A</v>
          </cell>
        </row>
        <row r="320">
          <cell r="D320">
            <v>12513</v>
          </cell>
          <cell r="E320" t="str">
            <v>Jonas da Silva</v>
          </cell>
          <cell r="F320">
            <v>37851</v>
          </cell>
          <cell r="G320" t="str">
            <v>Funcionário</v>
          </cell>
          <cell r="H320" t="str">
            <v>11081</v>
          </cell>
          <cell r="I320" t="str">
            <v>Gerente Administrativo I</v>
          </cell>
          <cell r="J320">
            <v>5912.5</v>
          </cell>
          <cell r="K320" t="str">
            <v>M1A</v>
          </cell>
        </row>
        <row r="321">
          <cell r="D321">
            <v>12521</v>
          </cell>
          <cell r="E321" t="str">
            <v>Sergio Zancope Morsa</v>
          </cell>
          <cell r="F321">
            <v>37851</v>
          </cell>
          <cell r="G321" t="str">
            <v>Funcionário</v>
          </cell>
          <cell r="H321" t="str">
            <v>02570</v>
          </cell>
          <cell r="I321" t="str">
            <v>Analista Fin Contabil I</v>
          </cell>
          <cell r="J321">
            <v>2601.5</v>
          </cell>
          <cell r="K321" t="str">
            <v>P1A</v>
          </cell>
        </row>
        <row r="322">
          <cell r="D322">
            <v>12548</v>
          </cell>
          <cell r="E322" t="str">
            <v>Cintia dos Santos Gaia</v>
          </cell>
          <cell r="F322">
            <v>37851</v>
          </cell>
          <cell r="G322" t="str">
            <v>Funcionário</v>
          </cell>
          <cell r="H322" t="str">
            <v>00003</v>
          </cell>
          <cell r="I322" t="str">
            <v>Aprendiz</v>
          </cell>
          <cell r="J322">
            <v>300</v>
          </cell>
          <cell r="K322" t="str">
            <v>AP</v>
          </cell>
        </row>
        <row r="323">
          <cell r="D323">
            <v>12610</v>
          </cell>
          <cell r="E323" t="str">
            <v>Fabiana Ap. Costa Martins</v>
          </cell>
          <cell r="F323">
            <v>37865</v>
          </cell>
          <cell r="G323" t="str">
            <v>Funcionário</v>
          </cell>
          <cell r="H323" t="str">
            <v>11146</v>
          </cell>
          <cell r="I323" t="str">
            <v>Tecnico Suporte Sistemas III</v>
          </cell>
          <cell r="J323">
            <v>1900.6</v>
          </cell>
          <cell r="K323" t="str">
            <v>T3B</v>
          </cell>
        </row>
        <row r="324">
          <cell r="D324">
            <v>12629</v>
          </cell>
          <cell r="E324" t="str">
            <v>Jose Augusto Britto Filho</v>
          </cell>
          <cell r="F324">
            <v>37872</v>
          </cell>
          <cell r="G324" t="str">
            <v>Funcionário</v>
          </cell>
          <cell r="H324" t="str">
            <v>11160</v>
          </cell>
          <cell r="I324" t="str">
            <v>Gerente de Serviços I</v>
          </cell>
          <cell r="J324">
            <v>11470.25</v>
          </cell>
          <cell r="K324" t="str">
            <v>M1B</v>
          </cell>
        </row>
        <row r="325">
          <cell r="D325">
            <v>12637</v>
          </cell>
          <cell r="E325" t="str">
            <v>Milene Cristina Rugai</v>
          </cell>
          <cell r="F325">
            <v>37886</v>
          </cell>
          <cell r="G325" t="str">
            <v>Funcionário</v>
          </cell>
          <cell r="H325" t="str">
            <v>11015</v>
          </cell>
          <cell r="I325" t="str">
            <v>Analista Desenv. de TI II</v>
          </cell>
          <cell r="J325">
            <v>4214.43</v>
          </cell>
          <cell r="K325" t="str">
            <v>P2C</v>
          </cell>
        </row>
        <row r="326">
          <cell r="D326">
            <v>12700</v>
          </cell>
          <cell r="E326" t="str">
            <v>Maria Fatima de Oliveira Ramas</v>
          </cell>
          <cell r="F326">
            <v>37921</v>
          </cell>
          <cell r="G326" t="str">
            <v>Funcionário</v>
          </cell>
          <cell r="H326" t="str">
            <v>11068</v>
          </cell>
          <cell r="I326" t="str">
            <v>Coordenador de Folha de Pagto</v>
          </cell>
          <cell r="J326">
            <v>4138.75</v>
          </cell>
          <cell r="K326" t="str">
            <v>P3B</v>
          </cell>
        </row>
        <row r="327">
          <cell r="D327">
            <v>12726</v>
          </cell>
          <cell r="E327" t="str">
            <v>Cleonice Dantas da S. Moreira</v>
          </cell>
          <cell r="F327">
            <v>37942</v>
          </cell>
          <cell r="G327" t="str">
            <v>Funcionário</v>
          </cell>
          <cell r="H327" t="str">
            <v>50142</v>
          </cell>
          <cell r="I327" t="str">
            <v>Secretaria Diretoria</v>
          </cell>
          <cell r="J327">
            <v>4257</v>
          </cell>
          <cell r="K327" t="str">
            <v>P3A</v>
          </cell>
        </row>
        <row r="328">
          <cell r="D328">
            <v>12750</v>
          </cell>
          <cell r="E328" t="str">
            <v>Ricardo Heiti Kohara</v>
          </cell>
          <cell r="F328">
            <v>37992</v>
          </cell>
          <cell r="G328" t="str">
            <v>Funcionário</v>
          </cell>
          <cell r="H328" t="str">
            <v>11086</v>
          </cell>
          <cell r="I328" t="str">
            <v>Gerente C &amp; Desktop Serv III</v>
          </cell>
          <cell r="J328">
            <v>13850</v>
          </cell>
          <cell r="K328" t="str">
            <v>M3A</v>
          </cell>
        </row>
        <row r="329">
          <cell r="D329">
            <v>12769</v>
          </cell>
          <cell r="E329" t="str">
            <v>Luis Gustavo Alves Santoro</v>
          </cell>
          <cell r="F329">
            <v>37988</v>
          </cell>
          <cell r="G329" t="str">
            <v>Funcionário</v>
          </cell>
          <cell r="H329" t="str">
            <v>11008</v>
          </cell>
          <cell r="I329" t="str">
            <v>Analista da Qualidade I</v>
          </cell>
          <cell r="J329">
            <v>2365</v>
          </cell>
          <cell r="K329" t="str">
            <v>P1A</v>
          </cell>
        </row>
        <row r="330">
          <cell r="D330">
            <v>12777</v>
          </cell>
          <cell r="E330" t="str">
            <v>Michele Akemi Nagamine</v>
          </cell>
          <cell r="F330">
            <v>37991</v>
          </cell>
          <cell r="G330" t="str">
            <v>Funcionário</v>
          </cell>
          <cell r="H330" t="str">
            <v>02570</v>
          </cell>
          <cell r="I330" t="str">
            <v>Analista Fin Contabil I</v>
          </cell>
          <cell r="J330">
            <v>1419</v>
          </cell>
          <cell r="K330" t="str">
            <v>P1A</v>
          </cell>
        </row>
        <row r="331">
          <cell r="D331">
            <v>12785</v>
          </cell>
          <cell r="E331" t="str">
            <v>Rubens Samora</v>
          </cell>
          <cell r="F331">
            <v>37998</v>
          </cell>
          <cell r="G331" t="str">
            <v>Funcionário</v>
          </cell>
          <cell r="H331" t="str">
            <v>02061</v>
          </cell>
          <cell r="I331" t="str">
            <v>Coordenador Tec Oper Prod II</v>
          </cell>
          <cell r="J331">
            <v>4062.5</v>
          </cell>
          <cell r="K331" t="str">
            <v>P3C</v>
          </cell>
        </row>
        <row r="332">
          <cell r="D332">
            <v>12793</v>
          </cell>
          <cell r="E332" t="str">
            <v>Henrique Berger</v>
          </cell>
          <cell r="F332">
            <v>38001</v>
          </cell>
          <cell r="G332" t="str">
            <v>Funcionário</v>
          </cell>
          <cell r="H332" t="str">
            <v>11029</v>
          </cell>
          <cell r="I332" t="str">
            <v>Analista Suporte Sistemas I</v>
          </cell>
          <cell r="J332">
            <v>2902.5</v>
          </cell>
          <cell r="K332" t="str">
            <v>P1B</v>
          </cell>
        </row>
        <row r="333">
          <cell r="D333">
            <v>12807</v>
          </cell>
          <cell r="E333" t="str">
            <v>Ricardo Leite Ottati</v>
          </cell>
          <cell r="F333">
            <v>38020</v>
          </cell>
          <cell r="G333" t="str">
            <v>Funcionário</v>
          </cell>
          <cell r="H333" t="str">
            <v>11084</v>
          </cell>
          <cell r="I333" t="str">
            <v>Gerente C &amp; Desktop Serv I</v>
          </cell>
          <cell r="J333">
            <v>8600</v>
          </cell>
          <cell r="K333" t="str">
            <v>M1B</v>
          </cell>
        </row>
        <row r="334">
          <cell r="D334">
            <v>12823</v>
          </cell>
          <cell r="E334" t="str">
            <v>Edson Vander Coura</v>
          </cell>
          <cell r="F334">
            <v>38026</v>
          </cell>
          <cell r="G334" t="str">
            <v>Funcionário</v>
          </cell>
          <cell r="H334" t="str">
            <v>11146</v>
          </cell>
          <cell r="I334" t="str">
            <v>Tecnico Suporte Sistemas III</v>
          </cell>
          <cell r="J334">
            <v>1935</v>
          </cell>
          <cell r="K334" t="str">
            <v>T3B</v>
          </cell>
        </row>
        <row r="335">
          <cell r="D335">
            <v>12858</v>
          </cell>
          <cell r="E335" t="str">
            <v>Rodrigo Aparecido Silva Paz</v>
          </cell>
          <cell r="F335">
            <v>38026</v>
          </cell>
          <cell r="G335" t="str">
            <v>Funcionário</v>
          </cell>
          <cell r="H335" t="str">
            <v>02570</v>
          </cell>
          <cell r="I335" t="str">
            <v>Analista Fin Contabil I</v>
          </cell>
          <cell r="J335">
            <v>1290</v>
          </cell>
          <cell r="K335" t="str">
            <v>P1A</v>
          </cell>
        </row>
        <row r="336">
          <cell r="D336">
            <v>12866</v>
          </cell>
          <cell r="E336" t="str">
            <v>Alexandre Ferreira de Oliveira</v>
          </cell>
          <cell r="F336">
            <v>38028</v>
          </cell>
          <cell r="G336" t="str">
            <v>Funcionário</v>
          </cell>
          <cell r="H336" t="str">
            <v>05027</v>
          </cell>
          <cell r="I336" t="str">
            <v>Engenheiro de Processo</v>
          </cell>
          <cell r="J336">
            <v>6896.13</v>
          </cell>
          <cell r="K336" t="str">
            <v>P3C</v>
          </cell>
        </row>
        <row r="337">
          <cell r="D337">
            <v>12874</v>
          </cell>
          <cell r="E337" t="str">
            <v>Carlos Alberto de Ponte</v>
          </cell>
          <cell r="F337">
            <v>38028</v>
          </cell>
          <cell r="G337" t="str">
            <v>Funcionário</v>
          </cell>
          <cell r="H337" t="str">
            <v>05048</v>
          </cell>
          <cell r="I337" t="str">
            <v>Tecnico de Engenharia II</v>
          </cell>
          <cell r="J337">
            <v>1673.78</v>
          </cell>
          <cell r="K337" t="str">
            <v>T2C</v>
          </cell>
        </row>
        <row r="338">
          <cell r="D338">
            <v>12882</v>
          </cell>
          <cell r="E338" t="str">
            <v>Eduardo Bosque Vieira</v>
          </cell>
          <cell r="F338">
            <v>38028</v>
          </cell>
          <cell r="G338" t="str">
            <v>Funcionário</v>
          </cell>
          <cell r="H338" t="str">
            <v>01015</v>
          </cell>
          <cell r="I338" t="str">
            <v>Analista Administrativo II</v>
          </cell>
          <cell r="J338">
            <v>3074.5</v>
          </cell>
          <cell r="K338" t="str">
            <v>P2A</v>
          </cell>
        </row>
        <row r="339">
          <cell r="D339">
            <v>12890</v>
          </cell>
          <cell r="E339" t="str">
            <v>Jinete Acacio Thezolin</v>
          </cell>
          <cell r="F339">
            <v>38028</v>
          </cell>
          <cell r="G339" t="str">
            <v>Funcionário</v>
          </cell>
          <cell r="H339" t="str">
            <v>02058</v>
          </cell>
          <cell r="I339" t="str">
            <v>Analista Administrativo III</v>
          </cell>
          <cell r="J339">
            <v>3819.48</v>
          </cell>
          <cell r="K339" t="str">
            <v>P3A</v>
          </cell>
        </row>
        <row r="340">
          <cell r="D340">
            <v>12939</v>
          </cell>
          <cell r="E340" t="str">
            <v>Carlos Alberto Alves Paes</v>
          </cell>
          <cell r="F340">
            <v>38028</v>
          </cell>
          <cell r="G340" t="str">
            <v>Funcionário</v>
          </cell>
          <cell r="H340" t="str">
            <v>02043</v>
          </cell>
          <cell r="I340" t="str">
            <v>Tecnico de Producao III</v>
          </cell>
          <cell r="J340">
            <v>2150</v>
          </cell>
          <cell r="K340" t="str">
            <v>T3B</v>
          </cell>
        </row>
        <row r="341">
          <cell r="D341">
            <v>12947</v>
          </cell>
          <cell r="E341" t="str">
            <v>Marcos Aurelio Frasson</v>
          </cell>
          <cell r="F341">
            <v>38033</v>
          </cell>
          <cell r="G341" t="str">
            <v>Funcionário</v>
          </cell>
          <cell r="H341" t="str">
            <v>11006</v>
          </cell>
          <cell r="I341" t="str">
            <v>Analista Administrativo II</v>
          </cell>
          <cell r="J341">
            <v>2150</v>
          </cell>
          <cell r="K341" t="str">
            <v>P2A</v>
          </cell>
        </row>
        <row r="342">
          <cell r="D342">
            <v>12998</v>
          </cell>
          <cell r="E342" t="str">
            <v>Alex Dias</v>
          </cell>
          <cell r="F342">
            <v>37305</v>
          </cell>
          <cell r="G342" t="str">
            <v>Funcionário</v>
          </cell>
          <cell r="H342" t="str">
            <v>11145</v>
          </cell>
          <cell r="I342" t="str">
            <v>Tecnico Suporte Sistemas II</v>
          </cell>
          <cell r="J342">
            <v>1219.08</v>
          </cell>
          <cell r="K342" t="str">
            <v>T2B</v>
          </cell>
        </row>
        <row r="343">
          <cell r="D343">
            <v>13005</v>
          </cell>
          <cell r="E343" t="str">
            <v>Alex Sandro D. de Freitas</v>
          </cell>
          <cell r="F343">
            <v>37623</v>
          </cell>
          <cell r="G343" t="str">
            <v>Funcionário</v>
          </cell>
          <cell r="H343" t="str">
            <v>11145</v>
          </cell>
          <cell r="I343" t="str">
            <v>Tecnico Suporte Sistemas II</v>
          </cell>
          <cell r="J343">
            <v>1796.22</v>
          </cell>
          <cell r="K343" t="str">
            <v>T2B</v>
          </cell>
        </row>
        <row r="344">
          <cell r="D344">
            <v>13013</v>
          </cell>
          <cell r="E344" t="str">
            <v>Alex Sandro Ferreira</v>
          </cell>
          <cell r="F344">
            <v>37963</v>
          </cell>
          <cell r="G344" t="str">
            <v>Funcionário</v>
          </cell>
          <cell r="H344" t="str">
            <v>11145</v>
          </cell>
          <cell r="I344" t="str">
            <v>Tecnico Suporte Sistemas II</v>
          </cell>
          <cell r="J344">
            <v>1312.5</v>
          </cell>
          <cell r="K344" t="str">
            <v>T2B</v>
          </cell>
        </row>
        <row r="345">
          <cell r="D345">
            <v>13021</v>
          </cell>
          <cell r="E345" t="str">
            <v>Alexander Michilini</v>
          </cell>
          <cell r="F345">
            <v>37305</v>
          </cell>
          <cell r="G345" t="str">
            <v>Funcionário</v>
          </cell>
          <cell r="H345" t="str">
            <v>11145</v>
          </cell>
          <cell r="I345" t="str">
            <v>Tecnico Suporte Sistemas II</v>
          </cell>
          <cell r="J345">
            <v>1122.4100000000001</v>
          </cell>
          <cell r="K345" t="str">
            <v>T2B</v>
          </cell>
        </row>
        <row r="346">
          <cell r="D346">
            <v>13030</v>
          </cell>
          <cell r="E346" t="str">
            <v>Alpheu Aily Junior</v>
          </cell>
          <cell r="F346">
            <v>37623</v>
          </cell>
          <cell r="G346" t="str">
            <v>Funcionário</v>
          </cell>
          <cell r="H346" t="str">
            <v>11145</v>
          </cell>
          <cell r="I346" t="str">
            <v>Tecnico Suporte Sistemas II</v>
          </cell>
          <cell r="J346">
            <v>1348.05</v>
          </cell>
          <cell r="K346" t="str">
            <v>T2B</v>
          </cell>
        </row>
        <row r="347">
          <cell r="D347">
            <v>13048</v>
          </cell>
          <cell r="E347" t="str">
            <v>Amanda Fomm Azevedo</v>
          </cell>
          <cell r="F347">
            <v>37956</v>
          </cell>
          <cell r="G347" t="str">
            <v>Funcionário</v>
          </cell>
          <cell r="H347" t="str">
            <v>11145</v>
          </cell>
          <cell r="I347" t="str">
            <v>Tecnico Suporte Sistemas II</v>
          </cell>
          <cell r="J347">
            <v>1219.08</v>
          </cell>
          <cell r="K347" t="str">
            <v>T2B</v>
          </cell>
        </row>
        <row r="348">
          <cell r="D348">
            <v>13056</v>
          </cell>
          <cell r="E348" t="str">
            <v>Amanda Vanessa Azevedo</v>
          </cell>
          <cell r="F348">
            <v>37895</v>
          </cell>
          <cell r="G348" t="str">
            <v>Funcionário</v>
          </cell>
          <cell r="H348" t="str">
            <v>11146</v>
          </cell>
          <cell r="I348" t="str">
            <v>Tecnico Suporte Sistemas III</v>
          </cell>
          <cell r="J348">
            <v>1900.6</v>
          </cell>
          <cell r="K348" t="str">
            <v>T3B</v>
          </cell>
        </row>
        <row r="349">
          <cell r="D349">
            <v>13064</v>
          </cell>
          <cell r="E349" t="str">
            <v>Ana Ligia Caparroz</v>
          </cell>
          <cell r="F349">
            <v>37244</v>
          </cell>
          <cell r="G349" t="str">
            <v>Funcionário</v>
          </cell>
          <cell r="H349" t="str">
            <v>11029</v>
          </cell>
          <cell r="I349" t="str">
            <v>Analista Suporte Sistemas I</v>
          </cell>
          <cell r="J349">
            <v>2687.5</v>
          </cell>
          <cell r="K349" t="str">
            <v>P1B</v>
          </cell>
        </row>
        <row r="350">
          <cell r="D350">
            <v>13080</v>
          </cell>
          <cell r="E350" t="str">
            <v>Anderson Douglas da Silva</v>
          </cell>
          <cell r="F350">
            <v>37579</v>
          </cell>
          <cell r="G350" t="str">
            <v>Funcionário</v>
          </cell>
          <cell r="H350" t="str">
            <v>02048</v>
          </cell>
          <cell r="I350" t="str">
            <v>Tecnico de Operacoes II</v>
          </cell>
          <cell r="J350">
            <v>1437.28</v>
          </cell>
          <cell r="K350" t="str">
            <v>T2B</v>
          </cell>
        </row>
        <row r="351">
          <cell r="D351">
            <v>13129</v>
          </cell>
          <cell r="E351" t="str">
            <v>Benedito Veronezi</v>
          </cell>
          <cell r="F351">
            <v>37767</v>
          </cell>
          <cell r="G351" t="str">
            <v>Funcionário</v>
          </cell>
          <cell r="H351" t="str">
            <v>5050</v>
          </cell>
          <cell r="I351" t="str">
            <v>Tecnico de Engenharia III</v>
          </cell>
          <cell r="J351">
            <v>4138.75</v>
          </cell>
          <cell r="K351" t="str">
            <v>T3C</v>
          </cell>
        </row>
        <row r="352">
          <cell r="D352">
            <v>13145</v>
          </cell>
          <cell r="E352" t="str">
            <v>Caio Cesar Marcellino de Godoi</v>
          </cell>
          <cell r="F352">
            <v>37879</v>
          </cell>
          <cell r="G352" t="str">
            <v>Funcionário</v>
          </cell>
          <cell r="H352" t="str">
            <v>11071</v>
          </cell>
          <cell r="I352" t="str">
            <v>Coordenador de Projetos II</v>
          </cell>
          <cell r="J352">
            <v>5746.95</v>
          </cell>
          <cell r="K352" t="str">
            <v>P3C</v>
          </cell>
        </row>
        <row r="353">
          <cell r="D353">
            <v>13161</v>
          </cell>
          <cell r="E353" t="str">
            <v>Carlos Eduardo Barozzi</v>
          </cell>
          <cell r="F353">
            <v>37622</v>
          </cell>
          <cell r="G353" t="str">
            <v>Funcionário</v>
          </cell>
          <cell r="H353" t="str">
            <v>11145</v>
          </cell>
          <cell r="I353" t="str">
            <v>Tecnico Suporte Sistemas II</v>
          </cell>
          <cell r="J353">
            <v>1796.22</v>
          </cell>
          <cell r="K353" t="str">
            <v>T2B</v>
          </cell>
        </row>
        <row r="354">
          <cell r="D354">
            <v>13188</v>
          </cell>
          <cell r="E354" t="str">
            <v>Carlos Eduardo Quintela de Souza</v>
          </cell>
          <cell r="F354">
            <v>37956</v>
          </cell>
          <cell r="G354" t="str">
            <v>Funcionário</v>
          </cell>
          <cell r="H354" t="str">
            <v>11145</v>
          </cell>
          <cell r="I354" t="str">
            <v>Tecnico Suporte Sistemas II</v>
          </cell>
          <cell r="J354">
            <v>1219.08</v>
          </cell>
          <cell r="K354" t="str">
            <v>T2B</v>
          </cell>
        </row>
        <row r="355">
          <cell r="D355">
            <v>13218</v>
          </cell>
          <cell r="E355" t="str">
            <v>Cesar Ifanger Ambiel</v>
          </cell>
          <cell r="F355">
            <v>37655</v>
          </cell>
          <cell r="G355" t="str">
            <v>Funcionário</v>
          </cell>
          <cell r="H355" t="str">
            <v>11145</v>
          </cell>
          <cell r="I355" t="str">
            <v>Tecnico Suporte Sistemas II</v>
          </cell>
          <cell r="J355">
            <v>1312.5</v>
          </cell>
          <cell r="K355" t="str">
            <v>T2B</v>
          </cell>
        </row>
        <row r="356">
          <cell r="D356">
            <v>13242</v>
          </cell>
          <cell r="E356" t="str">
            <v>Claudio Kotoku Miyaguchi</v>
          </cell>
          <cell r="F356">
            <v>37454</v>
          </cell>
          <cell r="G356" t="str">
            <v>Funcionário</v>
          </cell>
          <cell r="H356" t="str">
            <v>11014</v>
          </cell>
          <cell r="I356" t="str">
            <v>Analista Desenv. de TI I</v>
          </cell>
          <cell r="J356">
            <v>3079.23</v>
          </cell>
          <cell r="K356" t="str">
            <v>P1C</v>
          </cell>
        </row>
        <row r="357">
          <cell r="D357">
            <v>13250</v>
          </cell>
          <cell r="E357" t="str">
            <v>Claudio Sergio Garcia</v>
          </cell>
          <cell r="F357">
            <v>37879</v>
          </cell>
          <cell r="G357" t="str">
            <v>Funcionário</v>
          </cell>
          <cell r="H357" t="str">
            <v>11015</v>
          </cell>
          <cell r="I357" t="str">
            <v>Analista Desenv. de TI II</v>
          </cell>
          <cell r="J357">
            <v>3275.53</v>
          </cell>
          <cell r="K357" t="str">
            <v>P2C</v>
          </cell>
        </row>
        <row r="358">
          <cell r="D358">
            <v>13277</v>
          </cell>
          <cell r="E358" t="str">
            <v>Cleverson da Silva Santos</v>
          </cell>
          <cell r="F358">
            <v>37846</v>
          </cell>
          <cell r="G358" t="str">
            <v>Funcionário</v>
          </cell>
          <cell r="H358" t="str">
            <v>5050</v>
          </cell>
          <cell r="I358" t="str">
            <v>Tecnico de Engenharia III</v>
          </cell>
          <cell r="J358">
            <v>2956.25</v>
          </cell>
          <cell r="K358" t="str">
            <v>T3C</v>
          </cell>
        </row>
        <row r="359">
          <cell r="D359">
            <v>13293</v>
          </cell>
          <cell r="E359" t="str">
            <v>Cristina Vilas Boas</v>
          </cell>
          <cell r="F359">
            <v>37655</v>
          </cell>
          <cell r="G359" t="str">
            <v>Funcionário</v>
          </cell>
          <cell r="H359" t="str">
            <v>04025</v>
          </cell>
          <cell r="I359" t="str">
            <v>Assistente Recursos Humanos I</v>
          </cell>
          <cell r="J359">
            <v>1182.5</v>
          </cell>
          <cell r="K359" t="str">
            <v>T1B</v>
          </cell>
        </row>
        <row r="360">
          <cell r="D360">
            <v>13331</v>
          </cell>
          <cell r="E360" t="str">
            <v>Danielle da Rocha Albuquerque</v>
          </cell>
          <cell r="F360">
            <v>37347</v>
          </cell>
          <cell r="G360" t="str">
            <v>Funcionário</v>
          </cell>
          <cell r="H360" t="str">
            <v>11042</v>
          </cell>
          <cell r="I360" t="str">
            <v>Assistente Administrativo II</v>
          </cell>
          <cell r="J360">
            <v>1248.7</v>
          </cell>
          <cell r="K360" t="str">
            <v>T2A</v>
          </cell>
        </row>
        <row r="361">
          <cell r="D361">
            <v>13340</v>
          </cell>
          <cell r="E361" t="str">
            <v>Debora Conego de Sousa</v>
          </cell>
          <cell r="F361">
            <v>37449</v>
          </cell>
          <cell r="G361" t="str">
            <v>Funcionário</v>
          </cell>
          <cell r="H361" t="str">
            <v>41018</v>
          </cell>
          <cell r="I361" t="str">
            <v>Analista Financeiro I</v>
          </cell>
          <cell r="J361">
            <v>1612.5</v>
          </cell>
          <cell r="K361" t="str">
            <v>P1A</v>
          </cell>
        </row>
        <row r="362">
          <cell r="D362">
            <v>13358</v>
          </cell>
          <cell r="E362" t="str">
            <v>Edgar Bruno Lopes</v>
          </cell>
          <cell r="F362">
            <v>37578</v>
          </cell>
          <cell r="G362" t="str">
            <v>Funcionário</v>
          </cell>
          <cell r="H362" t="str">
            <v>11145</v>
          </cell>
          <cell r="I362" t="str">
            <v>Tecnico Suporte Sistemas II</v>
          </cell>
          <cell r="J362">
            <v>1219.08</v>
          </cell>
          <cell r="K362" t="str">
            <v>T2B</v>
          </cell>
        </row>
        <row r="363">
          <cell r="D363">
            <v>13366</v>
          </cell>
          <cell r="E363" t="str">
            <v>Ednelson Torres Lopes</v>
          </cell>
          <cell r="F363">
            <v>37623</v>
          </cell>
          <cell r="G363" t="str">
            <v>Funcionário</v>
          </cell>
          <cell r="H363" t="str">
            <v>11144</v>
          </cell>
          <cell r="I363" t="str">
            <v>Tecnico Suporte Sistemas I</v>
          </cell>
          <cell r="J363">
            <v>1283.01</v>
          </cell>
          <cell r="K363" t="str">
            <v>T1B</v>
          </cell>
        </row>
        <row r="364">
          <cell r="D364">
            <v>13374</v>
          </cell>
          <cell r="E364" t="str">
            <v>Edson Stanquini</v>
          </cell>
          <cell r="F364">
            <v>37803</v>
          </cell>
          <cell r="G364" t="str">
            <v>Funcionário</v>
          </cell>
          <cell r="H364" t="str">
            <v>5050</v>
          </cell>
          <cell r="I364" t="str">
            <v>Tecnico de Engenharia III</v>
          </cell>
          <cell r="J364">
            <v>4966.5</v>
          </cell>
          <cell r="K364" t="str">
            <v>T3C</v>
          </cell>
        </row>
        <row r="365">
          <cell r="D365">
            <v>13390</v>
          </cell>
          <cell r="E365" t="str">
            <v>Eliane Graciuti de Santana</v>
          </cell>
          <cell r="F365">
            <v>37316</v>
          </cell>
          <cell r="G365" t="str">
            <v>Funcionário</v>
          </cell>
          <cell r="H365" t="str">
            <v>11145</v>
          </cell>
          <cell r="I365" t="str">
            <v>Tecnico Suporte Sistemas II</v>
          </cell>
          <cell r="J365">
            <v>1126.4100000000001</v>
          </cell>
          <cell r="K365" t="str">
            <v>T2B</v>
          </cell>
        </row>
        <row r="366">
          <cell r="D366">
            <v>13412</v>
          </cell>
          <cell r="E366" t="str">
            <v>Enilda de Sousa Costa</v>
          </cell>
          <cell r="F366">
            <v>37956</v>
          </cell>
          <cell r="G366" t="str">
            <v>Funcionário</v>
          </cell>
          <cell r="H366" t="str">
            <v>11145</v>
          </cell>
          <cell r="I366" t="str">
            <v>Tecnico Suporte Sistemas II</v>
          </cell>
          <cell r="J366">
            <v>1219.08</v>
          </cell>
          <cell r="K366" t="str">
            <v>T2B</v>
          </cell>
        </row>
        <row r="367">
          <cell r="D367">
            <v>13420</v>
          </cell>
          <cell r="E367" t="str">
            <v>Erica Aparecida Bertelli</v>
          </cell>
          <cell r="F367">
            <v>37258</v>
          </cell>
          <cell r="G367" t="str">
            <v>Funcionário</v>
          </cell>
          <cell r="H367" t="str">
            <v>11019</v>
          </cell>
          <cell r="I367" t="str">
            <v>Analista de Folha de Pagto III</v>
          </cell>
          <cell r="J367">
            <v>2464.33</v>
          </cell>
          <cell r="K367" t="str">
            <v>P2A</v>
          </cell>
        </row>
        <row r="368">
          <cell r="D368">
            <v>13439</v>
          </cell>
          <cell r="E368" t="str">
            <v>Erica Naomi Iassuda</v>
          </cell>
          <cell r="F368">
            <v>37788</v>
          </cell>
          <cell r="G368" t="str">
            <v>Funcionário</v>
          </cell>
          <cell r="H368" t="str">
            <v>01014</v>
          </cell>
          <cell r="I368" t="str">
            <v>Analista Administrativo I</v>
          </cell>
          <cell r="J368">
            <v>1586.92</v>
          </cell>
          <cell r="K368" t="str">
            <v>P1A</v>
          </cell>
        </row>
        <row r="369">
          <cell r="D369">
            <v>13447</v>
          </cell>
          <cell r="E369" t="str">
            <v>Everaldo Santos Bispo</v>
          </cell>
          <cell r="F369">
            <v>37454</v>
          </cell>
          <cell r="G369" t="str">
            <v>Funcionário</v>
          </cell>
          <cell r="H369" t="str">
            <v>11141</v>
          </cell>
          <cell r="I369" t="str">
            <v>Tecnico de Engenharia I</v>
          </cell>
          <cell r="J369">
            <v>1283.01</v>
          </cell>
          <cell r="K369" t="str">
            <v>T1C</v>
          </cell>
        </row>
        <row r="370">
          <cell r="D370">
            <v>13498</v>
          </cell>
          <cell r="E370" t="str">
            <v>Fausto Eder Martins</v>
          </cell>
          <cell r="F370">
            <v>37623</v>
          </cell>
          <cell r="G370" t="str">
            <v>Funcionário</v>
          </cell>
          <cell r="H370" t="str">
            <v>11145</v>
          </cell>
          <cell r="I370" t="str">
            <v>Tecnico Suporte Sistemas II</v>
          </cell>
          <cell r="J370">
            <v>1348.05</v>
          </cell>
          <cell r="K370" t="str">
            <v>T2B</v>
          </cell>
        </row>
        <row r="371">
          <cell r="D371">
            <v>13501</v>
          </cell>
          <cell r="E371" t="str">
            <v>Felipe das Chagas</v>
          </cell>
          <cell r="F371">
            <v>37685</v>
          </cell>
          <cell r="G371" t="str">
            <v>Funcionário</v>
          </cell>
          <cell r="H371" t="str">
            <v>02048</v>
          </cell>
          <cell r="I371" t="str">
            <v>Tecnico de Operacoes II</v>
          </cell>
          <cell r="J371">
            <v>1537.25</v>
          </cell>
          <cell r="K371" t="str">
            <v>T2B</v>
          </cell>
        </row>
        <row r="372">
          <cell r="D372">
            <v>13510</v>
          </cell>
          <cell r="E372" t="str">
            <v>Fernanda Brito J. de Oliveira</v>
          </cell>
          <cell r="F372">
            <v>37258</v>
          </cell>
          <cell r="G372" t="str">
            <v>Funcionário</v>
          </cell>
          <cell r="H372" t="str">
            <v>11049</v>
          </cell>
          <cell r="I372" t="str">
            <v>Assistente Recursos HumanosIII</v>
          </cell>
          <cell r="J372">
            <v>1515.75</v>
          </cell>
          <cell r="K372" t="str">
            <v>T3B</v>
          </cell>
        </row>
        <row r="373">
          <cell r="D373">
            <v>13528</v>
          </cell>
          <cell r="E373" t="str">
            <v>Fernando Cesar T. M. Cacao</v>
          </cell>
          <cell r="F373">
            <v>37319</v>
          </cell>
          <cell r="G373" t="str">
            <v>Funcionário</v>
          </cell>
          <cell r="H373" t="str">
            <v>11145</v>
          </cell>
          <cell r="I373" t="str">
            <v>Tecnico Suporte Sistemas II</v>
          </cell>
          <cell r="J373">
            <v>1328.75</v>
          </cell>
          <cell r="K373" t="str">
            <v>T2B</v>
          </cell>
        </row>
        <row r="374">
          <cell r="D374">
            <v>13560</v>
          </cell>
          <cell r="E374" t="str">
            <v>George Monteiro</v>
          </cell>
          <cell r="F374">
            <v>37743</v>
          </cell>
          <cell r="G374" t="str">
            <v>Funcionário</v>
          </cell>
          <cell r="H374" t="str">
            <v>05048</v>
          </cell>
          <cell r="I374" t="str">
            <v>Tecnico de Engenharia II</v>
          </cell>
          <cell r="J374">
            <v>2601.5</v>
          </cell>
          <cell r="K374" t="str">
            <v>T2C</v>
          </cell>
        </row>
        <row r="375">
          <cell r="D375">
            <v>13579</v>
          </cell>
          <cell r="E375" t="str">
            <v>Gicelia Felix Scarpato</v>
          </cell>
          <cell r="F375">
            <v>37656</v>
          </cell>
          <cell r="G375" t="str">
            <v>Funcionário</v>
          </cell>
          <cell r="H375" t="str">
            <v>11017</v>
          </cell>
          <cell r="I375" t="str">
            <v>Analista de Folha de Pagto I</v>
          </cell>
          <cell r="J375">
            <v>1505</v>
          </cell>
          <cell r="K375" t="str">
            <v>T2B</v>
          </cell>
        </row>
        <row r="376">
          <cell r="D376">
            <v>13587</v>
          </cell>
          <cell r="E376" t="str">
            <v>Gilberto de Faria</v>
          </cell>
          <cell r="F376">
            <v>37879</v>
          </cell>
          <cell r="G376" t="str">
            <v>Funcionário</v>
          </cell>
          <cell r="H376" t="str">
            <v>11015</v>
          </cell>
          <cell r="I376" t="str">
            <v>Analista Desenv. de TI II</v>
          </cell>
          <cell r="J376">
            <v>4836.43</v>
          </cell>
          <cell r="K376" t="str">
            <v>P2C</v>
          </cell>
        </row>
        <row r="377">
          <cell r="D377">
            <v>13595</v>
          </cell>
          <cell r="E377" t="str">
            <v>Gisele Maria de Torres</v>
          </cell>
          <cell r="F377">
            <v>37963</v>
          </cell>
          <cell r="G377" t="str">
            <v>Funcionário</v>
          </cell>
          <cell r="H377" t="str">
            <v>11145</v>
          </cell>
          <cell r="I377" t="str">
            <v>Tecnico Suporte Sistemas II</v>
          </cell>
          <cell r="J377">
            <v>1400</v>
          </cell>
          <cell r="K377" t="str">
            <v>T2B</v>
          </cell>
        </row>
        <row r="378">
          <cell r="D378">
            <v>13625</v>
          </cell>
          <cell r="E378" t="str">
            <v>Guaciara Pizzirani</v>
          </cell>
          <cell r="F378">
            <v>37623</v>
          </cell>
          <cell r="G378" t="str">
            <v>Funcionário</v>
          </cell>
          <cell r="H378" t="str">
            <v>11144</v>
          </cell>
          <cell r="I378" t="str">
            <v>Tecnico Suporte Sistemas I</v>
          </cell>
          <cell r="J378">
            <v>1155.3</v>
          </cell>
          <cell r="K378" t="str">
            <v>T1B</v>
          </cell>
        </row>
        <row r="379">
          <cell r="D379">
            <v>13633</v>
          </cell>
          <cell r="E379" t="str">
            <v>Gustavo Novaes Riggio Diaz</v>
          </cell>
          <cell r="F379">
            <v>37333</v>
          </cell>
          <cell r="G379" t="str">
            <v>Funcionário</v>
          </cell>
          <cell r="H379" t="str">
            <v>11029</v>
          </cell>
          <cell r="I379" t="str">
            <v>Analista Suporte Sistemas I</v>
          </cell>
          <cell r="J379">
            <v>1925.11</v>
          </cell>
          <cell r="K379" t="str">
            <v>P1B</v>
          </cell>
        </row>
        <row r="380">
          <cell r="D380">
            <v>13650</v>
          </cell>
          <cell r="E380" t="str">
            <v>Henrique Aschenbrenner</v>
          </cell>
          <cell r="F380">
            <v>37291</v>
          </cell>
          <cell r="G380" t="str">
            <v>Funcionário</v>
          </cell>
          <cell r="H380" t="str">
            <v>11145</v>
          </cell>
          <cell r="I380" t="str">
            <v>Tecnico Suporte Sistemas II</v>
          </cell>
          <cell r="J380">
            <v>1612.5</v>
          </cell>
          <cell r="K380" t="str">
            <v>T2B</v>
          </cell>
        </row>
        <row r="381">
          <cell r="D381">
            <v>13668</v>
          </cell>
          <cell r="E381" t="str">
            <v>Henrique Octavio Volpe Ruhe</v>
          </cell>
          <cell r="F381">
            <v>37623</v>
          </cell>
          <cell r="G381" t="str">
            <v>Funcionário</v>
          </cell>
          <cell r="H381" t="str">
            <v>11144</v>
          </cell>
          <cell r="I381" t="str">
            <v>Tecnico Suporte Sistemas I</v>
          </cell>
          <cell r="J381">
            <v>1155.3</v>
          </cell>
          <cell r="K381" t="str">
            <v>T1B</v>
          </cell>
        </row>
        <row r="382">
          <cell r="D382">
            <v>13706</v>
          </cell>
          <cell r="E382" t="str">
            <v>Ivan Carlos Martins</v>
          </cell>
          <cell r="F382">
            <v>37775</v>
          </cell>
          <cell r="G382" t="str">
            <v>Funcionário</v>
          </cell>
          <cell r="H382" t="str">
            <v>30030</v>
          </cell>
          <cell r="I382" t="str">
            <v>Coordenador de Projetos I</v>
          </cell>
          <cell r="J382">
            <v>4730</v>
          </cell>
          <cell r="K382" t="str">
            <v>P2C</v>
          </cell>
        </row>
        <row r="383">
          <cell r="D383">
            <v>13722</v>
          </cell>
          <cell r="E383" t="str">
            <v>Jonatas Lima</v>
          </cell>
          <cell r="F383">
            <v>37579</v>
          </cell>
          <cell r="G383" t="str">
            <v>Funcionário</v>
          </cell>
          <cell r="H383" t="str">
            <v>02043</v>
          </cell>
          <cell r="I383" t="str">
            <v>Tecnico de Producao III</v>
          </cell>
          <cell r="J383">
            <v>1587.28</v>
          </cell>
          <cell r="K383" t="str">
            <v>T3B</v>
          </cell>
        </row>
        <row r="384">
          <cell r="D384">
            <v>13749</v>
          </cell>
          <cell r="E384" t="str">
            <v>Jose Augusto Silverio</v>
          </cell>
          <cell r="F384">
            <v>37797</v>
          </cell>
          <cell r="G384" t="str">
            <v>Funcionário</v>
          </cell>
          <cell r="H384" t="str">
            <v>5050</v>
          </cell>
          <cell r="I384" t="str">
            <v>Tecnico de Engenharia III</v>
          </cell>
          <cell r="J384">
            <v>3251.88</v>
          </cell>
          <cell r="K384" t="str">
            <v>T3C</v>
          </cell>
        </row>
        <row r="385">
          <cell r="D385">
            <v>13757</v>
          </cell>
          <cell r="E385" t="str">
            <v>Jose Darci Figueiredo da Costa</v>
          </cell>
          <cell r="F385">
            <v>37662</v>
          </cell>
          <cell r="G385" t="str">
            <v>Funcionário</v>
          </cell>
          <cell r="H385" t="str">
            <v>11078</v>
          </cell>
          <cell r="I385" t="str">
            <v>Engenheiro I</v>
          </cell>
          <cell r="J385">
            <v>2956.25</v>
          </cell>
          <cell r="K385" t="str">
            <v>P1C</v>
          </cell>
        </row>
        <row r="386">
          <cell r="D386">
            <v>13773</v>
          </cell>
          <cell r="E386" t="str">
            <v>Luciane Mota</v>
          </cell>
          <cell r="F386">
            <v>37305</v>
          </cell>
          <cell r="G386" t="str">
            <v>Funcionário</v>
          </cell>
          <cell r="H386" t="str">
            <v>11018</v>
          </cell>
          <cell r="I386" t="str">
            <v>Analista de Folha de Pagto II</v>
          </cell>
          <cell r="J386">
            <v>1720</v>
          </cell>
          <cell r="K386" t="str">
            <v>P1A</v>
          </cell>
        </row>
        <row r="387">
          <cell r="D387">
            <v>13781</v>
          </cell>
          <cell r="E387" t="str">
            <v>Ludmila Galli Sanches</v>
          </cell>
          <cell r="F387">
            <v>37578</v>
          </cell>
          <cell r="G387" t="str">
            <v>Funcionário</v>
          </cell>
          <cell r="H387" t="str">
            <v>11145</v>
          </cell>
          <cell r="I387" t="str">
            <v>Tecnico Suporte Sistemas II</v>
          </cell>
          <cell r="J387">
            <v>1319.08</v>
          </cell>
          <cell r="K387" t="str">
            <v>T2B</v>
          </cell>
        </row>
        <row r="388">
          <cell r="D388">
            <v>13790</v>
          </cell>
          <cell r="E388" t="str">
            <v>Luis Carlos Pinto Correia</v>
          </cell>
          <cell r="F388">
            <v>37830</v>
          </cell>
          <cell r="G388" t="str">
            <v>Funcionário</v>
          </cell>
          <cell r="H388" t="str">
            <v>80037</v>
          </cell>
          <cell r="I388" t="str">
            <v>Diretor Solucoes Operadoras</v>
          </cell>
          <cell r="J388">
            <v>18920</v>
          </cell>
          <cell r="K388" t="str">
            <v>DI</v>
          </cell>
        </row>
        <row r="389">
          <cell r="D389">
            <v>13803</v>
          </cell>
          <cell r="E389" t="str">
            <v>Luiz Antonio dos Santos</v>
          </cell>
          <cell r="F389">
            <v>37288</v>
          </cell>
          <cell r="G389" t="str">
            <v>Funcionário</v>
          </cell>
          <cell r="H389" t="str">
            <v>80019</v>
          </cell>
          <cell r="I389" t="str">
            <v>ANAL. IMPL. SOLUCOES DE RH PL.</v>
          </cell>
          <cell r="J389">
            <v>2414.4499999999998</v>
          </cell>
          <cell r="K389" t="str">
            <v>P2A</v>
          </cell>
        </row>
        <row r="390">
          <cell r="D390">
            <v>13811</v>
          </cell>
          <cell r="E390" t="str">
            <v>Luiz Carlos Schneider</v>
          </cell>
          <cell r="F390">
            <v>37623</v>
          </cell>
          <cell r="G390" t="str">
            <v>Funcionário</v>
          </cell>
          <cell r="H390" t="str">
            <v>11145</v>
          </cell>
          <cell r="I390" t="str">
            <v>Tecnico Suporte Sistemas II</v>
          </cell>
          <cell r="J390">
            <v>1796.22</v>
          </cell>
          <cell r="K390" t="str">
            <v>T2B</v>
          </cell>
        </row>
        <row r="391">
          <cell r="D391">
            <v>13854</v>
          </cell>
          <cell r="E391" t="str">
            <v>Marcelo Costa</v>
          </cell>
          <cell r="F391">
            <v>37879</v>
          </cell>
          <cell r="G391" t="str">
            <v>Funcionário</v>
          </cell>
          <cell r="H391" t="str">
            <v>11015</v>
          </cell>
          <cell r="I391" t="str">
            <v>Analista Desenv. de TI II</v>
          </cell>
          <cell r="J391">
            <v>3653.93</v>
          </cell>
          <cell r="K391" t="str">
            <v>P2C</v>
          </cell>
        </row>
        <row r="392">
          <cell r="D392">
            <v>13897</v>
          </cell>
          <cell r="E392" t="str">
            <v>Marco Tulio Manso Vieira</v>
          </cell>
          <cell r="F392">
            <v>37623</v>
          </cell>
          <cell r="G392" t="str">
            <v>Funcionário</v>
          </cell>
          <cell r="H392" t="str">
            <v>11145</v>
          </cell>
          <cell r="I392" t="str">
            <v>Tecnico Suporte Sistemas II</v>
          </cell>
          <cell r="J392">
            <v>1539.62</v>
          </cell>
          <cell r="K392" t="str">
            <v>T2B</v>
          </cell>
        </row>
        <row r="393">
          <cell r="D393">
            <v>13900</v>
          </cell>
          <cell r="E393" t="str">
            <v>Marcos Roberto Pires da Silva</v>
          </cell>
          <cell r="F393">
            <v>37697</v>
          </cell>
          <cell r="G393" t="str">
            <v>Funcionário</v>
          </cell>
          <cell r="H393" t="str">
            <v>11144</v>
          </cell>
          <cell r="I393" t="str">
            <v>Tecnico Suporte Sistemas I</v>
          </cell>
          <cell r="J393">
            <v>1300.75</v>
          </cell>
          <cell r="K393" t="str">
            <v>T1B</v>
          </cell>
        </row>
        <row r="394">
          <cell r="D394">
            <v>13919</v>
          </cell>
          <cell r="E394" t="str">
            <v>Marcus Vinicius da Paz Ramos</v>
          </cell>
          <cell r="F394">
            <v>37693</v>
          </cell>
          <cell r="G394" t="str">
            <v>Funcionário</v>
          </cell>
          <cell r="H394" t="str">
            <v>02055</v>
          </cell>
          <cell r="I394" t="str">
            <v>Assistente Administrativo I</v>
          </cell>
          <cell r="J394">
            <v>907.98</v>
          </cell>
          <cell r="K394" t="str">
            <v>T1A</v>
          </cell>
        </row>
        <row r="395">
          <cell r="D395">
            <v>13960</v>
          </cell>
          <cell r="E395" t="str">
            <v>Maurilio Marlon de Andrade</v>
          </cell>
          <cell r="F395">
            <v>37685</v>
          </cell>
          <cell r="G395" t="str">
            <v>Funcionário</v>
          </cell>
          <cell r="H395" t="str">
            <v>11146</v>
          </cell>
          <cell r="I395" t="str">
            <v>Tecnico Suporte Sistemas III</v>
          </cell>
          <cell r="J395">
            <v>1892</v>
          </cell>
          <cell r="K395" t="str">
            <v>T3B</v>
          </cell>
        </row>
        <row r="396">
          <cell r="D396">
            <v>13978</v>
          </cell>
          <cell r="E396" t="str">
            <v>Mauro Douglas Guzelotto</v>
          </cell>
          <cell r="F396">
            <v>37347</v>
          </cell>
          <cell r="G396" t="str">
            <v>Funcionário</v>
          </cell>
          <cell r="H396" t="str">
            <v>11145</v>
          </cell>
          <cell r="I396" t="str">
            <v>Tecnico Suporte Sistemas II</v>
          </cell>
          <cell r="J396">
            <v>1190.03</v>
          </cell>
          <cell r="K396" t="str">
            <v>T2B</v>
          </cell>
        </row>
        <row r="397">
          <cell r="D397">
            <v>13994</v>
          </cell>
          <cell r="E397" t="str">
            <v>Melina Rodrigues Krauze</v>
          </cell>
          <cell r="F397">
            <v>37725</v>
          </cell>
          <cell r="G397" t="str">
            <v>Funcionário</v>
          </cell>
          <cell r="H397" t="str">
            <v>02048</v>
          </cell>
          <cell r="I397" t="str">
            <v>Tecnico de Operacoes II</v>
          </cell>
          <cell r="J397">
            <v>1537.25</v>
          </cell>
          <cell r="K397" t="str">
            <v>T2B</v>
          </cell>
        </row>
        <row r="398">
          <cell r="D398">
            <v>14001</v>
          </cell>
          <cell r="E398" t="str">
            <v>Monica Gracy M. de Melo Araujo</v>
          </cell>
          <cell r="F398">
            <v>37288</v>
          </cell>
          <cell r="G398" t="str">
            <v>Funcionário</v>
          </cell>
          <cell r="H398" t="str">
            <v>11017</v>
          </cell>
          <cell r="I398" t="str">
            <v>Analista de Folha de Pagto I</v>
          </cell>
          <cell r="J398">
            <v>1514.78</v>
          </cell>
          <cell r="K398" t="str">
            <v>T2B</v>
          </cell>
        </row>
        <row r="399">
          <cell r="D399">
            <v>14010</v>
          </cell>
          <cell r="E399" t="str">
            <v>Osvaldo Fernandes</v>
          </cell>
          <cell r="F399">
            <v>37956</v>
          </cell>
          <cell r="G399" t="str">
            <v>Funcionário</v>
          </cell>
          <cell r="H399" t="str">
            <v>11145</v>
          </cell>
          <cell r="I399" t="str">
            <v>Tecnico Suporte Sistemas II</v>
          </cell>
          <cell r="J399">
            <v>1218.6500000000001</v>
          </cell>
          <cell r="K399" t="str">
            <v>T2B</v>
          </cell>
        </row>
        <row r="400">
          <cell r="D400">
            <v>14028</v>
          </cell>
          <cell r="E400" t="str">
            <v>Paulo Eduardo Rondini</v>
          </cell>
          <cell r="F400">
            <v>37655</v>
          </cell>
          <cell r="G400" t="str">
            <v>Funcionário</v>
          </cell>
          <cell r="H400" t="str">
            <v>11144</v>
          </cell>
          <cell r="I400" t="str">
            <v>Tecnico Suporte Sistemas I</v>
          </cell>
          <cell r="J400">
            <v>1036.8800000000001</v>
          </cell>
          <cell r="K400" t="str">
            <v>T1B</v>
          </cell>
        </row>
        <row r="401">
          <cell r="D401">
            <v>14036</v>
          </cell>
          <cell r="E401" t="str">
            <v>Priscilla Ap. X. Bernardino</v>
          </cell>
          <cell r="F401">
            <v>37623</v>
          </cell>
          <cell r="G401" t="str">
            <v>Funcionário</v>
          </cell>
          <cell r="H401" t="str">
            <v>04024</v>
          </cell>
          <cell r="I401" t="str">
            <v>Assistente Recursos Humanos II</v>
          </cell>
          <cell r="J401">
            <v>1322.04</v>
          </cell>
          <cell r="K401" t="str">
            <v>T2B</v>
          </cell>
        </row>
        <row r="402">
          <cell r="D402">
            <v>14044</v>
          </cell>
          <cell r="E402" t="str">
            <v>Rafael Oliveira</v>
          </cell>
          <cell r="F402">
            <v>37316</v>
          </cell>
          <cell r="G402" t="str">
            <v>Funcionário</v>
          </cell>
          <cell r="H402" t="str">
            <v>11145</v>
          </cell>
          <cell r="I402" t="str">
            <v>Tecnico Suporte Sistemas II</v>
          </cell>
          <cell r="J402">
            <v>1219.08</v>
          </cell>
          <cell r="K402" t="str">
            <v>T2B</v>
          </cell>
        </row>
        <row r="403">
          <cell r="D403">
            <v>14095</v>
          </cell>
          <cell r="E403" t="str">
            <v>Renato Ferreira de Souza</v>
          </cell>
          <cell r="F403">
            <v>37394</v>
          </cell>
          <cell r="G403" t="str">
            <v>Funcionário</v>
          </cell>
          <cell r="H403" t="str">
            <v>11145</v>
          </cell>
          <cell r="I403" t="str">
            <v>Tecnico Suporte Sistemas II</v>
          </cell>
          <cell r="J403">
            <v>1505</v>
          </cell>
          <cell r="K403" t="str">
            <v>T2B</v>
          </cell>
        </row>
        <row r="404">
          <cell r="D404">
            <v>14109</v>
          </cell>
          <cell r="E404" t="str">
            <v>Ricardo Fogaca de Almeida</v>
          </cell>
          <cell r="F404">
            <v>37623</v>
          </cell>
          <cell r="G404" t="str">
            <v>Funcionário</v>
          </cell>
          <cell r="H404" t="str">
            <v>11145</v>
          </cell>
          <cell r="I404" t="str">
            <v>Tecnico Suporte Sistemas II</v>
          </cell>
          <cell r="J404">
            <v>1681.52</v>
          </cell>
          <cell r="K404" t="str">
            <v>T2B</v>
          </cell>
        </row>
        <row r="405">
          <cell r="D405">
            <v>14133</v>
          </cell>
          <cell r="E405" t="str">
            <v>Robson Nunes Porto</v>
          </cell>
          <cell r="F405">
            <v>37867</v>
          </cell>
          <cell r="G405" t="str">
            <v>Funcionário</v>
          </cell>
          <cell r="H405" t="str">
            <v>11145</v>
          </cell>
          <cell r="I405" t="str">
            <v>Tecnico Suporte Sistemas II</v>
          </cell>
          <cell r="J405">
            <v>1182.5</v>
          </cell>
          <cell r="K405" t="str">
            <v>T2B</v>
          </cell>
        </row>
        <row r="406">
          <cell r="D406">
            <v>14150</v>
          </cell>
          <cell r="E406" t="str">
            <v>Rodrigo Dottori Rossi</v>
          </cell>
          <cell r="F406">
            <v>37823</v>
          </cell>
          <cell r="G406" t="str">
            <v>Funcionário</v>
          </cell>
          <cell r="H406" t="str">
            <v>02064</v>
          </cell>
          <cell r="I406" t="str">
            <v>Analista de Processos II</v>
          </cell>
          <cell r="J406">
            <v>2010.25</v>
          </cell>
          <cell r="K406" t="str">
            <v>P2C</v>
          </cell>
        </row>
        <row r="407">
          <cell r="D407">
            <v>14168</v>
          </cell>
          <cell r="E407" t="str">
            <v>Rodrigo Jose Creatto</v>
          </cell>
          <cell r="F407">
            <v>37579</v>
          </cell>
          <cell r="G407" t="str">
            <v>Funcionário</v>
          </cell>
          <cell r="H407" t="str">
            <v>11145</v>
          </cell>
          <cell r="I407" t="str">
            <v>Tecnico Suporte Sistemas II</v>
          </cell>
          <cell r="J407">
            <v>1383.01</v>
          </cell>
          <cell r="K407" t="str">
            <v>T2B</v>
          </cell>
        </row>
        <row r="408">
          <cell r="D408">
            <v>14176</v>
          </cell>
          <cell r="E408" t="str">
            <v>Rodrigo Reche</v>
          </cell>
          <cell r="F408">
            <v>37377</v>
          </cell>
          <cell r="G408" t="str">
            <v>Funcionário</v>
          </cell>
          <cell r="H408" t="str">
            <v>11145</v>
          </cell>
          <cell r="I408" t="str">
            <v>Tecnico Suporte Sistemas II</v>
          </cell>
          <cell r="J408">
            <v>1219.08</v>
          </cell>
          <cell r="K408" t="str">
            <v>T2B</v>
          </cell>
        </row>
        <row r="409">
          <cell r="D409">
            <v>14192</v>
          </cell>
          <cell r="E409" t="str">
            <v>Ronald Lima Soares</v>
          </cell>
          <cell r="F409">
            <v>37693</v>
          </cell>
          <cell r="G409" t="str">
            <v>Funcionário</v>
          </cell>
          <cell r="H409" t="str">
            <v>02055</v>
          </cell>
          <cell r="I409" t="str">
            <v>Assistente Administrativo I</v>
          </cell>
          <cell r="J409">
            <v>1068.98</v>
          </cell>
          <cell r="K409" t="str">
            <v>T1A</v>
          </cell>
        </row>
        <row r="410">
          <cell r="D410">
            <v>14206</v>
          </cell>
          <cell r="E410" t="str">
            <v>Rosangela Vargas da Costa</v>
          </cell>
          <cell r="F410">
            <v>37322</v>
          </cell>
          <cell r="G410" t="str">
            <v>Funcionário</v>
          </cell>
          <cell r="H410" t="str">
            <v>11144</v>
          </cell>
          <cell r="I410" t="str">
            <v>Tecnico Suporte Sistemas I</v>
          </cell>
          <cell r="J410">
            <v>1126.4100000000001</v>
          </cell>
          <cell r="K410" t="str">
            <v>T1B</v>
          </cell>
        </row>
        <row r="411">
          <cell r="D411">
            <v>14214</v>
          </cell>
          <cell r="E411" t="str">
            <v>Rosemberg Costa Lacerda</v>
          </cell>
          <cell r="F411">
            <v>37693</v>
          </cell>
          <cell r="G411" t="str">
            <v>Funcionário</v>
          </cell>
          <cell r="H411" t="str">
            <v>02047</v>
          </cell>
          <cell r="I411" t="str">
            <v>Tecnico de Operacoes I</v>
          </cell>
          <cell r="J411">
            <v>917.98</v>
          </cell>
          <cell r="K411" t="str">
            <v>T1B</v>
          </cell>
        </row>
        <row r="412">
          <cell r="D412">
            <v>14222</v>
          </cell>
          <cell r="E412" t="str">
            <v>Rubens Bernardi</v>
          </cell>
          <cell r="F412">
            <v>37623</v>
          </cell>
          <cell r="G412" t="str">
            <v>Funcionário</v>
          </cell>
          <cell r="H412" t="str">
            <v>11145</v>
          </cell>
          <cell r="I412" t="str">
            <v>Tecnico Suporte Sistemas II</v>
          </cell>
          <cell r="J412">
            <v>1348.05</v>
          </cell>
          <cell r="K412" t="str">
            <v>T2B</v>
          </cell>
        </row>
        <row r="413">
          <cell r="D413">
            <v>14249</v>
          </cell>
          <cell r="E413" t="str">
            <v>Salomao Pereira de C. Filho</v>
          </cell>
          <cell r="F413">
            <v>37774</v>
          </cell>
          <cell r="G413" t="str">
            <v>Funcionário</v>
          </cell>
          <cell r="H413" t="str">
            <v>11015</v>
          </cell>
          <cell r="I413" t="str">
            <v>Analista Desenv. de TI II</v>
          </cell>
          <cell r="J413">
            <v>3713.05</v>
          </cell>
          <cell r="K413" t="str">
            <v>P2C</v>
          </cell>
        </row>
        <row r="414">
          <cell r="D414">
            <v>14257</v>
          </cell>
          <cell r="E414" t="str">
            <v>Sandra Aparecida Drudi</v>
          </cell>
          <cell r="F414">
            <v>37655</v>
          </cell>
          <cell r="G414" t="str">
            <v>Funcionário</v>
          </cell>
          <cell r="H414" t="str">
            <v>04025</v>
          </cell>
          <cell r="I414" t="str">
            <v>Assistente Recursos Humanos I</v>
          </cell>
          <cell r="J414">
            <v>1217.98</v>
          </cell>
          <cell r="K414" t="str">
            <v>T1B</v>
          </cell>
        </row>
        <row r="415">
          <cell r="D415">
            <v>14281</v>
          </cell>
          <cell r="E415" t="str">
            <v>Solange Signorelli</v>
          </cell>
          <cell r="F415">
            <v>37655</v>
          </cell>
          <cell r="G415" t="str">
            <v>Funcionário</v>
          </cell>
          <cell r="H415" t="str">
            <v>04024</v>
          </cell>
          <cell r="I415" t="str">
            <v>Assistente Recursos Humanos II</v>
          </cell>
          <cell r="J415">
            <v>1322.26</v>
          </cell>
          <cell r="K415" t="str">
            <v>T2B</v>
          </cell>
        </row>
        <row r="416">
          <cell r="D416">
            <v>14303</v>
          </cell>
          <cell r="E416" t="str">
            <v>Vagner Tadeu Folco</v>
          </cell>
          <cell r="F416">
            <v>37879</v>
          </cell>
          <cell r="G416" t="str">
            <v>Funcionário</v>
          </cell>
          <cell r="H416" t="str">
            <v>11016</v>
          </cell>
          <cell r="I416" t="str">
            <v>Analista Desenv. de TI III</v>
          </cell>
          <cell r="J416">
            <v>5912.5</v>
          </cell>
          <cell r="K416" t="str">
            <v>P3C</v>
          </cell>
        </row>
        <row r="417">
          <cell r="D417">
            <v>14311</v>
          </cell>
          <cell r="E417" t="str">
            <v>Valdir de Souza Ferreira</v>
          </cell>
          <cell r="F417">
            <v>37865</v>
          </cell>
          <cell r="G417" t="str">
            <v>Funcionário</v>
          </cell>
          <cell r="H417" t="str">
            <v>05048</v>
          </cell>
          <cell r="I417" t="str">
            <v>Tecnico de Engenharia II</v>
          </cell>
          <cell r="J417">
            <v>4138.75</v>
          </cell>
          <cell r="K417" t="str">
            <v>T2C</v>
          </cell>
        </row>
        <row r="418">
          <cell r="D418">
            <v>14346</v>
          </cell>
          <cell r="E418" t="str">
            <v>William de Araujo Bucardi</v>
          </cell>
          <cell r="F418">
            <v>37623</v>
          </cell>
          <cell r="G418" t="str">
            <v>Funcionário</v>
          </cell>
          <cell r="H418" t="str">
            <v>11145</v>
          </cell>
          <cell r="I418" t="str">
            <v>Tecnico Suporte Sistemas II</v>
          </cell>
          <cell r="J418">
            <v>1328.75</v>
          </cell>
          <cell r="K418" t="str">
            <v>T2B</v>
          </cell>
        </row>
        <row r="419">
          <cell r="D419">
            <v>14354</v>
          </cell>
          <cell r="E419" t="str">
            <v>Luiz Carlos Augusto</v>
          </cell>
          <cell r="F419">
            <v>38047</v>
          </cell>
          <cell r="G419" t="str">
            <v>Funcionário</v>
          </cell>
          <cell r="H419" t="str">
            <v>11149</v>
          </cell>
          <cell r="I419" t="str">
            <v>Analista de Suporte III</v>
          </cell>
          <cell r="J419">
            <v>5375</v>
          </cell>
          <cell r="K419" t="str">
            <v>P3C</v>
          </cell>
        </row>
        <row r="420">
          <cell r="D420">
            <v>14362</v>
          </cell>
          <cell r="E420" t="str">
            <v>Jane Maria Nogueira</v>
          </cell>
          <cell r="F420">
            <v>38047</v>
          </cell>
          <cell r="G420" t="str">
            <v>Funcionário</v>
          </cell>
          <cell r="H420" t="str">
            <v>41018</v>
          </cell>
          <cell r="I420" t="str">
            <v>Analista Financeiro I</v>
          </cell>
          <cell r="J420">
            <v>1693.8</v>
          </cell>
          <cell r="K420" t="str">
            <v>P1A</v>
          </cell>
        </row>
        <row r="421">
          <cell r="D421">
            <v>14370</v>
          </cell>
          <cell r="E421" t="str">
            <v>Elizio Alvarez Prieto</v>
          </cell>
          <cell r="F421">
            <v>38047</v>
          </cell>
          <cell r="G421" t="str">
            <v>Funcionário</v>
          </cell>
          <cell r="H421" t="str">
            <v>11123</v>
          </cell>
          <cell r="I421" t="str">
            <v>Gerente Executivo Vendas III</v>
          </cell>
          <cell r="J421">
            <v>16985</v>
          </cell>
          <cell r="K421" t="str">
            <v>M3B</v>
          </cell>
        </row>
        <row r="422">
          <cell r="D422">
            <v>14389</v>
          </cell>
          <cell r="E422" t="str">
            <v>Erica Camila Frederichi</v>
          </cell>
          <cell r="F422">
            <v>38047</v>
          </cell>
          <cell r="G422" t="str">
            <v>Funcionário</v>
          </cell>
          <cell r="H422" t="str">
            <v>02036</v>
          </cell>
          <cell r="I422" t="str">
            <v>Analista de Suporte A Vendas I</v>
          </cell>
          <cell r="J422">
            <v>1505</v>
          </cell>
          <cell r="K422" t="str">
            <v>P1B</v>
          </cell>
        </row>
        <row r="423">
          <cell r="D423">
            <v>14397</v>
          </cell>
          <cell r="E423" t="str">
            <v>Adriano Odda</v>
          </cell>
          <cell r="F423">
            <v>38061</v>
          </cell>
          <cell r="G423" t="str">
            <v>Funcionário</v>
          </cell>
          <cell r="H423" t="str">
            <v>41017</v>
          </cell>
          <cell r="I423" t="str">
            <v>Analista Financeiro II</v>
          </cell>
          <cell r="J423">
            <v>3234.36</v>
          </cell>
          <cell r="K423" t="str">
            <v>P2A</v>
          </cell>
        </row>
        <row r="424">
          <cell r="D424">
            <v>14419</v>
          </cell>
          <cell r="E424" t="str">
            <v>Alex Morales Tosetto</v>
          </cell>
          <cell r="F424">
            <v>38064</v>
          </cell>
          <cell r="G424" t="str">
            <v>Funcionário</v>
          </cell>
          <cell r="H424" t="str">
            <v>02205</v>
          </cell>
          <cell r="I424" t="str">
            <v>Consultor Comp.Desktop Serv.I</v>
          </cell>
          <cell r="J424">
            <v>6181.25</v>
          </cell>
          <cell r="K424" t="str">
            <v>P4B</v>
          </cell>
        </row>
        <row r="425">
          <cell r="D425">
            <v>14435</v>
          </cell>
          <cell r="E425" t="str">
            <v>Edson Valter Pagano</v>
          </cell>
          <cell r="F425">
            <v>38078</v>
          </cell>
          <cell r="G425" t="str">
            <v>Funcionário</v>
          </cell>
          <cell r="H425" t="str">
            <v>48021</v>
          </cell>
          <cell r="I425" t="str">
            <v>Diretor Vendas Gerenc Servicos</v>
          </cell>
          <cell r="J425">
            <v>25650</v>
          </cell>
          <cell r="K425" t="str">
            <v>DI</v>
          </cell>
        </row>
        <row r="426">
          <cell r="D426">
            <v>14443</v>
          </cell>
          <cell r="E426" t="str">
            <v>Patricia Evelin Kroger</v>
          </cell>
          <cell r="F426">
            <v>38078</v>
          </cell>
          <cell r="G426" t="str">
            <v>Funcionário</v>
          </cell>
          <cell r="H426" t="str">
            <v>11006</v>
          </cell>
          <cell r="I426" t="str">
            <v>Analista Administrativo II</v>
          </cell>
          <cell r="J426">
            <v>3225</v>
          </cell>
          <cell r="K426" t="str">
            <v>P2A</v>
          </cell>
        </row>
        <row r="427">
          <cell r="D427">
            <v>14451</v>
          </cell>
          <cell r="E427" t="str">
            <v>Luiz Paulo de Souza Santos</v>
          </cell>
          <cell r="F427">
            <v>38078</v>
          </cell>
          <cell r="G427" t="str">
            <v>Funcionário</v>
          </cell>
          <cell r="H427" t="str">
            <v>00003</v>
          </cell>
          <cell r="I427" t="str">
            <v>Aprendiz</v>
          </cell>
          <cell r="J427">
            <v>300</v>
          </cell>
          <cell r="K427" t="str">
            <v>AP</v>
          </cell>
        </row>
        <row r="428">
          <cell r="D428">
            <v>14478</v>
          </cell>
          <cell r="E428" t="str">
            <v>Katia de Oliveira da Silva</v>
          </cell>
          <cell r="F428">
            <v>38078</v>
          </cell>
          <cell r="G428" t="str">
            <v>Funcionário</v>
          </cell>
          <cell r="H428" t="str">
            <v>00003</v>
          </cell>
          <cell r="I428" t="str">
            <v>Aprendiz</v>
          </cell>
          <cell r="J428">
            <v>300</v>
          </cell>
          <cell r="K428" t="str">
            <v>AP</v>
          </cell>
        </row>
        <row r="429">
          <cell r="D429">
            <v>14486</v>
          </cell>
          <cell r="E429" t="str">
            <v>Milena Gomes de Oliveira</v>
          </cell>
          <cell r="F429">
            <v>38078</v>
          </cell>
          <cell r="G429" t="str">
            <v>Funcionário</v>
          </cell>
          <cell r="H429" t="str">
            <v>00003</v>
          </cell>
          <cell r="I429" t="str">
            <v>Aprendiz</v>
          </cell>
          <cell r="J429">
            <v>300</v>
          </cell>
          <cell r="K429" t="str">
            <v>AP</v>
          </cell>
        </row>
        <row r="430">
          <cell r="D430">
            <v>14524</v>
          </cell>
          <cell r="E430" t="str">
            <v>Rodrigo Crovador</v>
          </cell>
          <cell r="F430">
            <v>38082</v>
          </cell>
          <cell r="G430" t="str">
            <v>Funcionário</v>
          </cell>
          <cell r="H430" t="str">
            <v>02064</v>
          </cell>
          <cell r="I430" t="str">
            <v>Analista de Processos II</v>
          </cell>
          <cell r="J430">
            <v>2250</v>
          </cell>
          <cell r="K430" t="str">
            <v>P2C</v>
          </cell>
        </row>
        <row r="431">
          <cell r="D431">
            <v>14532</v>
          </cell>
          <cell r="E431" t="str">
            <v>Ricardo Celio Dias</v>
          </cell>
          <cell r="F431">
            <v>38089</v>
          </cell>
          <cell r="G431" t="str">
            <v>Funcionário</v>
          </cell>
          <cell r="H431" t="str">
            <v>11017</v>
          </cell>
          <cell r="I431" t="str">
            <v>Analista de Folha de Pagto I</v>
          </cell>
          <cell r="J431">
            <v>1515.75</v>
          </cell>
          <cell r="K431" t="str">
            <v>T2B</v>
          </cell>
        </row>
        <row r="432">
          <cell r="D432">
            <v>14559</v>
          </cell>
          <cell r="E432" t="str">
            <v>Marluce de Amorim Yamamoto</v>
          </cell>
          <cell r="F432">
            <v>38103</v>
          </cell>
          <cell r="G432" t="str">
            <v>Funcionário</v>
          </cell>
          <cell r="H432" t="str">
            <v>11025</v>
          </cell>
          <cell r="I432" t="str">
            <v>Analista Recursos Humanos III</v>
          </cell>
          <cell r="J432">
            <v>3762.5</v>
          </cell>
          <cell r="K432" t="str">
            <v>P3A</v>
          </cell>
        </row>
        <row r="433">
          <cell r="D433">
            <v>14567</v>
          </cell>
          <cell r="E433" t="str">
            <v>Marcela Moreira Borges</v>
          </cell>
          <cell r="F433">
            <v>38110</v>
          </cell>
          <cell r="G433" t="str">
            <v>Funcionário</v>
          </cell>
          <cell r="H433" t="str">
            <v>11145</v>
          </cell>
          <cell r="I433" t="str">
            <v>Tecnico Suporte Sistemas II</v>
          </cell>
          <cell r="J433">
            <v>1122.4100000000001</v>
          </cell>
          <cell r="K433" t="str">
            <v>T2B</v>
          </cell>
        </row>
        <row r="434">
          <cell r="D434">
            <v>14575</v>
          </cell>
          <cell r="E434" t="str">
            <v>Ricardo Baldavira Xavier</v>
          </cell>
          <cell r="F434">
            <v>38110</v>
          </cell>
          <cell r="G434" t="str">
            <v>Funcionário</v>
          </cell>
          <cell r="H434" t="str">
            <v>11084</v>
          </cell>
          <cell r="I434" t="str">
            <v>Gerente C &amp; Desktop Serv I</v>
          </cell>
          <cell r="J434">
            <v>5000</v>
          </cell>
          <cell r="K434" t="str">
            <v>M1B</v>
          </cell>
        </row>
        <row r="435">
          <cell r="D435">
            <v>14591</v>
          </cell>
          <cell r="E435" t="str">
            <v>Nikolai Konstantin Ringel</v>
          </cell>
          <cell r="F435">
            <v>38110</v>
          </cell>
          <cell r="G435" t="str">
            <v>Funcionário</v>
          </cell>
          <cell r="H435" t="str">
            <v>11124</v>
          </cell>
          <cell r="I435" t="str">
            <v>Gerente Financeiro I</v>
          </cell>
          <cell r="J435">
            <v>13975</v>
          </cell>
          <cell r="K435" t="str">
            <v>M1B</v>
          </cell>
        </row>
        <row r="436">
          <cell r="D436">
            <v>14605</v>
          </cell>
          <cell r="E436" t="str">
            <v>Andre Chiode</v>
          </cell>
          <cell r="F436">
            <v>38121</v>
          </cell>
          <cell r="G436" t="str">
            <v>Funcionário</v>
          </cell>
          <cell r="H436" t="str">
            <v>11030</v>
          </cell>
          <cell r="I436" t="str">
            <v>Analista Suporte Sistemas II</v>
          </cell>
          <cell r="J436">
            <v>3977.5</v>
          </cell>
          <cell r="K436" t="str">
            <v>P2C</v>
          </cell>
        </row>
        <row r="437">
          <cell r="D437">
            <v>14613</v>
          </cell>
          <cell r="E437" t="str">
            <v>Kelly Pereira da Silva</v>
          </cell>
          <cell r="F437">
            <v>38140</v>
          </cell>
          <cell r="G437" t="str">
            <v>Funcionário</v>
          </cell>
          <cell r="H437" t="str">
            <v>04025</v>
          </cell>
          <cell r="I437" t="str">
            <v>Assistente Recursos Humanos I</v>
          </cell>
          <cell r="J437">
            <v>1186.8</v>
          </cell>
          <cell r="K437" t="str">
            <v>T1B</v>
          </cell>
        </row>
        <row r="438">
          <cell r="D438">
            <v>14621</v>
          </cell>
          <cell r="E438" t="str">
            <v>Brunno Spinelli Pimentel</v>
          </cell>
          <cell r="F438">
            <v>38145</v>
          </cell>
          <cell r="G438" t="str">
            <v>Funcionário</v>
          </cell>
          <cell r="H438" t="str">
            <v>02047</v>
          </cell>
          <cell r="I438" t="str">
            <v>Tecnico de Operacoes I</v>
          </cell>
          <cell r="J438">
            <v>1075</v>
          </cell>
          <cell r="K438" t="str">
            <v>T1B</v>
          </cell>
        </row>
        <row r="439">
          <cell r="D439">
            <v>14630</v>
          </cell>
          <cell r="E439" t="str">
            <v>Felipe Candido V da Silva</v>
          </cell>
          <cell r="F439">
            <v>38145</v>
          </cell>
          <cell r="G439" t="str">
            <v>Funcionário</v>
          </cell>
          <cell r="H439" t="str">
            <v>02047</v>
          </cell>
          <cell r="I439" t="str">
            <v>Tecnico de Operacoes I</v>
          </cell>
          <cell r="J439">
            <v>1104.03</v>
          </cell>
          <cell r="K439" t="str">
            <v>T1B</v>
          </cell>
        </row>
        <row r="440">
          <cell r="D440">
            <v>14648</v>
          </cell>
          <cell r="E440" t="str">
            <v>Fabiana Batista da Silva</v>
          </cell>
          <cell r="F440">
            <v>38146</v>
          </cell>
          <cell r="G440" t="str">
            <v>Funcionário</v>
          </cell>
          <cell r="H440" t="str">
            <v>11017</v>
          </cell>
          <cell r="I440" t="str">
            <v>Analista de Folha de Pagto I</v>
          </cell>
          <cell r="J440">
            <v>1700</v>
          </cell>
          <cell r="K440" t="str">
            <v>T2B</v>
          </cell>
        </row>
        <row r="441">
          <cell r="D441">
            <v>14664</v>
          </cell>
          <cell r="E441" t="str">
            <v>Wilson Rogerio Santaniello</v>
          </cell>
          <cell r="F441">
            <v>38139</v>
          </cell>
          <cell r="G441" t="str">
            <v>Funcionário</v>
          </cell>
          <cell r="H441" t="str">
            <v>11144</v>
          </cell>
          <cell r="I441" t="str">
            <v>Tecnico Suporte Sistemas I</v>
          </cell>
          <cell r="J441">
            <v>1026.4100000000001</v>
          </cell>
          <cell r="K441" t="str">
            <v>T1B</v>
          </cell>
        </row>
        <row r="442">
          <cell r="D442">
            <v>14672</v>
          </cell>
          <cell r="E442" t="str">
            <v>Daniela Ferreira Miranda</v>
          </cell>
          <cell r="F442">
            <v>38169</v>
          </cell>
          <cell r="G442" t="str">
            <v>Funcionário</v>
          </cell>
          <cell r="H442" t="str">
            <v>11005</v>
          </cell>
          <cell r="I442" t="str">
            <v>Analista Administrativo I</v>
          </cell>
          <cell r="J442">
            <v>2069.38</v>
          </cell>
          <cell r="K442" t="str">
            <v>P1A</v>
          </cell>
        </row>
        <row r="443">
          <cell r="D443">
            <v>14680</v>
          </cell>
          <cell r="E443" t="str">
            <v>Laercio Alves de Campos</v>
          </cell>
          <cell r="F443">
            <v>38169</v>
          </cell>
          <cell r="G443" t="str">
            <v>Funcionário</v>
          </cell>
          <cell r="H443" t="str">
            <v>11006</v>
          </cell>
          <cell r="I443" t="str">
            <v>Analista Administrativo II</v>
          </cell>
          <cell r="J443">
            <v>3350</v>
          </cell>
          <cell r="K443" t="str">
            <v>P2A</v>
          </cell>
        </row>
        <row r="444">
          <cell r="D444">
            <v>14699</v>
          </cell>
          <cell r="E444" t="str">
            <v>Adriana Pires Rodrigues</v>
          </cell>
          <cell r="F444">
            <v>38176</v>
          </cell>
          <cell r="G444" t="str">
            <v>Funcionário</v>
          </cell>
          <cell r="H444" t="str">
            <v>11017</v>
          </cell>
          <cell r="I444" t="str">
            <v>Analista de Folha de Pagto I</v>
          </cell>
          <cell r="J444">
            <v>1515.75</v>
          </cell>
          <cell r="K444" t="str">
            <v>T2B</v>
          </cell>
        </row>
        <row r="445">
          <cell r="D445">
            <v>14702</v>
          </cell>
          <cell r="E445" t="str">
            <v>Alexey Amorim da Hora</v>
          </cell>
          <cell r="F445">
            <v>38180</v>
          </cell>
          <cell r="G445" t="str">
            <v>Funcionário</v>
          </cell>
          <cell r="H445" t="str">
            <v>48344</v>
          </cell>
          <cell r="I445" t="str">
            <v>Gerente Executivo Vendas I</v>
          </cell>
          <cell r="J445">
            <v>13835.25</v>
          </cell>
          <cell r="K445" t="str">
            <v>M1C</v>
          </cell>
        </row>
        <row r="446">
          <cell r="D446">
            <v>14710</v>
          </cell>
          <cell r="E446" t="str">
            <v>Joao Marcelo Narchin</v>
          </cell>
          <cell r="F446">
            <v>38180</v>
          </cell>
          <cell r="G446" t="str">
            <v>Funcionário</v>
          </cell>
          <cell r="H446" t="str">
            <v>11144</v>
          </cell>
          <cell r="I446" t="str">
            <v>Tecnico Suporte Sistemas I</v>
          </cell>
          <cell r="J446">
            <v>1126.6300000000001</v>
          </cell>
          <cell r="K446" t="str">
            <v>T1B</v>
          </cell>
        </row>
        <row r="447">
          <cell r="D447">
            <v>14729</v>
          </cell>
          <cell r="E447" t="str">
            <v>Antonio Eduardo Carvalho Neto</v>
          </cell>
          <cell r="F447">
            <v>38180</v>
          </cell>
          <cell r="G447" t="str">
            <v>Funcionário</v>
          </cell>
          <cell r="H447" t="str">
            <v>05047</v>
          </cell>
          <cell r="I447" t="str">
            <v>Engenheiro II</v>
          </cell>
          <cell r="J447">
            <v>3618.45</v>
          </cell>
          <cell r="K447" t="str">
            <v>P2C</v>
          </cell>
        </row>
        <row r="448">
          <cell r="D448">
            <v>14745</v>
          </cell>
          <cell r="E448" t="str">
            <v>Lisa Nunes Alexandre</v>
          </cell>
          <cell r="F448">
            <v>38181</v>
          </cell>
          <cell r="G448" t="str">
            <v>Funcionário</v>
          </cell>
          <cell r="H448" t="str">
            <v>02054</v>
          </cell>
          <cell r="I448" t="str">
            <v>Assistente Administrativo III</v>
          </cell>
          <cell r="J448">
            <v>1397.5</v>
          </cell>
          <cell r="K448" t="str">
            <v>T3A</v>
          </cell>
        </row>
        <row r="449">
          <cell r="D449">
            <v>14753</v>
          </cell>
          <cell r="E449" t="str">
            <v>Karina Mankauskas</v>
          </cell>
          <cell r="F449">
            <v>38181</v>
          </cell>
          <cell r="G449" t="str">
            <v>Funcionário</v>
          </cell>
          <cell r="H449" t="str">
            <v>11144</v>
          </cell>
          <cell r="I449" t="str">
            <v>Tecnico Suporte Sistemas I</v>
          </cell>
          <cell r="J449">
            <v>1126.6300000000001</v>
          </cell>
          <cell r="K449" t="str">
            <v>T1B</v>
          </cell>
        </row>
        <row r="450">
          <cell r="D450">
            <v>14770</v>
          </cell>
          <cell r="E450" t="str">
            <v>Lucelia de Souza Costa</v>
          </cell>
          <cell r="F450">
            <v>38187</v>
          </cell>
          <cell r="G450" t="str">
            <v>Funcionário</v>
          </cell>
          <cell r="H450" t="str">
            <v>02055</v>
          </cell>
          <cell r="I450" t="str">
            <v>Assistente Administrativo I</v>
          </cell>
          <cell r="J450">
            <v>886.9</v>
          </cell>
          <cell r="K450" t="str">
            <v>T1A</v>
          </cell>
        </row>
        <row r="451">
          <cell r="D451">
            <v>14788</v>
          </cell>
          <cell r="E451" t="str">
            <v>Nilcea Moraes Marques</v>
          </cell>
          <cell r="F451">
            <v>38187</v>
          </cell>
          <cell r="G451" t="str">
            <v>Funcionário</v>
          </cell>
          <cell r="H451" t="str">
            <v>02055</v>
          </cell>
          <cell r="I451" t="str">
            <v>Assistente Administrativo I</v>
          </cell>
          <cell r="J451">
            <v>886.9</v>
          </cell>
          <cell r="K451" t="str">
            <v>T1A</v>
          </cell>
        </row>
        <row r="452">
          <cell r="D452">
            <v>14796</v>
          </cell>
          <cell r="E452" t="str">
            <v>Marcelo Cavalcante de Oliveira</v>
          </cell>
          <cell r="F452">
            <v>38187</v>
          </cell>
          <cell r="G452" t="str">
            <v>Funcionário</v>
          </cell>
          <cell r="H452" t="str">
            <v>11144</v>
          </cell>
          <cell r="I452" t="str">
            <v>Tecnico Suporte Sistemas I</v>
          </cell>
          <cell r="J452">
            <v>1126.6300000000001</v>
          </cell>
          <cell r="K452" t="str">
            <v>T1B</v>
          </cell>
        </row>
        <row r="453">
          <cell r="D453">
            <v>14800</v>
          </cell>
          <cell r="E453" t="str">
            <v>Fabio Mazias</v>
          </cell>
          <cell r="F453">
            <v>38201</v>
          </cell>
          <cell r="G453" t="str">
            <v>Funcionário</v>
          </cell>
          <cell r="H453" t="str">
            <v>11144</v>
          </cell>
          <cell r="I453" t="str">
            <v>Tecnico Suporte Sistemas I</v>
          </cell>
          <cell r="J453">
            <v>1104.03</v>
          </cell>
          <cell r="K453" t="str">
            <v>T1B</v>
          </cell>
        </row>
        <row r="454">
          <cell r="D454">
            <v>14818</v>
          </cell>
          <cell r="E454" t="str">
            <v>Laiza Roberta Palombo</v>
          </cell>
          <cell r="F454">
            <v>38201</v>
          </cell>
          <cell r="G454" t="str">
            <v>Funcionário</v>
          </cell>
          <cell r="H454" t="str">
            <v>02054</v>
          </cell>
          <cell r="I454" t="str">
            <v>Assistente Administrativo III</v>
          </cell>
          <cell r="J454">
            <v>1397.5</v>
          </cell>
          <cell r="K454" t="str">
            <v>T3A</v>
          </cell>
        </row>
        <row r="455">
          <cell r="D455">
            <v>14826</v>
          </cell>
          <cell r="E455" t="str">
            <v>Joelmir Merida</v>
          </cell>
          <cell r="F455">
            <v>38201</v>
          </cell>
          <cell r="G455" t="str">
            <v>Funcionário</v>
          </cell>
          <cell r="H455" t="str">
            <v>02054</v>
          </cell>
          <cell r="I455" t="str">
            <v>Assistente Administrativo III</v>
          </cell>
          <cell r="J455">
            <v>1537.25</v>
          </cell>
          <cell r="K455" t="str">
            <v>T3A</v>
          </cell>
        </row>
        <row r="456">
          <cell r="D456">
            <v>14834</v>
          </cell>
          <cell r="E456" t="str">
            <v>Eduardo Souza Croce</v>
          </cell>
          <cell r="F456">
            <v>38231</v>
          </cell>
          <cell r="G456" t="str">
            <v>Funcionário</v>
          </cell>
          <cell r="H456" t="str">
            <v>11147</v>
          </cell>
          <cell r="I456" t="str">
            <v>Analista de Suporte I</v>
          </cell>
          <cell r="J456">
            <v>2152.15</v>
          </cell>
          <cell r="K456" t="str">
            <v>P1B</v>
          </cell>
        </row>
        <row r="457">
          <cell r="D457">
            <v>14842</v>
          </cell>
          <cell r="E457" t="str">
            <v>Peter Schoepfer</v>
          </cell>
          <cell r="F457">
            <v>38238</v>
          </cell>
          <cell r="G457" t="str">
            <v>Funcionário</v>
          </cell>
          <cell r="H457" t="str">
            <v>49000</v>
          </cell>
          <cell r="I457" t="str">
            <v>Presidente</v>
          </cell>
          <cell r="J457">
            <v>0</v>
          </cell>
          <cell r="K457" t="str">
            <v>DI</v>
          </cell>
        </row>
        <row r="458">
          <cell r="D458">
            <v>14869</v>
          </cell>
          <cell r="E458" t="str">
            <v>Camila de Oliveira Souza</v>
          </cell>
          <cell r="F458">
            <v>38246</v>
          </cell>
          <cell r="G458" t="str">
            <v>Funcionário</v>
          </cell>
          <cell r="H458" t="str">
            <v>11145</v>
          </cell>
          <cell r="I458" t="str">
            <v>Tecnico Suporte Sistemas II</v>
          </cell>
          <cell r="J458">
            <v>1122.6300000000001</v>
          </cell>
          <cell r="K458" t="str">
            <v>T2B</v>
          </cell>
        </row>
        <row r="459">
          <cell r="D459">
            <v>14877</v>
          </cell>
          <cell r="E459" t="str">
            <v>Marcelo Werson Rodrigues</v>
          </cell>
          <cell r="F459">
            <v>38264</v>
          </cell>
          <cell r="G459" t="str">
            <v>Funcionário</v>
          </cell>
          <cell r="H459" t="str">
            <v>11088</v>
          </cell>
          <cell r="I459" t="str">
            <v>Gerente de Contabilidade II</v>
          </cell>
          <cell r="J459">
            <v>7582.76</v>
          </cell>
          <cell r="K459" t="str">
            <v>M2A</v>
          </cell>
        </row>
        <row r="460">
          <cell r="D460">
            <v>14885</v>
          </cell>
          <cell r="E460" t="str">
            <v>Tiago Santos Silva</v>
          </cell>
          <cell r="F460">
            <v>38273</v>
          </cell>
          <cell r="G460" t="str">
            <v>Funcionário</v>
          </cell>
          <cell r="H460" t="str">
            <v>11145</v>
          </cell>
          <cell r="I460" t="str">
            <v>Tecnico Suporte Sistemas II</v>
          </cell>
          <cell r="J460">
            <v>1672.7</v>
          </cell>
          <cell r="K460" t="str">
            <v>T2B</v>
          </cell>
        </row>
        <row r="461">
          <cell r="D461">
            <v>14907</v>
          </cell>
          <cell r="E461" t="str">
            <v>Luis Henrique Pieroni Franco</v>
          </cell>
          <cell r="F461">
            <v>38275</v>
          </cell>
          <cell r="G461" t="str">
            <v>Funcionário</v>
          </cell>
          <cell r="H461" t="str">
            <v>11144</v>
          </cell>
          <cell r="I461" t="str">
            <v>Tecnico Suporte Sistemas I</v>
          </cell>
          <cell r="J461">
            <v>1104.03</v>
          </cell>
          <cell r="K461" t="str">
            <v>T1B</v>
          </cell>
        </row>
        <row r="462">
          <cell r="D462">
            <v>14915</v>
          </cell>
          <cell r="E462" t="str">
            <v>Katia Soares Chaves</v>
          </cell>
          <cell r="F462">
            <v>38292</v>
          </cell>
          <cell r="G462" t="str">
            <v>Funcionário</v>
          </cell>
          <cell r="H462" t="str">
            <v>04025</v>
          </cell>
          <cell r="I462" t="str">
            <v>Assistente Recursos Humanos I</v>
          </cell>
          <cell r="J462">
            <v>882.58</v>
          </cell>
          <cell r="K462" t="str">
            <v>T1B</v>
          </cell>
        </row>
        <row r="463">
          <cell r="D463">
            <v>14940</v>
          </cell>
          <cell r="E463" t="str">
            <v>Ligia Martins Carlos</v>
          </cell>
          <cell r="F463">
            <v>38307</v>
          </cell>
          <cell r="G463" t="str">
            <v>Funcionário</v>
          </cell>
          <cell r="H463" t="str">
            <v>04025</v>
          </cell>
          <cell r="I463" t="str">
            <v>Assistente Recursos Humanos I</v>
          </cell>
          <cell r="J463">
            <v>967.5</v>
          </cell>
          <cell r="K463" t="str">
            <v>T1B</v>
          </cell>
        </row>
        <row r="464">
          <cell r="D464">
            <v>14958</v>
          </cell>
          <cell r="E464" t="str">
            <v>Alexandre Rossitto de Carvalho</v>
          </cell>
          <cell r="F464">
            <v>38307</v>
          </cell>
          <cell r="G464" t="str">
            <v>Funcionário</v>
          </cell>
          <cell r="H464" t="str">
            <v>01015</v>
          </cell>
          <cell r="I464" t="str">
            <v>Analista Administrativo II</v>
          </cell>
          <cell r="J464">
            <v>2526.25</v>
          </cell>
          <cell r="K464" t="str">
            <v>P2A</v>
          </cell>
        </row>
        <row r="465">
          <cell r="D465">
            <v>14966</v>
          </cell>
          <cell r="E465" t="str">
            <v>Ana Estela Cipolli Fernandes</v>
          </cell>
          <cell r="F465">
            <v>38322</v>
          </cell>
          <cell r="G465" t="str">
            <v>Funcionário</v>
          </cell>
          <cell r="H465" t="str">
            <v>30030</v>
          </cell>
          <cell r="I465" t="str">
            <v>Coordenador de Projetos I</v>
          </cell>
          <cell r="J465">
            <v>4192.5</v>
          </cell>
          <cell r="K465" t="str">
            <v>P2C</v>
          </cell>
        </row>
        <row r="466">
          <cell r="D466">
            <v>14974</v>
          </cell>
          <cell r="E466" t="str">
            <v>Martin Alfonso Jopia Cuevas</v>
          </cell>
          <cell r="F466">
            <v>38327</v>
          </cell>
          <cell r="G466" t="str">
            <v>Funcionário</v>
          </cell>
          <cell r="H466" t="str">
            <v>30030</v>
          </cell>
          <cell r="I466" t="str">
            <v>Coordenador de Projetos I</v>
          </cell>
          <cell r="J466">
            <v>4461.25</v>
          </cell>
          <cell r="K466" t="str">
            <v>P2C</v>
          </cell>
        </row>
        <row r="467">
          <cell r="D467">
            <v>14982</v>
          </cell>
          <cell r="E467" t="str">
            <v>Renato Tadeu da Costa Goncalves</v>
          </cell>
          <cell r="F467">
            <v>38329</v>
          </cell>
          <cell r="G467" t="str">
            <v>Funcionário</v>
          </cell>
          <cell r="H467" t="str">
            <v>11078</v>
          </cell>
          <cell r="I467" t="str">
            <v>Engenheiro I</v>
          </cell>
          <cell r="J467">
            <v>1560.9</v>
          </cell>
          <cell r="K467" t="str">
            <v>P1C</v>
          </cell>
        </row>
        <row r="468">
          <cell r="D468">
            <v>14990</v>
          </cell>
          <cell r="E468" t="str">
            <v>Ednea Pereira Botti</v>
          </cell>
          <cell r="F468">
            <v>38336</v>
          </cell>
          <cell r="G468" t="str">
            <v>Funcionário</v>
          </cell>
          <cell r="H468" t="str">
            <v>30205</v>
          </cell>
          <cell r="I468" t="str">
            <v>Analista de Marketing II</v>
          </cell>
          <cell r="J468">
            <v>3798.78</v>
          </cell>
          <cell r="K468" t="str">
            <v>P2B</v>
          </cell>
        </row>
        <row r="469">
          <cell r="D469">
            <v>15008</v>
          </cell>
          <cell r="E469" t="str">
            <v>Paula Aparecida Miranda Vieira</v>
          </cell>
          <cell r="F469">
            <v>38355</v>
          </cell>
          <cell r="G469" t="str">
            <v>Funcionário</v>
          </cell>
          <cell r="H469" t="str">
            <v>11144</v>
          </cell>
          <cell r="I469" t="str">
            <v>Tecnico Suporte Sistemas I</v>
          </cell>
          <cell r="J469">
            <v>954.8</v>
          </cell>
          <cell r="K469" t="str">
            <v>T1B</v>
          </cell>
        </row>
        <row r="470">
          <cell r="D470">
            <v>15016</v>
          </cell>
          <cell r="E470" t="str">
            <v>Jeronimo Rodrigo da Costa</v>
          </cell>
          <cell r="F470">
            <v>38355</v>
          </cell>
          <cell r="G470" t="str">
            <v>Funcionário</v>
          </cell>
          <cell r="H470" t="str">
            <v>11144</v>
          </cell>
          <cell r="I470" t="str">
            <v>Tecnico Suporte Sistemas I</v>
          </cell>
          <cell r="J470">
            <v>954.8</v>
          </cell>
          <cell r="K470" t="str">
            <v>T1B</v>
          </cell>
        </row>
        <row r="471">
          <cell r="D471">
            <v>15024</v>
          </cell>
          <cell r="E471" t="str">
            <v>Bruno Ahlgrimm</v>
          </cell>
          <cell r="F471">
            <v>38355</v>
          </cell>
          <cell r="G471" t="str">
            <v>Funcionário</v>
          </cell>
          <cell r="H471" t="str">
            <v>41018</v>
          </cell>
          <cell r="I471" t="str">
            <v>Analista Financeiro I</v>
          </cell>
          <cell r="J471">
            <v>1500</v>
          </cell>
          <cell r="K471" t="str">
            <v>P1A</v>
          </cell>
        </row>
        <row r="472">
          <cell r="D472">
            <v>15032</v>
          </cell>
          <cell r="E472" t="str">
            <v>Deborah Toschi de Oliveira</v>
          </cell>
          <cell r="F472">
            <v>38355</v>
          </cell>
          <cell r="G472" t="str">
            <v>Funcionário</v>
          </cell>
          <cell r="H472" t="str">
            <v>11158</v>
          </cell>
          <cell r="I472" t="str">
            <v>Coordenador Recursos Humanos</v>
          </cell>
          <cell r="J472">
            <v>5100</v>
          </cell>
          <cell r="K472" t="str">
            <v>P3C</v>
          </cell>
        </row>
        <row r="473">
          <cell r="D473">
            <v>15040</v>
          </cell>
          <cell r="E473" t="str">
            <v>Claudia Hirukawa</v>
          </cell>
          <cell r="F473">
            <v>38355</v>
          </cell>
          <cell r="G473" t="str">
            <v>Funcionário</v>
          </cell>
          <cell r="H473" t="str">
            <v>10018</v>
          </cell>
          <cell r="I473" t="str">
            <v>Comprador III</v>
          </cell>
          <cell r="J473">
            <v>3850</v>
          </cell>
          <cell r="K473" t="str">
            <v>P3B</v>
          </cell>
        </row>
        <row r="474">
          <cell r="D474">
            <v>15059</v>
          </cell>
          <cell r="E474" t="str">
            <v>Robson Lemos de Lima</v>
          </cell>
          <cell r="F474">
            <v>38355</v>
          </cell>
          <cell r="G474" t="str">
            <v>Funcionário</v>
          </cell>
          <cell r="H474" t="str">
            <v>11145</v>
          </cell>
          <cell r="I474" t="str">
            <v>Tecnico Suporte Sistemas II</v>
          </cell>
          <cell r="J474">
            <v>1612.5</v>
          </cell>
          <cell r="K474" t="str">
            <v>T2B</v>
          </cell>
        </row>
        <row r="475">
          <cell r="D475">
            <v>15067</v>
          </cell>
          <cell r="E475" t="str">
            <v>Marcelo Gomes Fernandes</v>
          </cell>
          <cell r="F475">
            <v>38359</v>
          </cell>
          <cell r="G475" t="str">
            <v>Funcionário</v>
          </cell>
          <cell r="H475" t="str">
            <v>30030</v>
          </cell>
          <cell r="I475" t="str">
            <v>Coordenador de Projetos I</v>
          </cell>
          <cell r="J475">
            <v>4300</v>
          </cell>
          <cell r="K475" t="str">
            <v>P2C</v>
          </cell>
        </row>
        <row r="476">
          <cell r="D476">
            <v>15075</v>
          </cell>
          <cell r="E476" t="str">
            <v>Douglas Bonisi Sanches</v>
          </cell>
          <cell r="F476">
            <v>38362</v>
          </cell>
          <cell r="G476" t="str">
            <v>Funcionário</v>
          </cell>
          <cell r="H476" t="str">
            <v>41017</v>
          </cell>
          <cell r="I476" t="str">
            <v>Analista Financeiro II</v>
          </cell>
          <cell r="J476">
            <v>2687.5</v>
          </cell>
          <cell r="K476" t="str">
            <v>P2A</v>
          </cell>
        </row>
        <row r="477">
          <cell r="D477">
            <v>15083</v>
          </cell>
          <cell r="E477" t="str">
            <v>Tertullyano Marques de Souza</v>
          </cell>
          <cell r="F477">
            <v>38362</v>
          </cell>
          <cell r="G477" t="str">
            <v>Funcionário</v>
          </cell>
          <cell r="H477" t="str">
            <v>11144</v>
          </cell>
          <cell r="I477" t="str">
            <v>Tecnico Suporte Sistemas I</v>
          </cell>
          <cell r="J477">
            <v>954</v>
          </cell>
          <cell r="K477" t="str">
            <v>T1B</v>
          </cell>
        </row>
        <row r="478">
          <cell r="D478">
            <v>15091</v>
          </cell>
          <cell r="E478" t="str">
            <v>Andre Renato Del Vecchio Gabriotti</v>
          </cell>
          <cell r="F478">
            <v>38367</v>
          </cell>
          <cell r="G478" t="str">
            <v>Funcionário</v>
          </cell>
          <cell r="H478" t="str">
            <v>11144</v>
          </cell>
          <cell r="I478" t="str">
            <v>Tecnico Suporte Sistemas I</v>
          </cell>
          <cell r="J478">
            <v>1000</v>
          </cell>
          <cell r="K478" t="str">
            <v>T1B</v>
          </cell>
        </row>
        <row r="479">
          <cell r="D479">
            <v>15105</v>
          </cell>
          <cell r="E479" t="str">
            <v>Joao Gustavo Lechinieski</v>
          </cell>
          <cell r="F479">
            <v>38355</v>
          </cell>
          <cell r="G479" t="str">
            <v>Funcionário</v>
          </cell>
          <cell r="H479" t="str">
            <v>05047</v>
          </cell>
          <cell r="I479" t="str">
            <v>Engenheiro II</v>
          </cell>
          <cell r="J479">
            <v>2900</v>
          </cell>
          <cell r="K479" t="str">
            <v>P2C</v>
          </cell>
        </row>
        <row r="480">
          <cell r="D480">
            <v>15113</v>
          </cell>
          <cell r="E480" t="str">
            <v>Adriana Bronzatti</v>
          </cell>
          <cell r="F480">
            <v>38355</v>
          </cell>
          <cell r="G480" t="str">
            <v>Funcionário</v>
          </cell>
          <cell r="H480" t="str">
            <v>11078</v>
          </cell>
          <cell r="I480" t="str">
            <v>Engenheiro I</v>
          </cell>
          <cell r="J480">
            <v>2200</v>
          </cell>
          <cell r="K480" t="str">
            <v>P1C</v>
          </cell>
        </row>
        <row r="481">
          <cell r="D481">
            <v>15121</v>
          </cell>
          <cell r="E481" t="str">
            <v>Luciano de Lima</v>
          </cell>
          <cell r="F481">
            <v>38384</v>
          </cell>
          <cell r="G481" t="str">
            <v>Funcionário</v>
          </cell>
          <cell r="H481" t="str">
            <v>11031</v>
          </cell>
          <cell r="I481" t="str">
            <v>Analista Suporte Sistemas III</v>
          </cell>
          <cell r="J481">
            <v>5000</v>
          </cell>
          <cell r="K481" t="str">
            <v>P3C</v>
          </cell>
        </row>
        <row r="482">
          <cell r="D482">
            <v>15130</v>
          </cell>
          <cell r="E482" t="str">
            <v>Denis Andre Donati</v>
          </cell>
          <cell r="F482">
            <v>38384</v>
          </cell>
          <cell r="G482" t="str">
            <v>Funcionário</v>
          </cell>
          <cell r="H482" t="str">
            <v>30307</v>
          </cell>
          <cell r="I482" t="str">
            <v>Analista Suporte Sistemas II</v>
          </cell>
          <cell r="J482">
            <v>3200</v>
          </cell>
          <cell r="K482" t="str">
            <v>P2C</v>
          </cell>
        </row>
        <row r="483">
          <cell r="D483">
            <v>15148</v>
          </cell>
          <cell r="E483" t="str">
            <v>Ricardo David Araujo</v>
          </cell>
          <cell r="F483">
            <v>38384</v>
          </cell>
          <cell r="G483" t="str">
            <v>Funcionário</v>
          </cell>
          <cell r="H483" t="str">
            <v>05047</v>
          </cell>
          <cell r="I483" t="str">
            <v>Engenheiro II</v>
          </cell>
          <cell r="J483">
            <v>3400</v>
          </cell>
          <cell r="K483" t="str">
            <v>P2C</v>
          </cell>
        </row>
        <row r="484">
          <cell r="D484">
            <v>15156</v>
          </cell>
          <cell r="E484" t="str">
            <v>Ivan Henrique  Nestorenko</v>
          </cell>
          <cell r="F484">
            <v>38384</v>
          </cell>
          <cell r="G484" t="str">
            <v>Funcionário</v>
          </cell>
          <cell r="H484" t="str">
            <v>30307</v>
          </cell>
          <cell r="I484" t="str">
            <v>Analista Suporte Sistemas II</v>
          </cell>
          <cell r="J484">
            <v>3800</v>
          </cell>
          <cell r="K484" t="str">
            <v>P2C</v>
          </cell>
        </row>
        <row r="485">
          <cell r="D485">
            <v>15164</v>
          </cell>
          <cell r="E485" t="str">
            <v>Gilson Ferreira dos Santos</v>
          </cell>
          <cell r="F485">
            <v>38384</v>
          </cell>
          <cell r="G485" t="str">
            <v>Funcionário</v>
          </cell>
          <cell r="H485" t="str">
            <v>01014</v>
          </cell>
          <cell r="I485" t="str">
            <v>Analista Administrativo I</v>
          </cell>
          <cell r="J485">
            <v>2500</v>
          </cell>
          <cell r="K485" t="str">
            <v>P1A</v>
          </cell>
        </row>
        <row r="486">
          <cell r="D486">
            <v>15172</v>
          </cell>
          <cell r="E486" t="str">
            <v>Dominik Maurer</v>
          </cell>
          <cell r="F486">
            <v>38384</v>
          </cell>
          <cell r="G486" t="str">
            <v>Funcionário</v>
          </cell>
          <cell r="H486" t="str">
            <v>48015</v>
          </cell>
          <cell r="I486" t="str">
            <v>Diretor Executivo Financas Adm</v>
          </cell>
          <cell r="J486">
            <v>0</v>
          </cell>
          <cell r="K486" t="str">
            <v>DI</v>
          </cell>
        </row>
        <row r="487">
          <cell r="D487">
            <v>15180</v>
          </cell>
          <cell r="E487" t="str">
            <v>Tatiana Valeria de Oliveira</v>
          </cell>
          <cell r="F487">
            <v>38384</v>
          </cell>
          <cell r="G487" t="str">
            <v>Funcionário</v>
          </cell>
          <cell r="H487" t="str">
            <v>11023</v>
          </cell>
          <cell r="I487" t="str">
            <v>Analista Recursos Humanos I</v>
          </cell>
          <cell r="J487">
            <v>1800</v>
          </cell>
          <cell r="K487" t="str">
            <v>P1A</v>
          </cell>
        </row>
        <row r="488">
          <cell r="D488">
            <v>15199</v>
          </cell>
          <cell r="E488" t="str">
            <v>Rodrigo Carriel</v>
          </cell>
          <cell r="F488">
            <v>38386</v>
          </cell>
          <cell r="G488" t="str">
            <v>Funcionário</v>
          </cell>
          <cell r="H488" t="str">
            <v>05048</v>
          </cell>
          <cell r="I488" t="str">
            <v>Tecnico de Engenharia II</v>
          </cell>
          <cell r="J488">
            <v>1500</v>
          </cell>
          <cell r="K488" t="str">
            <v>T2C</v>
          </cell>
        </row>
        <row r="489">
          <cell r="D489">
            <v>15202</v>
          </cell>
          <cell r="E489" t="str">
            <v>Vivian Moreira</v>
          </cell>
          <cell r="F489">
            <v>38393</v>
          </cell>
          <cell r="G489" t="str">
            <v>Funcionário</v>
          </cell>
          <cell r="H489" t="str">
            <v>11014</v>
          </cell>
          <cell r="I489" t="str">
            <v>Analista Desenv. de TI I</v>
          </cell>
          <cell r="J489">
            <v>2000</v>
          </cell>
          <cell r="K489" t="str">
            <v>P1C</v>
          </cell>
        </row>
        <row r="490">
          <cell r="D490">
            <v>15210</v>
          </cell>
          <cell r="E490" t="str">
            <v>Jeferson Rangel Andrade</v>
          </cell>
          <cell r="F490">
            <v>38397</v>
          </cell>
          <cell r="G490" t="str">
            <v>Funcionário</v>
          </cell>
          <cell r="H490" t="str">
            <v>00003</v>
          </cell>
          <cell r="I490" t="str">
            <v>Aprendiz</v>
          </cell>
          <cell r="J490">
            <v>300</v>
          </cell>
          <cell r="K490" t="str">
            <v>AP</v>
          </cell>
        </row>
        <row r="491">
          <cell r="D491">
            <v>15229</v>
          </cell>
          <cell r="E491" t="str">
            <v>Valdirene dos Santos Cruz</v>
          </cell>
          <cell r="F491">
            <v>38397</v>
          </cell>
          <cell r="G491" t="str">
            <v>Funcionário</v>
          </cell>
          <cell r="H491" t="str">
            <v>11029</v>
          </cell>
          <cell r="I491" t="str">
            <v>Analista Suporte Sistemas I</v>
          </cell>
          <cell r="J491">
            <v>2210</v>
          </cell>
          <cell r="K491" t="str">
            <v>P1B</v>
          </cell>
        </row>
        <row r="492">
          <cell r="D492">
            <v>15237</v>
          </cell>
          <cell r="E492" t="str">
            <v>Marcelo Henrique di Sevo</v>
          </cell>
          <cell r="F492">
            <v>38397</v>
          </cell>
          <cell r="G492" t="str">
            <v>Funcionário</v>
          </cell>
          <cell r="H492" t="str">
            <v>01014</v>
          </cell>
          <cell r="I492" t="str">
            <v>Analista Administrativo I</v>
          </cell>
          <cell r="J492">
            <v>2000</v>
          </cell>
          <cell r="K492" t="str">
            <v>P1A</v>
          </cell>
        </row>
        <row r="493">
          <cell r="D493">
            <v>15245</v>
          </cell>
          <cell r="E493" t="str">
            <v>Marcos Ferreira de Freitas</v>
          </cell>
          <cell r="F493">
            <v>38412</v>
          </cell>
          <cell r="G493" t="str">
            <v>Funcionário</v>
          </cell>
          <cell r="H493" t="str">
            <v>1156</v>
          </cell>
          <cell r="I493" t="str">
            <v>Gerente C Desktop &amp; P Manag I</v>
          </cell>
          <cell r="J493">
            <v>11000</v>
          </cell>
          <cell r="K493" t="str">
            <v>M1B</v>
          </cell>
        </row>
        <row r="494">
          <cell r="D494">
            <v>15253</v>
          </cell>
          <cell r="E494" t="str">
            <v>Vania Cristina Rocha Pereira</v>
          </cell>
          <cell r="F494">
            <v>38412</v>
          </cell>
          <cell r="G494" t="str">
            <v>Funcionário</v>
          </cell>
          <cell r="H494" t="str">
            <v>11029</v>
          </cell>
          <cell r="I494" t="str">
            <v>Analista Suporte Sistemas I</v>
          </cell>
          <cell r="J494">
            <v>2000</v>
          </cell>
          <cell r="K494" t="str">
            <v>P1B</v>
          </cell>
        </row>
        <row r="495">
          <cell r="D495">
            <v>15261</v>
          </cell>
          <cell r="E495" t="str">
            <v>Debora Cruz Miguel</v>
          </cell>
          <cell r="F495">
            <v>38412</v>
          </cell>
          <cell r="G495" t="str">
            <v>Funcionário</v>
          </cell>
          <cell r="H495" t="str">
            <v>02572</v>
          </cell>
          <cell r="I495" t="str">
            <v>Analista Fin Contabil III</v>
          </cell>
          <cell r="J495">
            <v>4200</v>
          </cell>
          <cell r="K495" t="str">
            <v>P3A</v>
          </cell>
        </row>
        <row r="496">
          <cell r="D496">
            <v>15288</v>
          </cell>
          <cell r="E496" t="str">
            <v>Rachel Bastos de Araujo Wagner</v>
          </cell>
          <cell r="F496">
            <v>38419</v>
          </cell>
          <cell r="G496" t="str">
            <v>Funcionário</v>
          </cell>
          <cell r="H496" t="str">
            <v>11024</v>
          </cell>
          <cell r="I496" t="str">
            <v>Analista Recursos Humanos II</v>
          </cell>
          <cell r="J496">
            <v>2500</v>
          </cell>
          <cell r="K496" t="str">
            <v>P2A</v>
          </cell>
        </row>
        <row r="497">
          <cell r="D497">
            <v>15296</v>
          </cell>
          <cell r="E497" t="str">
            <v>Josino Pereira Junior</v>
          </cell>
          <cell r="F497">
            <v>38433</v>
          </cell>
          <cell r="G497" t="str">
            <v>Funcionário</v>
          </cell>
          <cell r="H497" t="str">
            <v>11076</v>
          </cell>
          <cell r="I497" t="str">
            <v>Executivo de Negocios III</v>
          </cell>
          <cell r="J497">
            <v>6000</v>
          </cell>
          <cell r="K497" t="str">
            <v>P3B</v>
          </cell>
        </row>
        <row r="498">
          <cell r="D498">
            <v>15300</v>
          </cell>
          <cell r="E498" t="str">
            <v>Rodrigo dos Santos Ragazi</v>
          </cell>
          <cell r="F498">
            <v>38443</v>
          </cell>
          <cell r="G498" t="str">
            <v>Funcionário</v>
          </cell>
          <cell r="H498" t="str">
            <v>48432</v>
          </cell>
          <cell r="I498" t="str">
            <v>Assistente de Suprimentos III</v>
          </cell>
          <cell r="J498">
            <v>1710</v>
          </cell>
          <cell r="K498" t="str">
            <v>T3B</v>
          </cell>
        </row>
        <row r="499">
          <cell r="D499">
            <v>15318</v>
          </cell>
          <cell r="E499" t="str">
            <v>Adriana Rodrigues</v>
          </cell>
          <cell r="F499">
            <v>38443</v>
          </cell>
          <cell r="G499" t="str">
            <v>Funcionário</v>
          </cell>
          <cell r="H499" t="str">
            <v>02036</v>
          </cell>
          <cell r="I499" t="str">
            <v>Analista de Suporte A Vendas I</v>
          </cell>
          <cell r="J499">
            <v>2500</v>
          </cell>
          <cell r="K499" t="str">
            <v>P1B</v>
          </cell>
        </row>
        <row r="500">
          <cell r="D500">
            <v>15326</v>
          </cell>
          <cell r="E500" t="str">
            <v>David Antonio Machado</v>
          </cell>
          <cell r="F500">
            <v>38446</v>
          </cell>
          <cell r="G500" t="str">
            <v>Funcionário</v>
          </cell>
          <cell r="H500" t="str">
            <v>11149</v>
          </cell>
          <cell r="I500" t="str">
            <v>Analista de Suporte III</v>
          </cell>
          <cell r="J500">
            <v>6000</v>
          </cell>
          <cell r="K500" t="str">
            <v>P3C</v>
          </cell>
        </row>
        <row r="501">
          <cell r="D501">
            <v>15334</v>
          </cell>
          <cell r="E501" t="str">
            <v>Carolina de Oliveira Camargo</v>
          </cell>
          <cell r="F501">
            <v>38443</v>
          </cell>
          <cell r="G501" t="str">
            <v>Funcionário</v>
          </cell>
          <cell r="H501" t="str">
            <v>11144</v>
          </cell>
          <cell r="I501" t="str">
            <v>Tecnico Suporte Sistemas I</v>
          </cell>
          <cell r="J501">
            <v>919.9</v>
          </cell>
          <cell r="K501" t="str">
            <v>T1B</v>
          </cell>
        </row>
        <row r="502">
          <cell r="D502">
            <v>15350</v>
          </cell>
          <cell r="E502" t="str">
            <v>Marcella Pereira Carvalho</v>
          </cell>
          <cell r="F502">
            <v>38446</v>
          </cell>
          <cell r="G502" t="str">
            <v>Funcionário</v>
          </cell>
          <cell r="H502" t="str">
            <v>00003</v>
          </cell>
          <cell r="I502" t="str">
            <v>Aprendiz</v>
          </cell>
          <cell r="J502">
            <v>300</v>
          </cell>
          <cell r="K502" t="str">
            <v>AP</v>
          </cell>
        </row>
        <row r="503">
          <cell r="D503">
            <v>15369</v>
          </cell>
          <cell r="E503" t="str">
            <v>Kaio Henrique Caetano Froner</v>
          </cell>
          <cell r="F503">
            <v>38446</v>
          </cell>
          <cell r="G503" t="str">
            <v>Funcionário</v>
          </cell>
          <cell r="H503" t="str">
            <v>00003</v>
          </cell>
          <cell r="I503" t="str">
            <v>Aprendiz</v>
          </cell>
          <cell r="J503">
            <v>300</v>
          </cell>
          <cell r="K503" t="str">
            <v>AP</v>
          </cell>
        </row>
        <row r="504">
          <cell r="D504">
            <v>15377</v>
          </cell>
          <cell r="E504" t="str">
            <v>Evandro Lopes dos Santos</v>
          </cell>
          <cell r="F504">
            <v>38446</v>
          </cell>
          <cell r="G504" t="str">
            <v>Funcionário</v>
          </cell>
          <cell r="H504" t="str">
            <v>00003</v>
          </cell>
          <cell r="I504" t="str">
            <v>Aprendiz</v>
          </cell>
          <cell r="J504">
            <v>300</v>
          </cell>
          <cell r="K504" t="str">
            <v>AP</v>
          </cell>
        </row>
        <row r="505">
          <cell r="D505">
            <v>15385</v>
          </cell>
          <cell r="E505" t="str">
            <v>Luciana Nogueira Ferreira</v>
          </cell>
          <cell r="F505">
            <v>38453</v>
          </cell>
          <cell r="G505" t="str">
            <v>Funcionário</v>
          </cell>
          <cell r="H505" t="str">
            <v>11078</v>
          </cell>
          <cell r="I505" t="str">
            <v>Engenheiro I</v>
          </cell>
          <cell r="J505">
            <v>2600</v>
          </cell>
          <cell r="K505" t="str">
            <v>P1C</v>
          </cell>
        </row>
        <row r="506">
          <cell r="D506">
            <v>15393</v>
          </cell>
          <cell r="E506" t="str">
            <v>Ieda Sayuri Shoji Sales</v>
          </cell>
          <cell r="F506">
            <v>38461</v>
          </cell>
          <cell r="G506" t="str">
            <v>Funcionário</v>
          </cell>
          <cell r="H506" t="str">
            <v>42026</v>
          </cell>
          <cell r="I506" t="str">
            <v>Analista  Desv. TI III</v>
          </cell>
          <cell r="J506">
            <v>5665</v>
          </cell>
          <cell r="K506" t="str">
            <v>P3C</v>
          </cell>
        </row>
        <row r="507">
          <cell r="D507">
            <v>15407</v>
          </cell>
          <cell r="E507" t="str">
            <v>Rafael Bruno da Silva</v>
          </cell>
          <cell r="F507">
            <v>38483</v>
          </cell>
          <cell r="G507" t="str">
            <v>Funcionário</v>
          </cell>
          <cell r="H507" t="str">
            <v>5050</v>
          </cell>
          <cell r="I507" t="str">
            <v>Tecnico de Engenharia III</v>
          </cell>
          <cell r="J507">
            <v>2000</v>
          </cell>
          <cell r="K507" t="str">
            <v>T3C</v>
          </cell>
        </row>
        <row r="508">
          <cell r="D508">
            <v>15415</v>
          </cell>
          <cell r="E508" t="str">
            <v>Cintia Schiavinato Bembibre</v>
          </cell>
          <cell r="F508">
            <v>38481</v>
          </cell>
          <cell r="G508" t="str">
            <v>Funcionário</v>
          </cell>
          <cell r="H508" t="str">
            <v>11005</v>
          </cell>
          <cell r="I508" t="str">
            <v>Analista Administrativo I</v>
          </cell>
          <cell r="J508">
            <v>1990.09</v>
          </cell>
          <cell r="K508" t="str">
            <v>P1A</v>
          </cell>
        </row>
        <row r="509">
          <cell r="D509">
            <v>15423</v>
          </cell>
          <cell r="E509" t="str">
            <v>Maurinho Garcia da Silva</v>
          </cell>
          <cell r="F509">
            <v>38481</v>
          </cell>
          <cell r="G509" t="str">
            <v>Funcionário</v>
          </cell>
          <cell r="H509" t="str">
            <v>47003</v>
          </cell>
          <cell r="I509" t="str">
            <v>Executivo de Negocios I</v>
          </cell>
          <cell r="J509">
            <v>3000</v>
          </cell>
          <cell r="K509" t="str">
            <v>P1C</v>
          </cell>
        </row>
        <row r="510">
          <cell r="D510">
            <v>15431</v>
          </cell>
          <cell r="E510" t="str">
            <v>Maximilian Leopoldo Xavier</v>
          </cell>
          <cell r="F510">
            <v>38488</v>
          </cell>
          <cell r="G510" t="str">
            <v>Funcionário</v>
          </cell>
          <cell r="H510" t="str">
            <v>01014</v>
          </cell>
          <cell r="I510" t="str">
            <v>Analista Administrativo I</v>
          </cell>
          <cell r="J510">
            <v>1990.09</v>
          </cell>
          <cell r="K510" t="str">
            <v>P1A</v>
          </cell>
        </row>
        <row r="511">
          <cell r="D511">
            <v>15440</v>
          </cell>
          <cell r="E511" t="str">
            <v>Rodrigo Alves de Lima</v>
          </cell>
          <cell r="F511">
            <v>38497</v>
          </cell>
          <cell r="G511" t="str">
            <v>Funcionário</v>
          </cell>
          <cell r="H511" t="str">
            <v>00003</v>
          </cell>
          <cell r="I511" t="str">
            <v>Aprendiz</v>
          </cell>
          <cell r="J511">
            <v>300</v>
          </cell>
          <cell r="K511" t="str">
            <v>AP</v>
          </cell>
        </row>
        <row r="512">
          <cell r="D512">
            <v>15458</v>
          </cell>
          <cell r="E512" t="str">
            <v>Lister Guillaumon Pereira da Silva</v>
          </cell>
          <cell r="F512">
            <v>38495</v>
          </cell>
          <cell r="G512" t="str">
            <v>Funcionário</v>
          </cell>
          <cell r="H512" t="str">
            <v>05047</v>
          </cell>
          <cell r="I512" t="str">
            <v>Engenheiro II</v>
          </cell>
          <cell r="J512">
            <v>4000</v>
          </cell>
          <cell r="K512" t="str">
            <v>P2C</v>
          </cell>
        </row>
        <row r="513">
          <cell r="D513">
            <v>15466</v>
          </cell>
          <cell r="E513" t="str">
            <v>Luciano Fernandes de Pontes</v>
          </cell>
          <cell r="F513">
            <v>38495</v>
          </cell>
          <cell r="G513" t="str">
            <v>Funcionário</v>
          </cell>
          <cell r="H513" t="str">
            <v>01014</v>
          </cell>
          <cell r="I513" t="str">
            <v>Analista Administrativo I</v>
          </cell>
          <cell r="J513">
            <v>1990.09</v>
          </cell>
          <cell r="K513" t="str">
            <v>P1A</v>
          </cell>
        </row>
        <row r="514">
          <cell r="D514">
            <v>15474</v>
          </cell>
          <cell r="E514" t="str">
            <v>Daniel Moya Perdao</v>
          </cell>
          <cell r="F514">
            <v>38509</v>
          </cell>
          <cell r="G514" t="str">
            <v>Funcionário</v>
          </cell>
          <cell r="H514" t="str">
            <v>30410</v>
          </cell>
          <cell r="I514" t="str">
            <v>Tecnico de Suporte Sistemas I</v>
          </cell>
          <cell r="J514">
            <v>1080</v>
          </cell>
          <cell r="K514" t="str">
            <v>T1B</v>
          </cell>
        </row>
        <row r="515">
          <cell r="D515">
            <v>15482</v>
          </cell>
          <cell r="E515" t="str">
            <v>Renato Guerreiro Bernardinelli</v>
          </cell>
          <cell r="F515">
            <v>38509</v>
          </cell>
          <cell r="G515" t="str">
            <v>Funcionário</v>
          </cell>
          <cell r="H515" t="str">
            <v>30503</v>
          </cell>
          <cell r="I515" t="str">
            <v>Tecnico Suporte de Sistemas I</v>
          </cell>
          <cell r="J515">
            <v>1080</v>
          </cell>
          <cell r="K515" t="str">
            <v>T1B</v>
          </cell>
        </row>
        <row r="516">
          <cell r="D516">
            <v>15490</v>
          </cell>
          <cell r="E516" t="str">
            <v>Ronald Martins dos Santos</v>
          </cell>
          <cell r="F516">
            <v>38509</v>
          </cell>
          <cell r="G516" t="str">
            <v>Funcionário</v>
          </cell>
          <cell r="H516" t="str">
            <v>30410</v>
          </cell>
          <cell r="I516" t="str">
            <v>Tecnico de Suporte Sistemas I</v>
          </cell>
          <cell r="J516">
            <v>1080</v>
          </cell>
          <cell r="K516" t="str">
            <v>T1B</v>
          </cell>
        </row>
        <row r="517">
          <cell r="D517">
            <v>15504</v>
          </cell>
          <cell r="E517" t="str">
            <v>Rodrigo Loureiro Prado Alvarez</v>
          </cell>
          <cell r="F517">
            <v>38504</v>
          </cell>
          <cell r="G517" t="str">
            <v>Funcionário</v>
          </cell>
          <cell r="H517" t="str">
            <v>11078</v>
          </cell>
          <cell r="I517" t="str">
            <v>Engenheiro I</v>
          </cell>
          <cell r="J517">
            <v>2600</v>
          </cell>
          <cell r="K517" t="str">
            <v>P1C</v>
          </cell>
        </row>
        <row r="518">
          <cell r="D518">
            <v>15512</v>
          </cell>
          <cell r="E518" t="str">
            <v>Isis Xavier de Paiva Fioreti</v>
          </cell>
          <cell r="F518">
            <v>38509</v>
          </cell>
          <cell r="G518" t="str">
            <v>Funcionário</v>
          </cell>
          <cell r="H518" t="str">
            <v>30410</v>
          </cell>
          <cell r="I518" t="str">
            <v>Tecnico de Suporte Sistemas I</v>
          </cell>
          <cell r="J518">
            <v>1100</v>
          </cell>
          <cell r="K518" t="str">
            <v>T1B</v>
          </cell>
        </row>
        <row r="519">
          <cell r="D519">
            <v>15520</v>
          </cell>
          <cell r="E519" t="str">
            <v>Aniele Gombio dos Santos</v>
          </cell>
          <cell r="F519">
            <v>38509</v>
          </cell>
          <cell r="G519" t="str">
            <v>Funcionário</v>
          </cell>
          <cell r="H519" t="str">
            <v>30410</v>
          </cell>
          <cell r="I519" t="str">
            <v>Tecnico de Suporte Sistemas I</v>
          </cell>
          <cell r="J519">
            <v>1100</v>
          </cell>
          <cell r="K519" t="str">
            <v>T1B</v>
          </cell>
        </row>
        <row r="520">
          <cell r="D520">
            <v>15539</v>
          </cell>
          <cell r="E520" t="str">
            <v>Erick Krauss Santos</v>
          </cell>
          <cell r="F520">
            <v>38509</v>
          </cell>
          <cell r="G520" t="str">
            <v>Funcionário</v>
          </cell>
          <cell r="H520" t="str">
            <v>47003</v>
          </cell>
          <cell r="I520" t="str">
            <v>Executivo de Negocios I</v>
          </cell>
          <cell r="J520">
            <v>2500</v>
          </cell>
          <cell r="K520" t="str">
            <v>P1C</v>
          </cell>
        </row>
        <row r="521">
          <cell r="D521">
            <v>15547</v>
          </cell>
          <cell r="E521" t="str">
            <v>Maiquel Fleck Oliveira</v>
          </cell>
          <cell r="F521">
            <v>38509</v>
          </cell>
          <cell r="G521" t="str">
            <v>Funcionário</v>
          </cell>
          <cell r="H521" t="str">
            <v>30411</v>
          </cell>
          <cell r="I521" t="str">
            <v>Tecnico de Suporte Sistemas II</v>
          </cell>
          <cell r="J521">
            <v>1505</v>
          </cell>
          <cell r="K521" t="str">
            <v>T2B</v>
          </cell>
        </row>
        <row r="522">
          <cell r="D522">
            <v>15555</v>
          </cell>
          <cell r="E522" t="str">
            <v>Paulo Celso Braga de Nardi</v>
          </cell>
          <cell r="F522">
            <v>38509</v>
          </cell>
          <cell r="G522" t="str">
            <v>Funcionário</v>
          </cell>
          <cell r="H522" t="str">
            <v>47002</v>
          </cell>
          <cell r="I522" t="str">
            <v>Executivo de Negocios</v>
          </cell>
          <cell r="J522">
            <v>9000</v>
          </cell>
          <cell r="K522" t="str">
            <v>P3D</v>
          </cell>
        </row>
        <row r="523">
          <cell r="D523">
            <v>15563</v>
          </cell>
          <cell r="E523" t="str">
            <v>Leandro Augusto Thomaz</v>
          </cell>
          <cell r="F523">
            <v>38509</v>
          </cell>
          <cell r="G523" t="str">
            <v>Funcionário</v>
          </cell>
          <cell r="H523" t="str">
            <v>11015</v>
          </cell>
          <cell r="I523" t="str">
            <v>Analista Desenv. de TI II</v>
          </cell>
          <cell r="J523">
            <v>3483.61</v>
          </cell>
          <cell r="K523" t="str">
            <v>P2C</v>
          </cell>
        </row>
        <row r="524">
          <cell r="D524">
            <v>15571</v>
          </cell>
          <cell r="E524" t="str">
            <v>Sergio Roberto Belchior Alvarenga</v>
          </cell>
          <cell r="F524">
            <v>38509</v>
          </cell>
          <cell r="G524" t="str">
            <v>Funcionário</v>
          </cell>
          <cell r="H524" t="str">
            <v>02570</v>
          </cell>
          <cell r="I524" t="str">
            <v>Analista Fin Contabil I</v>
          </cell>
          <cell r="J524">
            <v>1100</v>
          </cell>
          <cell r="K524" t="str">
            <v>P1A</v>
          </cell>
        </row>
        <row r="525">
          <cell r="D525">
            <v>15580</v>
          </cell>
          <cell r="E525" t="str">
            <v>Frank Faria Volpe</v>
          </cell>
          <cell r="F525">
            <v>38511</v>
          </cell>
          <cell r="G525" t="str">
            <v>Funcionário</v>
          </cell>
          <cell r="H525" t="str">
            <v>02047</v>
          </cell>
          <cell r="I525" t="str">
            <v>Tecnico de Operacoes I</v>
          </cell>
          <cell r="J525">
            <v>1075</v>
          </cell>
          <cell r="K525" t="str">
            <v>T1B</v>
          </cell>
        </row>
        <row r="526">
          <cell r="D526">
            <v>15598</v>
          </cell>
          <cell r="E526" t="str">
            <v>Roberto Simonato</v>
          </cell>
          <cell r="F526">
            <v>38511</v>
          </cell>
          <cell r="G526" t="str">
            <v>Funcionário</v>
          </cell>
          <cell r="H526" t="str">
            <v>02047</v>
          </cell>
          <cell r="I526" t="str">
            <v>Tecnico de Operacoes I</v>
          </cell>
          <cell r="J526">
            <v>1075</v>
          </cell>
          <cell r="K526" t="str">
            <v>T1B</v>
          </cell>
        </row>
        <row r="527">
          <cell r="D527">
            <v>15601</v>
          </cell>
          <cell r="E527" t="str">
            <v>Willy Thot Vallerio</v>
          </cell>
          <cell r="F527">
            <v>38516</v>
          </cell>
          <cell r="G527" t="str">
            <v>Funcionário</v>
          </cell>
          <cell r="H527" t="str">
            <v>30411</v>
          </cell>
          <cell r="I527" t="str">
            <v>Tecnico de Suporte Sistemas II</v>
          </cell>
          <cell r="J527">
            <v>1550</v>
          </cell>
          <cell r="K527" t="str">
            <v>T2B</v>
          </cell>
        </row>
        <row r="528">
          <cell r="D528">
            <v>15610</v>
          </cell>
          <cell r="E528" t="str">
            <v>Kleber Kajiro Kikuchi</v>
          </cell>
          <cell r="F528">
            <v>38523</v>
          </cell>
          <cell r="G528" t="str">
            <v>Funcionário</v>
          </cell>
          <cell r="H528" t="str">
            <v>02070</v>
          </cell>
          <cell r="I528" t="str">
            <v>Assistente Juridico III</v>
          </cell>
          <cell r="J528">
            <v>1900.6</v>
          </cell>
          <cell r="K528" t="str">
            <v>T3B</v>
          </cell>
        </row>
        <row r="529">
          <cell r="D529">
            <v>15628</v>
          </cell>
          <cell r="E529" t="str">
            <v>Renato Yoshio Hirano</v>
          </cell>
          <cell r="F529">
            <v>38523</v>
          </cell>
          <cell r="G529" t="str">
            <v>Funcionário</v>
          </cell>
          <cell r="H529" t="str">
            <v>48432</v>
          </cell>
          <cell r="I529" t="str">
            <v>Assistente de Suprimentos III</v>
          </cell>
          <cell r="J529">
            <v>1710</v>
          </cell>
          <cell r="K529" t="str">
            <v>T3B</v>
          </cell>
        </row>
        <row r="530">
          <cell r="D530">
            <v>15636</v>
          </cell>
          <cell r="E530" t="str">
            <v>Guilherme de Lima Hildebrand</v>
          </cell>
          <cell r="F530">
            <v>38523</v>
          </cell>
          <cell r="G530" t="str">
            <v>Funcionário</v>
          </cell>
          <cell r="H530" t="str">
            <v>05046</v>
          </cell>
          <cell r="I530" t="str">
            <v>Engenheiro III</v>
          </cell>
          <cell r="J530">
            <v>3500</v>
          </cell>
          <cell r="K530" t="str">
            <v>P3C</v>
          </cell>
        </row>
        <row r="531">
          <cell r="D531">
            <v>15644</v>
          </cell>
          <cell r="E531" t="str">
            <v>Alessandra dos Santos</v>
          </cell>
          <cell r="F531">
            <v>38523</v>
          </cell>
          <cell r="G531" t="str">
            <v>Funcionário</v>
          </cell>
          <cell r="H531" t="str">
            <v>30410</v>
          </cell>
          <cell r="I531" t="str">
            <v>Tecnico de Suporte Sistemas I</v>
          </cell>
          <cell r="J531">
            <v>1000</v>
          </cell>
          <cell r="K531" t="str">
            <v>T1B</v>
          </cell>
        </row>
        <row r="532">
          <cell r="D532">
            <v>15652</v>
          </cell>
          <cell r="E532" t="str">
            <v>Vanessa Soares de Morais</v>
          </cell>
          <cell r="F532">
            <v>38523</v>
          </cell>
          <cell r="G532" t="str">
            <v>Funcionário</v>
          </cell>
          <cell r="H532" t="str">
            <v>30410</v>
          </cell>
          <cell r="I532" t="str">
            <v>Tecnico de Suporte Sistemas I</v>
          </cell>
          <cell r="J532">
            <v>1000</v>
          </cell>
          <cell r="K532" t="str">
            <v>T1B</v>
          </cell>
        </row>
        <row r="533">
          <cell r="D533">
            <v>5004756</v>
          </cell>
          <cell r="E533" t="str">
            <v>Bruno Nicoletti Siqueira</v>
          </cell>
          <cell r="F533">
            <v>37964</v>
          </cell>
          <cell r="G533" t="str">
            <v>Estagiário</v>
          </cell>
          <cell r="H533" t="str">
            <v>00001</v>
          </cell>
          <cell r="I533" t="str">
            <v>Estagiario</v>
          </cell>
          <cell r="J533">
            <v>830</v>
          </cell>
          <cell r="K533" t="str">
            <v>TR</v>
          </cell>
        </row>
        <row r="534">
          <cell r="D534">
            <v>5005027</v>
          </cell>
          <cell r="E534" t="str">
            <v>Ligia Moreira Borges</v>
          </cell>
          <cell r="F534">
            <v>37781</v>
          </cell>
          <cell r="G534" t="str">
            <v>Estagiário</v>
          </cell>
          <cell r="H534" t="str">
            <v>00001</v>
          </cell>
          <cell r="I534" t="str">
            <v>Estagiario</v>
          </cell>
          <cell r="J534">
            <v>830</v>
          </cell>
          <cell r="K534" t="str">
            <v>TR</v>
          </cell>
        </row>
        <row r="535">
          <cell r="D535">
            <v>5005078</v>
          </cell>
          <cell r="E535" t="str">
            <v>Mariana Somenzari</v>
          </cell>
          <cell r="F535">
            <v>37420</v>
          </cell>
          <cell r="G535" t="str">
            <v>Estagiário</v>
          </cell>
          <cell r="H535" t="str">
            <v>00001</v>
          </cell>
          <cell r="I535" t="str">
            <v>Estagiario</v>
          </cell>
          <cell r="J535">
            <v>1025</v>
          </cell>
          <cell r="K535" t="str">
            <v>TR</v>
          </cell>
        </row>
        <row r="536">
          <cell r="D536">
            <v>5005094</v>
          </cell>
          <cell r="E536" t="str">
            <v>Noemi Marques Costa</v>
          </cell>
          <cell r="F536">
            <v>37963</v>
          </cell>
          <cell r="G536" t="str">
            <v>Estagiário</v>
          </cell>
          <cell r="H536" t="str">
            <v>00001</v>
          </cell>
          <cell r="I536" t="str">
            <v>Estagiario</v>
          </cell>
          <cell r="J536">
            <v>1025</v>
          </cell>
          <cell r="K536" t="str">
            <v>TR</v>
          </cell>
        </row>
        <row r="537">
          <cell r="D537">
            <v>5005175</v>
          </cell>
          <cell r="E537" t="str">
            <v>Rogerio Santos Copede</v>
          </cell>
          <cell r="F537">
            <v>37908</v>
          </cell>
          <cell r="G537" t="str">
            <v>Estagiário</v>
          </cell>
          <cell r="H537" t="str">
            <v>00001</v>
          </cell>
          <cell r="I537" t="str">
            <v>Estagiario</v>
          </cell>
          <cell r="J537">
            <v>1185</v>
          </cell>
          <cell r="K537" t="str">
            <v>TR</v>
          </cell>
        </row>
        <row r="538">
          <cell r="D538">
            <v>5005256</v>
          </cell>
          <cell r="E538" t="str">
            <v>Edson Alconde Perez Junior</v>
          </cell>
          <cell r="F538">
            <v>38125</v>
          </cell>
          <cell r="G538" t="str">
            <v>Estagiário</v>
          </cell>
          <cell r="H538" t="str">
            <v>00001</v>
          </cell>
          <cell r="I538" t="str">
            <v>Estagiario</v>
          </cell>
          <cell r="J538">
            <v>1025</v>
          </cell>
          <cell r="K538" t="str">
            <v>TR</v>
          </cell>
        </row>
        <row r="539">
          <cell r="D539">
            <v>5005302</v>
          </cell>
          <cell r="E539" t="str">
            <v>Ana Paula Moura da Costa</v>
          </cell>
          <cell r="F539">
            <v>38145</v>
          </cell>
          <cell r="G539" t="str">
            <v>Estagiário</v>
          </cell>
          <cell r="H539" t="str">
            <v>00001</v>
          </cell>
          <cell r="I539" t="str">
            <v>Estagiario</v>
          </cell>
          <cell r="J539">
            <v>830</v>
          </cell>
          <cell r="K539" t="str">
            <v>TR</v>
          </cell>
        </row>
        <row r="540">
          <cell r="D540">
            <v>5005337</v>
          </cell>
          <cell r="E540" t="str">
            <v>Humberto Valter Pedro de Alcantara Skalla</v>
          </cell>
          <cell r="F540">
            <v>38187</v>
          </cell>
          <cell r="G540" t="str">
            <v>Estagiário</v>
          </cell>
          <cell r="H540" t="str">
            <v>00001</v>
          </cell>
          <cell r="I540" t="str">
            <v>Estagiario</v>
          </cell>
          <cell r="J540">
            <v>1025</v>
          </cell>
          <cell r="K540" t="str">
            <v>TR</v>
          </cell>
        </row>
        <row r="541">
          <cell r="D541">
            <v>5005361</v>
          </cell>
          <cell r="E541" t="str">
            <v>Fabricio de Almeida Mozer</v>
          </cell>
          <cell r="F541">
            <v>38201</v>
          </cell>
          <cell r="G541" t="str">
            <v>Estagiário</v>
          </cell>
          <cell r="H541" t="str">
            <v>00001</v>
          </cell>
          <cell r="I541" t="str">
            <v>Estagiario</v>
          </cell>
          <cell r="J541">
            <v>540</v>
          </cell>
          <cell r="K541" t="str">
            <v>TR</v>
          </cell>
        </row>
        <row r="542">
          <cell r="D542">
            <v>5005370</v>
          </cell>
          <cell r="E542" t="str">
            <v>Cibele dos Santos</v>
          </cell>
          <cell r="F542">
            <v>38201</v>
          </cell>
          <cell r="G542" t="str">
            <v>Estagiário</v>
          </cell>
          <cell r="H542" t="str">
            <v>00001</v>
          </cell>
          <cell r="I542" t="str">
            <v>Estagiario</v>
          </cell>
          <cell r="J542">
            <v>540</v>
          </cell>
          <cell r="K542" t="str">
            <v>TR</v>
          </cell>
        </row>
        <row r="543">
          <cell r="D543">
            <v>5005450</v>
          </cell>
          <cell r="E543" t="str">
            <v>Jailson Ferreira Dias</v>
          </cell>
          <cell r="F543">
            <v>38238</v>
          </cell>
          <cell r="G543" t="str">
            <v>Estagiário</v>
          </cell>
          <cell r="H543" t="str">
            <v>00001</v>
          </cell>
          <cell r="I543" t="str">
            <v>Estagiario</v>
          </cell>
          <cell r="J543">
            <v>715</v>
          </cell>
          <cell r="K543" t="str">
            <v>TR</v>
          </cell>
        </row>
        <row r="544">
          <cell r="D544">
            <v>5005477</v>
          </cell>
          <cell r="E544" t="str">
            <v>Rodrigo Correa da Cunha</v>
          </cell>
          <cell r="F544">
            <v>38285</v>
          </cell>
          <cell r="G544" t="str">
            <v>Estagiário</v>
          </cell>
          <cell r="H544" t="str">
            <v>00001</v>
          </cell>
          <cell r="I544" t="str">
            <v>Estagiario</v>
          </cell>
          <cell r="J544">
            <v>1025</v>
          </cell>
          <cell r="K544" t="str">
            <v>TR</v>
          </cell>
        </row>
        <row r="545">
          <cell r="D545">
            <v>5005485</v>
          </cell>
          <cell r="E545" t="str">
            <v>Luis Gustavo de Barros Pinto</v>
          </cell>
          <cell r="F545">
            <v>38294</v>
          </cell>
          <cell r="G545" t="str">
            <v>Estagiário</v>
          </cell>
          <cell r="H545" t="str">
            <v>00001</v>
          </cell>
          <cell r="I545" t="str">
            <v>Estagiario</v>
          </cell>
          <cell r="J545">
            <v>715</v>
          </cell>
          <cell r="K545" t="str">
            <v>TR</v>
          </cell>
        </row>
        <row r="546">
          <cell r="D546">
            <v>5005493</v>
          </cell>
          <cell r="E546" t="str">
            <v>Raphael Leandro Dal Evedone Dias</v>
          </cell>
          <cell r="F546">
            <v>38299</v>
          </cell>
          <cell r="G546" t="str">
            <v>Estagiário</v>
          </cell>
          <cell r="H546" t="str">
            <v>00001</v>
          </cell>
          <cell r="I546" t="str">
            <v>Estagiario</v>
          </cell>
          <cell r="J546">
            <v>715</v>
          </cell>
          <cell r="K546" t="str">
            <v>TR</v>
          </cell>
        </row>
        <row r="547">
          <cell r="D547">
            <v>5005523</v>
          </cell>
          <cell r="E547" t="str">
            <v>Sara Braga Soares</v>
          </cell>
          <cell r="F547">
            <v>38307</v>
          </cell>
          <cell r="G547" t="str">
            <v>Estagiário</v>
          </cell>
          <cell r="H547" t="str">
            <v>00001</v>
          </cell>
          <cell r="I547" t="str">
            <v>Estagiario</v>
          </cell>
          <cell r="J547">
            <v>830</v>
          </cell>
          <cell r="K547" t="str">
            <v>TR</v>
          </cell>
        </row>
        <row r="548">
          <cell r="D548">
            <v>5005540</v>
          </cell>
          <cell r="E548" t="str">
            <v>Cassio Fernando da Costa</v>
          </cell>
          <cell r="F548">
            <v>38355</v>
          </cell>
          <cell r="G548" t="str">
            <v>Estagiário</v>
          </cell>
          <cell r="H548" t="str">
            <v>00001</v>
          </cell>
          <cell r="I548" t="str">
            <v>Estagiario</v>
          </cell>
          <cell r="J548">
            <v>715</v>
          </cell>
          <cell r="K548" t="str">
            <v>TR</v>
          </cell>
        </row>
        <row r="549">
          <cell r="D549">
            <v>5005566</v>
          </cell>
          <cell r="E549" t="str">
            <v>Clarissa Luciano</v>
          </cell>
          <cell r="F549">
            <v>38372</v>
          </cell>
          <cell r="G549" t="str">
            <v>Estagiário</v>
          </cell>
          <cell r="H549" t="str">
            <v>00001</v>
          </cell>
          <cell r="I549" t="str">
            <v>Estagiario</v>
          </cell>
          <cell r="J549">
            <v>830</v>
          </cell>
          <cell r="K549" t="str">
            <v>TR</v>
          </cell>
        </row>
        <row r="550">
          <cell r="D550">
            <v>5005574</v>
          </cell>
          <cell r="E550" t="str">
            <v>Felipe Bueno Palma</v>
          </cell>
          <cell r="F550">
            <v>38386</v>
          </cell>
          <cell r="G550" t="str">
            <v>Estagiário</v>
          </cell>
          <cell r="H550" t="str">
            <v>00001</v>
          </cell>
          <cell r="I550" t="str">
            <v>Estagiario</v>
          </cell>
          <cell r="J550">
            <v>715</v>
          </cell>
          <cell r="K550" t="str">
            <v>TR</v>
          </cell>
        </row>
        <row r="551">
          <cell r="D551">
            <v>5005582</v>
          </cell>
          <cell r="E551" t="str">
            <v>Guilherme Augusto de Oliveira</v>
          </cell>
          <cell r="F551">
            <v>38386</v>
          </cell>
          <cell r="G551" t="str">
            <v>Estagiário</v>
          </cell>
          <cell r="H551" t="str">
            <v>00001</v>
          </cell>
          <cell r="I551" t="str">
            <v>Estagiario</v>
          </cell>
          <cell r="J551">
            <v>715</v>
          </cell>
          <cell r="K551" t="str">
            <v>TR</v>
          </cell>
        </row>
        <row r="552">
          <cell r="D552">
            <v>5005612</v>
          </cell>
          <cell r="E552" t="str">
            <v>Julio Takao Umezu Junior</v>
          </cell>
          <cell r="F552">
            <v>38400</v>
          </cell>
          <cell r="G552" t="str">
            <v>Estagiário</v>
          </cell>
          <cell r="H552" t="str">
            <v>00001</v>
          </cell>
          <cell r="I552" t="str">
            <v>Estagiario</v>
          </cell>
          <cell r="J552">
            <v>830</v>
          </cell>
          <cell r="K552" t="str">
            <v>TR</v>
          </cell>
        </row>
        <row r="553">
          <cell r="D553">
            <v>5005620</v>
          </cell>
          <cell r="E553" t="str">
            <v>Fernanda Flaiano</v>
          </cell>
          <cell r="F553">
            <v>38412</v>
          </cell>
          <cell r="G553" t="str">
            <v>Estagiário</v>
          </cell>
          <cell r="H553" t="str">
            <v>00001</v>
          </cell>
          <cell r="I553" t="str">
            <v>Estagiario</v>
          </cell>
          <cell r="J553">
            <v>1185</v>
          </cell>
          <cell r="K553" t="str">
            <v>TR</v>
          </cell>
        </row>
        <row r="554">
          <cell r="D554">
            <v>5005639</v>
          </cell>
          <cell r="E554" t="str">
            <v>Rodrigo Kruss</v>
          </cell>
          <cell r="F554">
            <v>38412</v>
          </cell>
          <cell r="G554" t="str">
            <v>Estagiário</v>
          </cell>
          <cell r="H554" t="str">
            <v>00001</v>
          </cell>
          <cell r="I554" t="str">
            <v>Estagiario</v>
          </cell>
          <cell r="J554">
            <v>830</v>
          </cell>
          <cell r="K554" t="str">
            <v>TR</v>
          </cell>
        </row>
        <row r="555">
          <cell r="D555">
            <v>5005647</v>
          </cell>
          <cell r="E555" t="str">
            <v>Daniel de Miranda Takano</v>
          </cell>
          <cell r="F555">
            <v>38418</v>
          </cell>
          <cell r="G555" t="str">
            <v>Estagiário</v>
          </cell>
          <cell r="H555" t="str">
            <v>00001</v>
          </cell>
          <cell r="I555" t="str">
            <v>Estagiario</v>
          </cell>
          <cell r="J555">
            <v>830</v>
          </cell>
          <cell r="K555" t="str">
            <v>TR</v>
          </cell>
        </row>
        <row r="556">
          <cell r="D556">
            <v>5005655</v>
          </cell>
          <cell r="E556" t="str">
            <v>Rafael Leite da Silva</v>
          </cell>
          <cell r="F556">
            <v>38412</v>
          </cell>
          <cell r="G556" t="str">
            <v>Estagiário</v>
          </cell>
          <cell r="H556" t="str">
            <v>00001</v>
          </cell>
          <cell r="I556" t="str">
            <v>Estagiario</v>
          </cell>
          <cell r="J556">
            <v>830</v>
          </cell>
          <cell r="K556" t="str">
            <v>TR</v>
          </cell>
        </row>
        <row r="557">
          <cell r="D557">
            <v>5005663</v>
          </cell>
          <cell r="E557" t="str">
            <v>Rafael Meleto de Oliveira</v>
          </cell>
          <cell r="F557">
            <v>38412</v>
          </cell>
          <cell r="G557" t="str">
            <v>Estagiário</v>
          </cell>
          <cell r="H557" t="str">
            <v>00001</v>
          </cell>
          <cell r="I557" t="str">
            <v>Estagiario</v>
          </cell>
          <cell r="J557">
            <v>830</v>
          </cell>
          <cell r="K557" t="str">
            <v>TR</v>
          </cell>
        </row>
        <row r="558">
          <cell r="D558">
            <v>5005671</v>
          </cell>
          <cell r="E558" t="str">
            <v>Vanessa Domiciano</v>
          </cell>
          <cell r="F558">
            <v>38412</v>
          </cell>
          <cell r="G558" t="str">
            <v>Estagiário</v>
          </cell>
          <cell r="H558" t="str">
            <v>00001</v>
          </cell>
          <cell r="I558" t="str">
            <v>Estagiario</v>
          </cell>
          <cell r="J558">
            <v>830</v>
          </cell>
          <cell r="K558" t="str">
            <v>TR</v>
          </cell>
        </row>
        <row r="559">
          <cell r="D559">
            <v>5005680</v>
          </cell>
          <cell r="E559" t="str">
            <v>Monica Cristina Higa</v>
          </cell>
          <cell r="F559">
            <v>38421</v>
          </cell>
          <cell r="G559" t="str">
            <v>Estagiário</v>
          </cell>
          <cell r="H559" t="str">
            <v>00001</v>
          </cell>
          <cell r="I559" t="str">
            <v>Estagiario</v>
          </cell>
          <cell r="J559">
            <v>715</v>
          </cell>
          <cell r="K559" t="str">
            <v>TR</v>
          </cell>
        </row>
        <row r="560">
          <cell r="D560">
            <v>5005698</v>
          </cell>
          <cell r="E560" t="str">
            <v>Vania Vieira de Almeida</v>
          </cell>
          <cell r="F560">
            <v>38425</v>
          </cell>
          <cell r="G560" t="str">
            <v>Estagiário</v>
          </cell>
          <cell r="H560" t="str">
            <v>00001</v>
          </cell>
          <cell r="I560" t="str">
            <v>Estagiario</v>
          </cell>
          <cell r="J560">
            <v>830</v>
          </cell>
          <cell r="K560" t="str">
            <v>TR</v>
          </cell>
        </row>
        <row r="561">
          <cell r="D561">
            <v>5005701</v>
          </cell>
          <cell r="E561" t="str">
            <v>Marcela Maciel</v>
          </cell>
          <cell r="F561">
            <v>38426</v>
          </cell>
          <cell r="G561" t="str">
            <v>Estagiário</v>
          </cell>
          <cell r="H561" t="str">
            <v>00001</v>
          </cell>
          <cell r="I561" t="str">
            <v>Estagiario</v>
          </cell>
          <cell r="J561">
            <v>650</v>
          </cell>
          <cell r="K561" t="str">
            <v>TR</v>
          </cell>
        </row>
        <row r="562">
          <cell r="D562">
            <v>5005710</v>
          </cell>
          <cell r="E562" t="str">
            <v>Pedro Gabriel Rodrigues Cipriano</v>
          </cell>
          <cell r="F562">
            <v>38428</v>
          </cell>
          <cell r="G562" t="str">
            <v>Estagiário</v>
          </cell>
          <cell r="H562" t="str">
            <v>00001</v>
          </cell>
          <cell r="I562" t="str">
            <v>Estagiario</v>
          </cell>
          <cell r="J562">
            <v>650</v>
          </cell>
          <cell r="K562" t="str">
            <v>TR</v>
          </cell>
        </row>
        <row r="563">
          <cell r="D563">
            <v>5005736</v>
          </cell>
          <cell r="E563" t="str">
            <v>Joao Henrique Silva e Silva</v>
          </cell>
          <cell r="F563">
            <v>38448</v>
          </cell>
          <cell r="G563" t="str">
            <v>Estagiário</v>
          </cell>
          <cell r="H563" t="str">
            <v>00001</v>
          </cell>
          <cell r="I563" t="str">
            <v>Estagiario</v>
          </cell>
          <cell r="J563">
            <v>650</v>
          </cell>
          <cell r="K563" t="str">
            <v>TR</v>
          </cell>
        </row>
        <row r="564">
          <cell r="D564">
            <v>5005744</v>
          </cell>
          <cell r="E564" t="str">
            <v>Erika Gomes dos Santos</v>
          </cell>
          <cell r="F564">
            <v>38453</v>
          </cell>
          <cell r="G564" t="str">
            <v>Estagiário</v>
          </cell>
          <cell r="H564" t="str">
            <v>00001</v>
          </cell>
          <cell r="I564" t="str">
            <v>Estagiario</v>
          </cell>
          <cell r="J564">
            <v>830</v>
          </cell>
          <cell r="K564" t="str">
            <v>TR</v>
          </cell>
        </row>
        <row r="565">
          <cell r="D565">
            <v>5005752</v>
          </cell>
          <cell r="E565" t="str">
            <v>Flavia Dutra Cesar</v>
          </cell>
          <cell r="F565">
            <v>38453</v>
          </cell>
          <cell r="G565" t="str">
            <v>Estagiário</v>
          </cell>
          <cell r="H565" t="str">
            <v>00001</v>
          </cell>
          <cell r="I565" t="str">
            <v>Estagiario</v>
          </cell>
          <cell r="J565">
            <v>650</v>
          </cell>
          <cell r="K565" t="str">
            <v>TR</v>
          </cell>
        </row>
        <row r="566">
          <cell r="D566">
            <v>5005760</v>
          </cell>
          <cell r="E566" t="str">
            <v>Cintia Kiomi Nakano</v>
          </cell>
          <cell r="F566">
            <v>38453</v>
          </cell>
          <cell r="G566" t="str">
            <v>Estagiário</v>
          </cell>
          <cell r="H566" t="str">
            <v>00001</v>
          </cell>
          <cell r="I566" t="str">
            <v>Estagiario</v>
          </cell>
          <cell r="J566">
            <v>715</v>
          </cell>
          <cell r="K566" t="str">
            <v>TR</v>
          </cell>
        </row>
        <row r="567">
          <cell r="D567">
            <v>5005779</v>
          </cell>
          <cell r="E567" t="str">
            <v>Talita Ellen Pastore</v>
          </cell>
          <cell r="F567">
            <v>38453</v>
          </cell>
          <cell r="G567" t="str">
            <v>Estagiário</v>
          </cell>
          <cell r="H567" t="str">
            <v>00001</v>
          </cell>
          <cell r="I567" t="str">
            <v>Estagiario</v>
          </cell>
          <cell r="J567">
            <v>715</v>
          </cell>
          <cell r="K567" t="str">
            <v>TR</v>
          </cell>
        </row>
        <row r="568">
          <cell r="D568">
            <v>5005787</v>
          </cell>
          <cell r="E568" t="str">
            <v>Osmar Guilherme Barboza</v>
          </cell>
          <cell r="F568">
            <v>38460</v>
          </cell>
          <cell r="G568" t="str">
            <v>Estagiário</v>
          </cell>
          <cell r="H568" t="str">
            <v>00001</v>
          </cell>
          <cell r="I568" t="str">
            <v>Estagiario</v>
          </cell>
          <cell r="J568">
            <v>538</v>
          </cell>
          <cell r="K568" t="str">
            <v>TR</v>
          </cell>
        </row>
        <row r="569">
          <cell r="D569">
            <v>5005809</v>
          </cell>
          <cell r="E569" t="str">
            <v>Ricardo Felipe Botani</v>
          </cell>
          <cell r="F569">
            <v>38460</v>
          </cell>
          <cell r="G569" t="str">
            <v>Estagiário</v>
          </cell>
          <cell r="H569" t="str">
            <v>00001</v>
          </cell>
          <cell r="I569" t="str">
            <v>Estagiario</v>
          </cell>
          <cell r="J569">
            <v>1185</v>
          </cell>
          <cell r="K569" t="str">
            <v>TR</v>
          </cell>
        </row>
        <row r="570">
          <cell r="D570">
            <v>5005817</v>
          </cell>
          <cell r="E570" t="str">
            <v>Daniela Trindade da Silva</v>
          </cell>
          <cell r="F570">
            <v>38495</v>
          </cell>
          <cell r="G570" t="str">
            <v>Estagiário</v>
          </cell>
          <cell r="H570" t="str">
            <v>00001</v>
          </cell>
          <cell r="I570" t="str">
            <v>Estagiario</v>
          </cell>
          <cell r="J570">
            <v>715</v>
          </cell>
          <cell r="K570" t="str">
            <v>TR</v>
          </cell>
        </row>
        <row r="571">
          <cell r="D571">
            <v>5005825</v>
          </cell>
          <cell r="E571" t="str">
            <v>Bruno Grano Prior</v>
          </cell>
          <cell r="F571">
            <v>38518</v>
          </cell>
          <cell r="G571" t="str">
            <v>Estagiário</v>
          </cell>
          <cell r="H571" t="str">
            <v>00001</v>
          </cell>
          <cell r="I571" t="str">
            <v>Estagiario</v>
          </cell>
          <cell r="J571">
            <v>650</v>
          </cell>
          <cell r="K571" t="str">
            <v>TR</v>
          </cell>
        </row>
        <row r="572">
          <cell r="D572">
            <v>5005833</v>
          </cell>
          <cell r="E572" t="str">
            <v>Daniel Pinheiro Campos</v>
          </cell>
          <cell r="F572">
            <v>38518</v>
          </cell>
          <cell r="G572" t="str">
            <v>Estagiário</v>
          </cell>
          <cell r="H572" t="str">
            <v>00001</v>
          </cell>
          <cell r="I572" t="str">
            <v>Estagiario</v>
          </cell>
          <cell r="J572">
            <v>650</v>
          </cell>
          <cell r="K572" t="str">
            <v>TR</v>
          </cell>
        </row>
        <row r="573">
          <cell r="D573">
            <v>5005841</v>
          </cell>
          <cell r="E573" t="str">
            <v>Leonardo de Almeida Santos</v>
          </cell>
          <cell r="F573">
            <v>38523</v>
          </cell>
          <cell r="G573" t="str">
            <v>Estagiário</v>
          </cell>
          <cell r="H573" t="str">
            <v>00001</v>
          </cell>
          <cell r="I573" t="str">
            <v>Estagiario</v>
          </cell>
          <cell r="J573">
            <v>715</v>
          </cell>
          <cell r="K573" t="str">
            <v>TR</v>
          </cell>
        </row>
        <row r="574">
          <cell r="D574">
            <v>5005850</v>
          </cell>
          <cell r="E574" t="str">
            <v>Davidson Roberto Camargo</v>
          </cell>
          <cell r="F574">
            <v>38519</v>
          </cell>
          <cell r="G574" t="str">
            <v>Estagiário</v>
          </cell>
          <cell r="H574" t="str">
            <v>00001</v>
          </cell>
          <cell r="I574" t="str">
            <v>Estagiario</v>
          </cell>
          <cell r="J574">
            <v>650</v>
          </cell>
          <cell r="K574" t="str">
            <v>TR</v>
          </cell>
        </row>
        <row r="575">
          <cell r="D575">
            <v>5005868</v>
          </cell>
          <cell r="E575" t="str">
            <v>Rodrigo Mendes dos Santos</v>
          </cell>
          <cell r="F575">
            <v>38525</v>
          </cell>
          <cell r="G575" t="str">
            <v>Estagiário</v>
          </cell>
          <cell r="H575" t="str">
            <v>00001</v>
          </cell>
          <cell r="I575" t="str">
            <v>Estagiario</v>
          </cell>
          <cell r="J575">
            <v>830</v>
          </cell>
          <cell r="K575" t="str">
            <v>TR</v>
          </cell>
        </row>
        <row r="576">
          <cell r="D576">
            <v>5005876</v>
          </cell>
          <cell r="E576" t="str">
            <v>Henrique Dias</v>
          </cell>
          <cell r="F576">
            <v>38525</v>
          </cell>
          <cell r="G576" t="str">
            <v>Estagiário</v>
          </cell>
          <cell r="H576" t="str">
            <v>00001</v>
          </cell>
          <cell r="I576" t="str">
            <v>Estagiario</v>
          </cell>
          <cell r="J576">
            <v>650</v>
          </cell>
          <cell r="K576" t="str">
            <v>TR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UD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t"/>
    </sheetNames>
    <sheetDataSet>
      <sheetData sheetId="0">
        <row r="12">
          <cell r="CR12" t="str">
            <v>Explan</v>
          </cell>
          <cell r="CS12" t="str">
            <v>Cash &amp; Cash Investments</v>
          </cell>
          <cell r="DW12" t="str">
            <v>Cash &amp; Cash Investments</v>
          </cell>
        </row>
        <row r="13">
          <cell r="CR13" t="str">
            <v>x</v>
          </cell>
          <cell r="CS13" t="str">
            <v>Available Cash</v>
          </cell>
          <cell r="CW13">
            <v>0</v>
          </cell>
          <cell r="CY13">
            <v>0</v>
          </cell>
          <cell r="DA13">
            <v>0</v>
          </cell>
          <cell r="DC13">
            <v>0</v>
          </cell>
          <cell r="DE13">
            <v>0</v>
          </cell>
          <cell r="DG13">
            <v>0</v>
          </cell>
          <cell r="DI13">
            <v>0</v>
          </cell>
          <cell r="DK13">
            <v>0</v>
          </cell>
          <cell r="DM13">
            <v>0</v>
          </cell>
          <cell r="DO13">
            <v>0</v>
          </cell>
          <cell r="DQ13">
            <v>0</v>
          </cell>
          <cell r="DS13">
            <v>0</v>
          </cell>
          <cell r="DW13" t="str">
            <v>Available Cash</v>
          </cell>
          <cell r="EA13">
            <v>0</v>
          </cell>
          <cell r="EC13">
            <v>0</v>
          </cell>
          <cell r="EE13">
            <v>0</v>
          </cell>
          <cell r="EG13">
            <v>0</v>
          </cell>
          <cell r="EI13">
            <v>0</v>
          </cell>
          <cell r="EK13">
            <v>0</v>
          </cell>
          <cell r="EM13">
            <v>0</v>
          </cell>
          <cell r="EO13">
            <v>0</v>
          </cell>
          <cell r="EQ13">
            <v>0</v>
          </cell>
          <cell r="ES13">
            <v>0</v>
          </cell>
          <cell r="EU13">
            <v>0</v>
          </cell>
          <cell r="EW13">
            <v>0</v>
          </cell>
        </row>
        <row r="14">
          <cell r="CR14" t="str">
            <v>x</v>
          </cell>
          <cell r="CS14" t="str">
            <v>Dollar</v>
          </cell>
          <cell r="CW14">
            <v>0</v>
          </cell>
          <cell r="CY14">
            <v>0</v>
          </cell>
          <cell r="DA14">
            <v>0</v>
          </cell>
          <cell r="DC14">
            <v>0</v>
          </cell>
          <cell r="DE14">
            <v>0</v>
          </cell>
          <cell r="DG14">
            <v>0</v>
          </cell>
          <cell r="DI14">
            <v>0</v>
          </cell>
          <cell r="DK14">
            <v>0</v>
          </cell>
          <cell r="DM14">
            <v>0</v>
          </cell>
          <cell r="DO14">
            <v>0</v>
          </cell>
          <cell r="DQ14">
            <v>0</v>
          </cell>
          <cell r="DS14">
            <v>0</v>
          </cell>
          <cell r="DW14" t="str">
            <v>Dollar</v>
          </cell>
          <cell r="EA14">
            <v>0</v>
          </cell>
          <cell r="EC14">
            <v>0</v>
          </cell>
          <cell r="EE14">
            <v>0</v>
          </cell>
          <cell r="EG14">
            <v>0</v>
          </cell>
          <cell r="EI14">
            <v>0</v>
          </cell>
          <cell r="EK14">
            <v>0</v>
          </cell>
          <cell r="EM14">
            <v>0</v>
          </cell>
          <cell r="EO14">
            <v>0</v>
          </cell>
          <cell r="EQ14">
            <v>0</v>
          </cell>
          <cell r="ES14">
            <v>0</v>
          </cell>
          <cell r="EU14">
            <v>0</v>
          </cell>
          <cell r="EW14">
            <v>0</v>
          </cell>
        </row>
        <row r="15">
          <cell r="CR15" t="str">
            <v>x</v>
          </cell>
          <cell r="CS15" t="str">
            <v>Deustche Mark</v>
          </cell>
          <cell r="CW15">
            <v>0</v>
          </cell>
          <cell r="CY15">
            <v>0</v>
          </cell>
          <cell r="DA15">
            <v>0</v>
          </cell>
          <cell r="DC15">
            <v>0</v>
          </cell>
          <cell r="DE15">
            <v>0</v>
          </cell>
          <cell r="DG15">
            <v>0</v>
          </cell>
          <cell r="DI15">
            <v>0</v>
          </cell>
          <cell r="DK15">
            <v>0</v>
          </cell>
          <cell r="DM15">
            <v>0</v>
          </cell>
          <cell r="DO15">
            <v>0</v>
          </cell>
          <cell r="DQ15">
            <v>0</v>
          </cell>
          <cell r="DS15">
            <v>0</v>
          </cell>
          <cell r="DW15" t="str">
            <v>Deustche Mark</v>
          </cell>
          <cell r="EA15">
            <v>0</v>
          </cell>
          <cell r="EC15">
            <v>0</v>
          </cell>
          <cell r="EE15">
            <v>0</v>
          </cell>
          <cell r="EG15">
            <v>0</v>
          </cell>
          <cell r="EI15">
            <v>0</v>
          </cell>
          <cell r="EK15">
            <v>0</v>
          </cell>
          <cell r="EM15">
            <v>0</v>
          </cell>
          <cell r="EO15">
            <v>0</v>
          </cell>
          <cell r="EQ15">
            <v>0</v>
          </cell>
          <cell r="ES15">
            <v>0</v>
          </cell>
          <cell r="EU15">
            <v>0</v>
          </cell>
          <cell r="EW15">
            <v>0</v>
          </cell>
        </row>
        <row r="16">
          <cell r="CR16" t="str">
            <v>x</v>
          </cell>
          <cell r="CT16" t="str">
            <v>Total Cash</v>
          </cell>
          <cell r="CW16">
            <v>0</v>
          </cell>
          <cell r="CY16">
            <v>0</v>
          </cell>
          <cell r="DA16">
            <v>0</v>
          </cell>
          <cell r="DC16">
            <v>0</v>
          </cell>
          <cell r="DE16">
            <v>0</v>
          </cell>
          <cell r="DG16">
            <v>0</v>
          </cell>
          <cell r="DI16">
            <v>0</v>
          </cell>
          <cell r="DK16">
            <v>0</v>
          </cell>
          <cell r="DM16">
            <v>0</v>
          </cell>
          <cell r="DO16">
            <v>0</v>
          </cell>
          <cell r="DQ16">
            <v>0</v>
          </cell>
          <cell r="DS16">
            <v>0</v>
          </cell>
          <cell r="DX16" t="str">
            <v>Total Cash</v>
          </cell>
          <cell r="EA16">
            <v>0</v>
          </cell>
          <cell r="EC16">
            <v>0</v>
          </cell>
          <cell r="EE16">
            <v>0</v>
          </cell>
          <cell r="EG16">
            <v>0</v>
          </cell>
          <cell r="EI16">
            <v>0</v>
          </cell>
          <cell r="EK16">
            <v>0</v>
          </cell>
          <cell r="EM16">
            <v>0</v>
          </cell>
          <cell r="EO16">
            <v>0</v>
          </cell>
          <cell r="EQ16">
            <v>0</v>
          </cell>
          <cell r="ES16">
            <v>0</v>
          </cell>
          <cell r="EU16">
            <v>0</v>
          </cell>
          <cell r="EW16">
            <v>0</v>
          </cell>
        </row>
        <row r="17">
          <cell r="CR17" t="str">
            <v>x</v>
          </cell>
        </row>
        <row r="18">
          <cell r="CR18" t="str">
            <v>x</v>
          </cell>
          <cell r="CS18" t="str">
            <v>VWAG Loan</v>
          </cell>
          <cell r="DW18" t="str">
            <v>VWAG Loan</v>
          </cell>
        </row>
        <row r="19">
          <cell r="CR19" t="str">
            <v>r</v>
          </cell>
          <cell r="CS19" t="str">
            <v>Foreign Invest. - (ALARG) VWCF</v>
          </cell>
          <cell r="CW19">
            <v>-1</v>
          </cell>
          <cell r="CY19">
            <v>-6</v>
          </cell>
          <cell r="DA19">
            <v>0</v>
          </cell>
          <cell r="DC19">
            <v>-3</v>
          </cell>
          <cell r="DE19">
            <v>1</v>
          </cell>
          <cell r="DG19">
            <v>3</v>
          </cell>
          <cell r="DI19">
            <v>0</v>
          </cell>
          <cell r="DK19">
            <v>0</v>
          </cell>
          <cell r="DM19">
            <v>0</v>
          </cell>
          <cell r="DO19">
            <v>0</v>
          </cell>
          <cell r="DQ19">
            <v>0</v>
          </cell>
          <cell r="DS19">
            <v>0</v>
          </cell>
          <cell r="DW19" t="str">
            <v>Foreign Invest. - (ALARG) VWCF</v>
          </cell>
          <cell r="EA19">
            <v>-1</v>
          </cell>
          <cell r="EC19">
            <v>-7</v>
          </cell>
          <cell r="EE19">
            <v>-7</v>
          </cell>
          <cell r="EG19">
            <v>-10</v>
          </cell>
          <cell r="EI19">
            <v>-9</v>
          </cell>
          <cell r="EK19">
            <v>-6</v>
          </cell>
          <cell r="EM19">
            <v>-6</v>
          </cell>
          <cell r="EO19">
            <v>-6</v>
          </cell>
          <cell r="EQ19">
            <v>-6</v>
          </cell>
          <cell r="ES19">
            <v>-6</v>
          </cell>
          <cell r="EU19">
            <v>-6</v>
          </cell>
          <cell r="EW19">
            <v>-6</v>
          </cell>
        </row>
        <row r="20">
          <cell r="CR20" t="str">
            <v>r</v>
          </cell>
          <cell r="CS20" t="str">
            <v>Foreign Invest. - (ALARG)</v>
          </cell>
          <cell r="CW20">
            <v>-12</v>
          </cell>
          <cell r="CY20">
            <v>-4</v>
          </cell>
          <cell r="DA20">
            <v>-1</v>
          </cell>
          <cell r="DC20">
            <v>-8</v>
          </cell>
          <cell r="DE20">
            <v>2</v>
          </cell>
          <cell r="DG20">
            <v>-4</v>
          </cell>
          <cell r="DI20">
            <v>0</v>
          </cell>
          <cell r="DK20">
            <v>0</v>
          </cell>
          <cell r="DM20">
            <v>0</v>
          </cell>
          <cell r="DO20">
            <v>0</v>
          </cell>
          <cell r="DQ20">
            <v>0</v>
          </cell>
          <cell r="DS20">
            <v>0</v>
          </cell>
          <cell r="DW20" t="str">
            <v>Foreign Invest. - (ALARG)</v>
          </cell>
          <cell r="EA20">
            <v>-12</v>
          </cell>
          <cell r="EC20">
            <v>-16</v>
          </cell>
          <cell r="EE20">
            <v>-17</v>
          </cell>
          <cell r="EG20">
            <v>-25</v>
          </cell>
          <cell r="EI20">
            <v>-23</v>
          </cell>
          <cell r="EK20">
            <v>-27</v>
          </cell>
          <cell r="EM20">
            <v>-27</v>
          </cell>
          <cell r="EO20">
            <v>-27</v>
          </cell>
          <cell r="EQ20">
            <v>-27</v>
          </cell>
          <cell r="ES20">
            <v>-27</v>
          </cell>
          <cell r="EU20">
            <v>-27</v>
          </cell>
          <cell r="EW20">
            <v>-27</v>
          </cell>
        </row>
        <row r="21">
          <cell r="CR21" t="str">
            <v>x</v>
          </cell>
          <cell r="CT21" t="str">
            <v>Total VWAG Loan</v>
          </cell>
          <cell r="CW21">
            <v>-13</v>
          </cell>
          <cell r="CY21">
            <v>-10</v>
          </cell>
          <cell r="DA21">
            <v>-1</v>
          </cell>
          <cell r="DC21">
            <v>-11</v>
          </cell>
          <cell r="DE21">
            <v>3</v>
          </cell>
          <cell r="DG21">
            <v>-1</v>
          </cell>
          <cell r="DI21">
            <v>0</v>
          </cell>
          <cell r="DK21">
            <v>0</v>
          </cell>
          <cell r="DM21">
            <v>0</v>
          </cell>
          <cell r="DO21">
            <v>0</v>
          </cell>
          <cell r="DQ21">
            <v>0</v>
          </cell>
          <cell r="DS21">
            <v>0</v>
          </cell>
          <cell r="DX21" t="str">
            <v>Total VWAG Loan</v>
          </cell>
          <cell r="EA21">
            <v>-13</v>
          </cell>
          <cell r="EC21">
            <v>-23</v>
          </cell>
          <cell r="EE21">
            <v>-24</v>
          </cell>
          <cell r="EG21">
            <v>-35</v>
          </cell>
          <cell r="EI21">
            <v>-32</v>
          </cell>
          <cell r="EK21">
            <v>-33</v>
          </cell>
          <cell r="EM21">
            <v>-33</v>
          </cell>
          <cell r="EO21">
            <v>-33</v>
          </cell>
          <cell r="EQ21">
            <v>-33</v>
          </cell>
          <cell r="ES21">
            <v>-33</v>
          </cell>
          <cell r="EU21">
            <v>-33</v>
          </cell>
          <cell r="EW21">
            <v>-33</v>
          </cell>
        </row>
        <row r="22">
          <cell r="CR22" t="str">
            <v>x</v>
          </cell>
        </row>
        <row r="23">
          <cell r="CR23" t="str">
            <v>x</v>
          </cell>
          <cell r="CT23" t="str">
            <v>Total Cash &amp; Cash Investments</v>
          </cell>
          <cell r="CW23">
            <v>-13</v>
          </cell>
          <cell r="CY23">
            <v>-10</v>
          </cell>
          <cell r="DA23">
            <v>-1</v>
          </cell>
          <cell r="DC23">
            <v>-11</v>
          </cell>
          <cell r="DE23">
            <v>3</v>
          </cell>
          <cell r="DG23">
            <v>-1</v>
          </cell>
          <cell r="DI23">
            <v>0</v>
          </cell>
          <cell r="DK23">
            <v>0</v>
          </cell>
          <cell r="DM23">
            <v>0</v>
          </cell>
          <cell r="DO23">
            <v>0</v>
          </cell>
          <cell r="DQ23">
            <v>0</v>
          </cell>
          <cell r="DS23">
            <v>0</v>
          </cell>
          <cell r="DX23" t="str">
            <v>Total Cash &amp; Cash Investments</v>
          </cell>
          <cell r="EA23">
            <v>-13</v>
          </cell>
          <cell r="EC23">
            <v>-23</v>
          </cell>
          <cell r="EE23">
            <v>-24</v>
          </cell>
          <cell r="EG23">
            <v>-35</v>
          </cell>
          <cell r="EI23">
            <v>-32</v>
          </cell>
          <cell r="EK23">
            <v>-33</v>
          </cell>
          <cell r="EM23">
            <v>-33</v>
          </cell>
          <cell r="EO23">
            <v>-33</v>
          </cell>
          <cell r="EQ23">
            <v>-33</v>
          </cell>
          <cell r="ES23">
            <v>-33</v>
          </cell>
          <cell r="EU23">
            <v>-33</v>
          </cell>
          <cell r="EW23">
            <v>-33</v>
          </cell>
        </row>
        <row r="24">
          <cell r="CR24" t="str">
            <v>x</v>
          </cell>
        </row>
        <row r="25">
          <cell r="CR25" t="str">
            <v>x</v>
          </cell>
          <cell r="CS25" t="str">
            <v>Receivables - Intercompanies</v>
          </cell>
          <cell r="DW25" t="str">
            <v>Receivables - Intercompanies</v>
          </cell>
        </row>
        <row r="26">
          <cell r="CR26" t="str">
            <v>r</v>
          </cell>
          <cell r="CS26" t="str">
            <v>VW Mexico</v>
          </cell>
          <cell r="CW26">
            <v>-3</v>
          </cell>
          <cell r="CY26">
            <v>3</v>
          </cell>
          <cell r="DA26">
            <v>-9</v>
          </cell>
          <cell r="DC26">
            <v>11</v>
          </cell>
          <cell r="DE26">
            <v>0</v>
          </cell>
          <cell r="DG26">
            <v>-11</v>
          </cell>
          <cell r="DI26">
            <v>0</v>
          </cell>
          <cell r="DK26">
            <v>0</v>
          </cell>
          <cell r="DM26">
            <v>0</v>
          </cell>
          <cell r="DO26">
            <v>0</v>
          </cell>
          <cell r="DQ26">
            <v>0</v>
          </cell>
          <cell r="DS26">
            <v>0</v>
          </cell>
          <cell r="DW26" t="str">
            <v>VW Mexico</v>
          </cell>
          <cell r="EA26">
            <v>-3</v>
          </cell>
          <cell r="EC26">
            <v>0</v>
          </cell>
          <cell r="EE26">
            <v>-9</v>
          </cell>
          <cell r="EG26">
            <v>2</v>
          </cell>
          <cell r="EI26">
            <v>2</v>
          </cell>
          <cell r="EK26">
            <v>-9</v>
          </cell>
          <cell r="EM26">
            <v>-9</v>
          </cell>
          <cell r="EO26">
            <v>-9</v>
          </cell>
          <cell r="EQ26">
            <v>-9</v>
          </cell>
          <cell r="ES26">
            <v>-9</v>
          </cell>
          <cell r="EU26">
            <v>-9</v>
          </cell>
          <cell r="EW26">
            <v>-9</v>
          </cell>
        </row>
        <row r="27">
          <cell r="CR27" t="str">
            <v>r</v>
          </cell>
          <cell r="CS27" t="str">
            <v>VW China</v>
          </cell>
          <cell r="CW27">
            <v>2</v>
          </cell>
          <cell r="CY27">
            <v>1</v>
          </cell>
          <cell r="DA27">
            <v>-3</v>
          </cell>
          <cell r="DC27">
            <v>2</v>
          </cell>
          <cell r="DE27">
            <v>2</v>
          </cell>
          <cell r="DG27">
            <v>-3</v>
          </cell>
          <cell r="DI27">
            <v>0</v>
          </cell>
          <cell r="DK27">
            <v>0</v>
          </cell>
          <cell r="DM27">
            <v>0</v>
          </cell>
          <cell r="DO27">
            <v>0</v>
          </cell>
          <cell r="DQ27">
            <v>0</v>
          </cell>
          <cell r="DS27">
            <v>0</v>
          </cell>
          <cell r="DW27" t="str">
            <v>VW China</v>
          </cell>
          <cell r="EA27">
            <v>2</v>
          </cell>
          <cell r="EC27">
            <v>3</v>
          </cell>
          <cell r="EE27">
            <v>0</v>
          </cell>
          <cell r="EG27">
            <v>2</v>
          </cell>
          <cell r="EI27">
            <v>4</v>
          </cell>
          <cell r="EK27">
            <v>1</v>
          </cell>
          <cell r="EM27">
            <v>1</v>
          </cell>
          <cell r="EO27">
            <v>1</v>
          </cell>
          <cell r="EQ27">
            <v>1</v>
          </cell>
          <cell r="ES27">
            <v>1</v>
          </cell>
          <cell r="EU27">
            <v>1</v>
          </cell>
          <cell r="EW27">
            <v>1</v>
          </cell>
        </row>
        <row r="28">
          <cell r="CR28" t="str">
            <v>r</v>
          </cell>
          <cell r="CS28" t="str">
            <v>VW America / Canada / South Afr / Other</v>
          </cell>
          <cell r="CW28">
            <v>2</v>
          </cell>
          <cell r="CY28">
            <v>0</v>
          </cell>
          <cell r="DA28">
            <v>-1</v>
          </cell>
          <cell r="DC28">
            <v>3</v>
          </cell>
          <cell r="DE28">
            <v>-1</v>
          </cell>
          <cell r="DG28">
            <v>-1</v>
          </cell>
          <cell r="DI28">
            <v>0</v>
          </cell>
          <cell r="DK28">
            <v>0</v>
          </cell>
          <cell r="DM28">
            <v>0</v>
          </cell>
          <cell r="DO28">
            <v>0</v>
          </cell>
          <cell r="DQ28">
            <v>0</v>
          </cell>
          <cell r="DS28">
            <v>0</v>
          </cell>
          <cell r="DW28" t="str">
            <v>VW America / Canada / South Afr / Other</v>
          </cell>
          <cell r="EA28">
            <v>2</v>
          </cell>
          <cell r="EC28">
            <v>2</v>
          </cell>
          <cell r="EE28">
            <v>1</v>
          </cell>
          <cell r="EG28">
            <v>4</v>
          </cell>
          <cell r="EI28">
            <v>3</v>
          </cell>
          <cell r="EK28">
            <v>2</v>
          </cell>
          <cell r="EM28">
            <v>2</v>
          </cell>
          <cell r="EO28">
            <v>2</v>
          </cell>
          <cell r="EQ28">
            <v>2</v>
          </cell>
          <cell r="ES28">
            <v>2</v>
          </cell>
          <cell r="EU28">
            <v>2</v>
          </cell>
          <cell r="EW28">
            <v>2</v>
          </cell>
        </row>
        <row r="29">
          <cell r="CR29" t="str">
            <v>r</v>
          </cell>
          <cell r="CS29" t="str">
            <v>VW AG/AUDI AG</v>
          </cell>
          <cell r="CW29">
            <v>-4</v>
          </cell>
          <cell r="CY29">
            <v>-4</v>
          </cell>
          <cell r="DA29">
            <v>-2</v>
          </cell>
          <cell r="DC29">
            <v>-5</v>
          </cell>
          <cell r="DE29">
            <v>-7</v>
          </cell>
          <cell r="DG29">
            <v>17</v>
          </cell>
          <cell r="DI29">
            <v>0</v>
          </cell>
          <cell r="DK29">
            <v>0</v>
          </cell>
          <cell r="DM29">
            <v>0</v>
          </cell>
          <cell r="DO29">
            <v>0</v>
          </cell>
          <cell r="DQ29">
            <v>0</v>
          </cell>
          <cell r="DS29">
            <v>0</v>
          </cell>
          <cell r="DW29" t="str">
            <v>VW AG/AUDI AG</v>
          </cell>
          <cell r="EA29">
            <v>-4</v>
          </cell>
          <cell r="EC29">
            <v>-8</v>
          </cell>
          <cell r="EE29">
            <v>-10</v>
          </cell>
          <cell r="EG29">
            <v>-15</v>
          </cell>
          <cell r="EI29">
            <v>-22</v>
          </cell>
          <cell r="EK29">
            <v>-5</v>
          </cell>
          <cell r="EM29">
            <v>-5</v>
          </cell>
          <cell r="EO29">
            <v>-5</v>
          </cell>
          <cell r="EQ29">
            <v>-5</v>
          </cell>
          <cell r="ES29">
            <v>-5</v>
          </cell>
          <cell r="EU29">
            <v>-5</v>
          </cell>
          <cell r="EW29">
            <v>-5</v>
          </cell>
        </row>
        <row r="30">
          <cell r="CR30" t="str">
            <v>r</v>
          </cell>
          <cell r="CS30" t="str">
            <v>VW Argentina</v>
          </cell>
          <cell r="CW30">
            <v>13</v>
          </cell>
          <cell r="CY30">
            <v>7</v>
          </cell>
          <cell r="DA30">
            <v>7</v>
          </cell>
          <cell r="DC30">
            <v>22</v>
          </cell>
          <cell r="DE30">
            <v>17</v>
          </cell>
          <cell r="DG30">
            <v>-20</v>
          </cell>
          <cell r="DI30">
            <v>5</v>
          </cell>
          <cell r="DK30">
            <v>10</v>
          </cell>
          <cell r="DM30">
            <v>10</v>
          </cell>
          <cell r="DO30">
            <v>0</v>
          </cell>
          <cell r="DQ30">
            <v>0</v>
          </cell>
          <cell r="DS30">
            <v>0</v>
          </cell>
          <cell r="DW30" t="str">
            <v>VW Argentina</v>
          </cell>
          <cell r="EA30">
            <v>13</v>
          </cell>
          <cell r="EC30">
            <v>20</v>
          </cell>
          <cell r="EE30">
            <v>27</v>
          </cell>
          <cell r="EG30">
            <v>49</v>
          </cell>
          <cell r="EI30">
            <v>66</v>
          </cell>
          <cell r="EK30">
            <v>46</v>
          </cell>
          <cell r="EM30">
            <v>51</v>
          </cell>
          <cell r="EO30">
            <v>61</v>
          </cell>
          <cell r="EQ30">
            <v>71</v>
          </cell>
          <cell r="ES30">
            <v>71</v>
          </cell>
          <cell r="EU30">
            <v>71</v>
          </cell>
          <cell r="EW30">
            <v>71</v>
          </cell>
        </row>
        <row r="31">
          <cell r="CR31" t="str">
            <v>x</v>
          </cell>
          <cell r="CT31" t="str">
            <v>Subtotal Rec. Interc.</v>
          </cell>
          <cell r="CW31">
            <v>10</v>
          </cell>
          <cell r="CY31">
            <v>7</v>
          </cell>
          <cell r="DA31">
            <v>-8</v>
          </cell>
          <cell r="DC31">
            <v>33</v>
          </cell>
          <cell r="DE31">
            <v>11</v>
          </cell>
          <cell r="DG31">
            <v>-18</v>
          </cell>
          <cell r="DI31">
            <v>5</v>
          </cell>
          <cell r="DK31">
            <v>10</v>
          </cell>
          <cell r="DM31">
            <v>10</v>
          </cell>
          <cell r="DO31">
            <v>0</v>
          </cell>
          <cell r="DQ31">
            <v>0</v>
          </cell>
          <cell r="DS31">
            <v>0</v>
          </cell>
          <cell r="DX31" t="str">
            <v>Subtotal Rec. Interc.</v>
          </cell>
          <cell r="EA31">
            <v>10</v>
          </cell>
          <cell r="EC31">
            <v>17</v>
          </cell>
          <cell r="EE31">
            <v>9</v>
          </cell>
          <cell r="EG31">
            <v>42</v>
          </cell>
          <cell r="EI31">
            <v>53</v>
          </cell>
          <cell r="EK31">
            <v>35</v>
          </cell>
          <cell r="EM31">
            <v>40</v>
          </cell>
          <cell r="EO31">
            <v>50</v>
          </cell>
          <cell r="EQ31">
            <v>60</v>
          </cell>
          <cell r="ES31">
            <v>60</v>
          </cell>
          <cell r="EU31">
            <v>60</v>
          </cell>
          <cell r="EW31">
            <v>60</v>
          </cell>
        </row>
        <row r="32">
          <cell r="CR32" t="str">
            <v>x</v>
          </cell>
        </row>
        <row r="33">
          <cell r="CR33" t="str">
            <v>x</v>
          </cell>
          <cell r="CS33" t="str">
            <v>Receivables - Outside</v>
          </cell>
          <cell r="DW33" t="str">
            <v>Receivables - Outside</v>
          </cell>
        </row>
        <row r="34">
          <cell r="CR34" t="str">
            <v>r</v>
          </cell>
          <cell r="CS34" t="str">
            <v>Term sales: Dealers Vehicles</v>
          </cell>
          <cell r="CW34">
            <v>102</v>
          </cell>
          <cell r="CY34">
            <v>59</v>
          </cell>
          <cell r="DA34">
            <v>-33</v>
          </cell>
          <cell r="DC34">
            <v>22</v>
          </cell>
          <cell r="DE34">
            <v>-81</v>
          </cell>
          <cell r="DG34">
            <v>29</v>
          </cell>
          <cell r="DI34">
            <v>13</v>
          </cell>
          <cell r="DK34">
            <v>10</v>
          </cell>
          <cell r="DM34">
            <v>10</v>
          </cell>
          <cell r="DO34">
            <v>0</v>
          </cell>
          <cell r="DQ34">
            <v>-50</v>
          </cell>
          <cell r="DS34">
            <v>10</v>
          </cell>
          <cell r="DW34" t="str">
            <v>Term sales: Dealers Vehicles</v>
          </cell>
          <cell r="EA34">
            <v>102</v>
          </cell>
          <cell r="EC34">
            <v>161</v>
          </cell>
          <cell r="EE34">
            <v>128</v>
          </cell>
          <cell r="EG34">
            <v>150</v>
          </cell>
          <cell r="EI34">
            <v>69</v>
          </cell>
          <cell r="EK34">
            <v>98</v>
          </cell>
          <cell r="EM34">
            <v>111</v>
          </cell>
          <cell r="EO34">
            <v>121</v>
          </cell>
          <cell r="EQ34">
            <v>131</v>
          </cell>
          <cell r="ES34">
            <v>131</v>
          </cell>
          <cell r="EU34">
            <v>81</v>
          </cell>
          <cell r="EW34">
            <v>91</v>
          </cell>
        </row>
        <row r="35">
          <cell r="CR35" t="str">
            <v>r</v>
          </cell>
          <cell r="CS35" t="str">
            <v>Dealers P &amp; A</v>
          </cell>
          <cell r="CW35">
            <v>-19</v>
          </cell>
          <cell r="CY35">
            <v>-11</v>
          </cell>
          <cell r="DA35">
            <v>10</v>
          </cell>
          <cell r="DC35">
            <v>-5</v>
          </cell>
          <cell r="DE35">
            <v>3</v>
          </cell>
          <cell r="DG35">
            <v>1</v>
          </cell>
          <cell r="DI35">
            <v>3</v>
          </cell>
          <cell r="DK35">
            <v>0</v>
          </cell>
          <cell r="DM35">
            <v>0</v>
          </cell>
          <cell r="DO35">
            <v>0</v>
          </cell>
          <cell r="DQ35">
            <v>0</v>
          </cell>
          <cell r="DS35">
            <v>5</v>
          </cell>
          <cell r="DW35" t="str">
            <v>Dealers P &amp; A</v>
          </cell>
          <cell r="EA35">
            <v>-19</v>
          </cell>
          <cell r="EC35">
            <v>-30</v>
          </cell>
          <cell r="EE35">
            <v>-20</v>
          </cell>
          <cell r="EG35">
            <v>-25</v>
          </cell>
          <cell r="EI35">
            <v>-22</v>
          </cell>
          <cell r="EK35">
            <v>-21</v>
          </cell>
          <cell r="EM35">
            <v>-18</v>
          </cell>
          <cell r="EO35">
            <v>-18</v>
          </cell>
          <cell r="EQ35">
            <v>-18</v>
          </cell>
          <cell r="ES35">
            <v>-18</v>
          </cell>
          <cell r="EU35">
            <v>-18</v>
          </cell>
          <cell r="EW35">
            <v>-13</v>
          </cell>
        </row>
        <row r="36">
          <cell r="CR36" t="str">
            <v>r</v>
          </cell>
          <cell r="CS36" t="str">
            <v>Dealers ICMS Withholding Taxes</v>
          </cell>
          <cell r="CW36">
            <v>-5</v>
          </cell>
          <cell r="CY36">
            <v>0</v>
          </cell>
          <cell r="DA36">
            <v>-1</v>
          </cell>
          <cell r="DC36">
            <v>-4</v>
          </cell>
          <cell r="DE36">
            <v>5</v>
          </cell>
          <cell r="DG36">
            <v>23</v>
          </cell>
          <cell r="DI36">
            <v>0</v>
          </cell>
          <cell r="DK36">
            <v>0</v>
          </cell>
          <cell r="DM36">
            <v>0</v>
          </cell>
          <cell r="DO36">
            <v>0</v>
          </cell>
          <cell r="DQ36">
            <v>0</v>
          </cell>
          <cell r="DS36">
            <v>0</v>
          </cell>
          <cell r="DW36" t="str">
            <v>Dealers ICMS Withholding Taxes</v>
          </cell>
          <cell r="EA36">
            <v>-5</v>
          </cell>
          <cell r="EC36">
            <v>-5</v>
          </cell>
          <cell r="EE36">
            <v>-6</v>
          </cell>
          <cell r="EG36">
            <v>-10</v>
          </cell>
          <cell r="EI36">
            <v>-5</v>
          </cell>
          <cell r="EK36">
            <v>18</v>
          </cell>
          <cell r="EM36">
            <v>18</v>
          </cell>
          <cell r="EO36">
            <v>18</v>
          </cell>
          <cell r="EQ36">
            <v>18</v>
          </cell>
          <cell r="ES36">
            <v>18</v>
          </cell>
          <cell r="EU36">
            <v>18</v>
          </cell>
          <cell r="EW36">
            <v>18</v>
          </cell>
        </row>
        <row r="37">
          <cell r="CR37" t="str">
            <v>r</v>
          </cell>
          <cell r="CS37" t="str">
            <v>Cash Sales</v>
          </cell>
          <cell r="CW37">
            <v>0</v>
          </cell>
          <cell r="CY37">
            <v>0</v>
          </cell>
          <cell r="DA37">
            <v>0</v>
          </cell>
          <cell r="DC37">
            <v>0</v>
          </cell>
          <cell r="DE37">
            <v>0</v>
          </cell>
          <cell r="DG37">
            <v>-5</v>
          </cell>
          <cell r="DI37">
            <v>-2</v>
          </cell>
          <cell r="DK37">
            <v>-5</v>
          </cell>
          <cell r="DM37">
            <v>0</v>
          </cell>
          <cell r="DO37">
            <v>0</v>
          </cell>
          <cell r="DQ37">
            <v>0</v>
          </cell>
          <cell r="DS37">
            <v>0</v>
          </cell>
          <cell r="DW37" t="str">
            <v>Cash Sales</v>
          </cell>
          <cell r="EA37">
            <v>0</v>
          </cell>
          <cell r="EC37">
            <v>0</v>
          </cell>
          <cell r="EE37">
            <v>0</v>
          </cell>
          <cell r="EG37">
            <v>0</v>
          </cell>
          <cell r="EI37">
            <v>0</v>
          </cell>
          <cell r="EK37">
            <v>-5</v>
          </cell>
          <cell r="EM37">
            <v>-7</v>
          </cell>
          <cell r="EO37">
            <v>-12</v>
          </cell>
          <cell r="EQ37">
            <v>-12</v>
          </cell>
          <cell r="ES37">
            <v>-12</v>
          </cell>
          <cell r="EU37">
            <v>-12</v>
          </cell>
          <cell r="EW37">
            <v>-12</v>
          </cell>
        </row>
        <row r="38">
          <cell r="CR38" t="str">
            <v>r</v>
          </cell>
          <cell r="CS38" t="str">
            <v>Apolo/Floor Plan Float</v>
          </cell>
          <cell r="CW38">
            <v>-34</v>
          </cell>
          <cell r="CY38">
            <v>5</v>
          </cell>
          <cell r="DA38">
            <v>-5</v>
          </cell>
          <cell r="DC38">
            <v>7</v>
          </cell>
          <cell r="DE38">
            <v>19</v>
          </cell>
          <cell r="DG38">
            <v>-22</v>
          </cell>
          <cell r="DI38">
            <v>0</v>
          </cell>
          <cell r="DK38">
            <v>0</v>
          </cell>
          <cell r="DM38">
            <v>0</v>
          </cell>
          <cell r="DO38">
            <v>0</v>
          </cell>
          <cell r="DQ38">
            <v>0</v>
          </cell>
          <cell r="DS38">
            <v>20</v>
          </cell>
          <cell r="DW38" t="str">
            <v>Apolo/Floor Plan Float</v>
          </cell>
          <cell r="EA38">
            <v>-34</v>
          </cell>
          <cell r="EC38">
            <v>-29</v>
          </cell>
          <cell r="EE38">
            <v>-34</v>
          </cell>
          <cell r="EG38">
            <v>-27</v>
          </cell>
          <cell r="EI38">
            <v>-8</v>
          </cell>
          <cell r="EK38">
            <v>-30</v>
          </cell>
          <cell r="EM38">
            <v>-30</v>
          </cell>
          <cell r="EO38">
            <v>-30</v>
          </cell>
          <cell r="EQ38">
            <v>-30</v>
          </cell>
          <cell r="ES38">
            <v>-30</v>
          </cell>
          <cell r="EU38">
            <v>-30</v>
          </cell>
          <cell r="EW38">
            <v>-10</v>
          </cell>
        </row>
        <row r="39">
          <cell r="CR39" t="str">
            <v>r</v>
          </cell>
          <cell r="CS39" t="str">
            <v>Provision for Doubtful Accounts</v>
          </cell>
          <cell r="CW39">
            <v>-1</v>
          </cell>
          <cell r="CY39">
            <v>0</v>
          </cell>
          <cell r="DA39">
            <v>1</v>
          </cell>
          <cell r="DC39">
            <v>2</v>
          </cell>
          <cell r="DE39">
            <v>0</v>
          </cell>
          <cell r="DG39">
            <v>-1</v>
          </cell>
          <cell r="DI39">
            <v>0</v>
          </cell>
          <cell r="DK39">
            <v>0</v>
          </cell>
          <cell r="DM39">
            <v>0</v>
          </cell>
          <cell r="DO39">
            <v>0</v>
          </cell>
          <cell r="DQ39">
            <v>0</v>
          </cell>
          <cell r="DS39">
            <v>0</v>
          </cell>
          <cell r="DW39" t="str">
            <v>Provision for Doubtful Accounts</v>
          </cell>
          <cell r="EA39">
            <v>-1</v>
          </cell>
          <cell r="EC39">
            <v>-1</v>
          </cell>
          <cell r="EE39">
            <v>0</v>
          </cell>
          <cell r="EG39">
            <v>2</v>
          </cell>
          <cell r="EI39">
            <v>2</v>
          </cell>
          <cell r="EK39">
            <v>1</v>
          </cell>
          <cell r="EM39">
            <v>1</v>
          </cell>
          <cell r="EO39">
            <v>1</v>
          </cell>
          <cell r="EQ39">
            <v>1</v>
          </cell>
          <cell r="ES39">
            <v>1</v>
          </cell>
          <cell r="EU39">
            <v>1</v>
          </cell>
          <cell r="EW39">
            <v>1</v>
          </cell>
        </row>
        <row r="40">
          <cell r="CR40" t="str">
            <v>r</v>
          </cell>
          <cell r="CS40" t="str">
            <v>Retail Financing</v>
          </cell>
          <cell r="CW40">
            <v>13</v>
          </cell>
          <cell r="CY40">
            <v>10</v>
          </cell>
          <cell r="DA40">
            <v>18</v>
          </cell>
          <cell r="DC40">
            <v>13</v>
          </cell>
          <cell r="DE40">
            <v>11</v>
          </cell>
          <cell r="DG40">
            <v>16</v>
          </cell>
          <cell r="DI40">
            <v>11</v>
          </cell>
          <cell r="DK40">
            <v>7</v>
          </cell>
          <cell r="DM40">
            <v>4</v>
          </cell>
          <cell r="DO40">
            <v>4</v>
          </cell>
          <cell r="DQ40">
            <v>3</v>
          </cell>
          <cell r="DS40">
            <v>2</v>
          </cell>
          <cell r="DW40" t="str">
            <v>Retail Financing</v>
          </cell>
          <cell r="EA40">
            <v>13</v>
          </cell>
          <cell r="EC40">
            <v>23</v>
          </cell>
          <cell r="EE40">
            <v>41</v>
          </cell>
          <cell r="EG40">
            <v>54</v>
          </cell>
          <cell r="EI40">
            <v>65</v>
          </cell>
          <cell r="EK40">
            <v>81</v>
          </cell>
          <cell r="EM40">
            <v>92</v>
          </cell>
          <cell r="EO40">
            <v>99</v>
          </cell>
          <cell r="EQ40">
            <v>103</v>
          </cell>
          <cell r="ES40">
            <v>107</v>
          </cell>
          <cell r="EU40">
            <v>110</v>
          </cell>
          <cell r="EW40">
            <v>112</v>
          </cell>
        </row>
        <row r="41">
          <cell r="CR41" t="str">
            <v>oth</v>
          </cell>
          <cell r="CS41" t="str">
            <v>IPI Assobrav Suit</v>
          </cell>
          <cell r="CW41">
            <v>-42</v>
          </cell>
          <cell r="CY41">
            <v>-25</v>
          </cell>
          <cell r="DA41">
            <v>-13</v>
          </cell>
          <cell r="DC41">
            <v>-28</v>
          </cell>
          <cell r="DE41">
            <v>-9</v>
          </cell>
          <cell r="DG41">
            <v>-15</v>
          </cell>
          <cell r="DI41">
            <v>-14</v>
          </cell>
          <cell r="DK41">
            <v>-14</v>
          </cell>
          <cell r="DM41">
            <v>-14</v>
          </cell>
          <cell r="DO41">
            <v>-14</v>
          </cell>
          <cell r="DQ41">
            <v>-14</v>
          </cell>
          <cell r="DS41">
            <v>-14</v>
          </cell>
          <cell r="DW41" t="str">
            <v>IPI Assobrav Suit</v>
          </cell>
          <cell r="EA41">
            <v>-42</v>
          </cell>
          <cell r="EC41">
            <v>-67</v>
          </cell>
          <cell r="EE41">
            <v>-80</v>
          </cell>
          <cell r="EG41">
            <v>-108</v>
          </cell>
          <cell r="EI41">
            <v>-117</v>
          </cell>
          <cell r="EK41">
            <v>-132</v>
          </cell>
          <cell r="EM41">
            <v>-146</v>
          </cell>
          <cell r="EO41">
            <v>-160</v>
          </cell>
          <cell r="EQ41">
            <v>-174</v>
          </cell>
          <cell r="ES41">
            <v>-188</v>
          </cell>
          <cell r="EU41">
            <v>-202</v>
          </cell>
          <cell r="EW41">
            <v>-216</v>
          </cell>
        </row>
        <row r="42">
          <cell r="CR42" t="str">
            <v>r</v>
          </cell>
          <cell r="CS42" t="str">
            <v>Export Receivables</v>
          </cell>
          <cell r="CW42">
            <v>9</v>
          </cell>
          <cell r="CY42">
            <v>-1</v>
          </cell>
          <cell r="DA42">
            <v>2</v>
          </cell>
          <cell r="DC42">
            <v>-3</v>
          </cell>
          <cell r="DE42">
            <v>0</v>
          </cell>
          <cell r="DG42">
            <v>1</v>
          </cell>
          <cell r="DI42">
            <v>0</v>
          </cell>
          <cell r="DK42">
            <v>0</v>
          </cell>
          <cell r="DM42">
            <v>0</v>
          </cell>
          <cell r="DO42">
            <v>0</v>
          </cell>
          <cell r="DQ42">
            <v>0</v>
          </cell>
          <cell r="DS42">
            <v>0</v>
          </cell>
          <cell r="DW42" t="str">
            <v>Export Receivables</v>
          </cell>
          <cell r="EA42">
            <v>9</v>
          </cell>
          <cell r="EC42">
            <v>8</v>
          </cell>
          <cell r="EE42">
            <v>10</v>
          </cell>
          <cell r="EG42">
            <v>7</v>
          </cell>
          <cell r="EI42">
            <v>7</v>
          </cell>
          <cell r="EK42">
            <v>8</v>
          </cell>
          <cell r="EM42">
            <v>8</v>
          </cell>
          <cell r="EO42">
            <v>8</v>
          </cell>
          <cell r="EQ42">
            <v>8</v>
          </cell>
          <cell r="ES42">
            <v>8</v>
          </cell>
          <cell r="EU42">
            <v>8</v>
          </cell>
          <cell r="EW42">
            <v>8</v>
          </cell>
        </row>
        <row r="43">
          <cell r="CR43" t="str">
            <v>r</v>
          </cell>
          <cell r="CS43" t="str">
            <v>Legal Process Deposits/Other</v>
          </cell>
          <cell r="CW43">
            <v>-3</v>
          </cell>
          <cell r="CY43">
            <v>-1</v>
          </cell>
          <cell r="DA43">
            <v>0</v>
          </cell>
          <cell r="DC43">
            <v>-2</v>
          </cell>
          <cell r="DE43">
            <v>1</v>
          </cell>
          <cell r="DG43">
            <v>2</v>
          </cell>
          <cell r="DI43">
            <v>0</v>
          </cell>
          <cell r="DK43">
            <v>0</v>
          </cell>
          <cell r="DM43">
            <v>0</v>
          </cell>
          <cell r="DO43">
            <v>0</v>
          </cell>
          <cell r="DQ43">
            <v>0</v>
          </cell>
          <cell r="DS43">
            <v>0</v>
          </cell>
          <cell r="DW43" t="str">
            <v>Legal Process Deposits/Other</v>
          </cell>
          <cell r="EA43">
            <v>-3</v>
          </cell>
          <cell r="EC43">
            <v>-4</v>
          </cell>
          <cell r="EE43">
            <v>-4</v>
          </cell>
          <cell r="EG43">
            <v>-6</v>
          </cell>
          <cell r="EI43">
            <v>-5</v>
          </cell>
          <cell r="EK43">
            <v>-3</v>
          </cell>
          <cell r="EM43">
            <v>-3</v>
          </cell>
          <cell r="EO43">
            <v>-3</v>
          </cell>
          <cell r="EQ43">
            <v>-3</v>
          </cell>
          <cell r="ES43">
            <v>-3</v>
          </cell>
          <cell r="EU43">
            <v>-3</v>
          </cell>
          <cell r="EW43">
            <v>-3</v>
          </cell>
        </row>
        <row r="44">
          <cell r="CR44" t="str">
            <v>r</v>
          </cell>
          <cell r="CS44" t="str">
            <v>ICMS Credit</v>
          </cell>
          <cell r="CW44">
            <v>7</v>
          </cell>
          <cell r="CY44">
            <v>12</v>
          </cell>
          <cell r="DA44">
            <v>9</v>
          </cell>
          <cell r="DC44">
            <v>-5</v>
          </cell>
          <cell r="DE44">
            <v>1</v>
          </cell>
          <cell r="DG44">
            <v>-1</v>
          </cell>
          <cell r="DI44">
            <v>-1</v>
          </cell>
          <cell r="DK44">
            <v>-2</v>
          </cell>
          <cell r="DM44">
            <v>0</v>
          </cell>
          <cell r="DO44">
            <v>-4</v>
          </cell>
          <cell r="DQ44">
            <v>0</v>
          </cell>
          <cell r="DS44">
            <v>0</v>
          </cell>
          <cell r="DW44" t="str">
            <v>ICMS Credit</v>
          </cell>
          <cell r="EA44">
            <v>7</v>
          </cell>
          <cell r="EC44">
            <v>19</v>
          </cell>
          <cell r="EE44">
            <v>28</v>
          </cell>
          <cell r="EG44">
            <v>23</v>
          </cell>
          <cell r="EI44">
            <v>24</v>
          </cell>
          <cell r="EK44">
            <v>23</v>
          </cell>
          <cell r="EM44">
            <v>22</v>
          </cell>
          <cell r="EO44">
            <v>20</v>
          </cell>
          <cell r="EQ44">
            <v>20</v>
          </cell>
          <cell r="ES44">
            <v>16</v>
          </cell>
          <cell r="EU44">
            <v>16</v>
          </cell>
          <cell r="EW44">
            <v>16</v>
          </cell>
        </row>
        <row r="45">
          <cell r="CR45" t="str">
            <v>r</v>
          </cell>
          <cell r="CS45" t="str">
            <v>Advanced Import Taxes (Cotia)</v>
          </cell>
          <cell r="CW45">
            <v>0</v>
          </cell>
          <cell r="CY45">
            <v>0</v>
          </cell>
          <cell r="DA45">
            <v>0</v>
          </cell>
          <cell r="DC45">
            <v>0</v>
          </cell>
          <cell r="DE45">
            <v>0</v>
          </cell>
          <cell r="DG45">
            <v>0</v>
          </cell>
          <cell r="DI45">
            <v>0</v>
          </cell>
          <cell r="DK45">
            <v>0</v>
          </cell>
          <cell r="DM45">
            <v>0</v>
          </cell>
          <cell r="DO45">
            <v>0</v>
          </cell>
          <cell r="DQ45">
            <v>0</v>
          </cell>
          <cell r="DS45">
            <v>0</v>
          </cell>
          <cell r="DW45" t="str">
            <v>Advanced Import Taxes (Cotia)</v>
          </cell>
          <cell r="EA45">
            <v>0</v>
          </cell>
          <cell r="EC45">
            <v>0</v>
          </cell>
          <cell r="EE45">
            <v>0</v>
          </cell>
          <cell r="EG45">
            <v>0</v>
          </cell>
          <cell r="EI45">
            <v>0</v>
          </cell>
          <cell r="EK45">
            <v>0</v>
          </cell>
          <cell r="EM45">
            <v>0</v>
          </cell>
          <cell r="EO45">
            <v>0</v>
          </cell>
          <cell r="EQ45">
            <v>0</v>
          </cell>
          <cell r="ES45">
            <v>0</v>
          </cell>
          <cell r="EU45">
            <v>0</v>
          </cell>
          <cell r="EW45">
            <v>0</v>
          </cell>
        </row>
        <row r="46">
          <cell r="CR46" t="str">
            <v>r</v>
          </cell>
          <cell r="CS46" t="str">
            <v>Other</v>
          </cell>
          <cell r="CW46">
            <v>0</v>
          </cell>
          <cell r="CY46">
            <v>0</v>
          </cell>
          <cell r="DA46">
            <v>0</v>
          </cell>
          <cell r="DC46">
            <v>0</v>
          </cell>
          <cell r="DE46">
            <v>0</v>
          </cell>
          <cell r="DG46">
            <v>0</v>
          </cell>
          <cell r="DI46">
            <v>0</v>
          </cell>
          <cell r="DK46">
            <v>0</v>
          </cell>
          <cell r="DM46">
            <v>0</v>
          </cell>
          <cell r="DO46">
            <v>0</v>
          </cell>
          <cell r="DQ46">
            <v>0</v>
          </cell>
          <cell r="DS46">
            <v>0</v>
          </cell>
          <cell r="DW46" t="str">
            <v>Other</v>
          </cell>
          <cell r="EA46">
            <v>0</v>
          </cell>
          <cell r="EC46">
            <v>0</v>
          </cell>
          <cell r="EE46">
            <v>0</v>
          </cell>
          <cell r="EG46">
            <v>0</v>
          </cell>
          <cell r="EI46">
            <v>0</v>
          </cell>
          <cell r="EK46">
            <v>0</v>
          </cell>
          <cell r="EM46">
            <v>0</v>
          </cell>
          <cell r="EO46">
            <v>0</v>
          </cell>
          <cell r="EQ46">
            <v>0</v>
          </cell>
          <cell r="ES46">
            <v>0</v>
          </cell>
          <cell r="EU46">
            <v>0</v>
          </cell>
          <cell r="EW46">
            <v>0</v>
          </cell>
        </row>
        <row r="47">
          <cell r="CR47" t="str">
            <v>r</v>
          </cell>
          <cell r="CS47" t="str">
            <v>Other Receivables</v>
          </cell>
          <cell r="CW47">
            <v>-10</v>
          </cell>
          <cell r="CY47">
            <v>13</v>
          </cell>
          <cell r="DA47">
            <v>-34</v>
          </cell>
          <cell r="DC47">
            <v>-46</v>
          </cell>
          <cell r="DE47">
            <v>69</v>
          </cell>
          <cell r="DG47">
            <v>12</v>
          </cell>
          <cell r="DI47">
            <v>10</v>
          </cell>
          <cell r="DK47">
            <v>0</v>
          </cell>
          <cell r="DM47">
            <v>0</v>
          </cell>
          <cell r="DO47">
            <v>0</v>
          </cell>
          <cell r="DQ47">
            <v>0</v>
          </cell>
          <cell r="DS47">
            <v>0</v>
          </cell>
          <cell r="DW47" t="str">
            <v>Other Receivables</v>
          </cell>
          <cell r="EA47">
            <v>-10</v>
          </cell>
          <cell r="EC47">
            <v>3</v>
          </cell>
          <cell r="EE47">
            <v>-31</v>
          </cell>
          <cell r="EG47">
            <v>-77</v>
          </cell>
          <cell r="EI47">
            <v>-8</v>
          </cell>
          <cell r="EK47">
            <v>4</v>
          </cell>
          <cell r="EM47">
            <v>14</v>
          </cell>
          <cell r="EO47">
            <v>14</v>
          </cell>
          <cell r="EQ47">
            <v>14</v>
          </cell>
          <cell r="ES47">
            <v>14</v>
          </cell>
          <cell r="EU47">
            <v>14</v>
          </cell>
          <cell r="EW47">
            <v>14</v>
          </cell>
        </row>
        <row r="48">
          <cell r="CR48" t="str">
            <v>x</v>
          </cell>
          <cell r="CT48" t="str">
            <v>Subtotal Receiv. Outside</v>
          </cell>
          <cell r="CW48">
            <v>17</v>
          </cell>
          <cell r="CY48">
            <v>61</v>
          </cell>
          <cell r="DA48">
            <v>-46</v>
          </cell>
          <cell r="DC48">
            <v>-49</v>
          </cell>
          <cell r="DE48">
            <v>19</v>
          </cell>
          <cell r="DG48">
            <v>40</v>
          </cell>
          <cell r="DI48">
            <v>20</v>
          </cell>
          <cell r="DK48">
            <v>-4</v>
          </cell>
          <cell r="DM48">
            <v>0</v>
          </cell>
          <cell r="DO48">
            <v>-14</v>
          </cell>
          <cell r="DQ48">
            <v>-61</v>
          </cell>
          <cell r="DS48">
            <v>23</v>
          </cell>
          <cell r="DX48" t="str">
            <v>Subtotal Receiv. Outside</v>
          </cell>
          <cell r="EA48">
            <v>17</v>
          </cell>
          <cell r="EC48">
            <v>78</v>
          </cell>
          <cell r="EE48">
            <v>32</v>
          </cell>
          <cell r="EG48">
            <v>-17</v>
          </cell>
          <cell r="EI48">
            <v>2</v>
          </cell>
          <cell r="EK48">
            <v>42</v>
          </cell>
          <cell r="EM48">
            <v>62</v>
          </cell>
          <cell r="EO48">
            <v>58</v>
          </cell>
          <cell r="EQ48">
            <v>58</v>
          </cell>
          <cell r="ES48">
            <v>44</v>
          </cell>
          <cell r="EU48">
            <v>-17</v>
          </cell>
          <cell r="EW48">
            <v>6</v>
          </cell>
        </row>
        <row r="49">
          <cell r="CR49" t="str">
            <v>x</v>
          </cell>
          <cell r="CT49" t="str">
            <v>Total Receivables</v>
          </cell>
          <cell r="CW49">
            <v>27</v>
          </cell>
          <cell r="CY49">
            <v>68</v>
          </cell>
          <cell r="DA49">
            <v>-54</v>
          </cell>
          <cell r="DC49">
            <v>-16</v>
          </cell>
          <cell r="DE49">
            <v>30</v>
          </cell>
          <cell r="DG49">
            <v>22</v>
          </cell>
          <cell r="DI49">
            <v>25</v>
          </cell>
          <cell r="DK49">
            <v>6</v>
          </cell>
          <cell r="DM49">
            <v>10</v>
          </cell>
          <cell r="DO49">
            <v>-14</v>
          </cell>
          <cell r="DQ49">
            <v>-61</v>
          </cell>
          <cell r="DS49">
            <v>23</v>
          </cell>
          <cell r="DX49" t="str">
            <v>Total Receivables</v>
          </cell>
          <cell r="EA49">
            <v>27</v>
          </cell>
          <cell r="EC49">
            <v>95</v>
          </cell>
          <cell r="EE49">
            <v>41</v>
          </cell>
          <cell r="EG49">
            <v>25</v>
          </cell>
          <cell r="EI49">
            <v>55</v>
          </cell>
          <cell r="EK49">
            <v>77</v>
          </cell>
          <cell r="EM49">
            <v>102</v>
          </cell>
          <cell r="EO49">
            <v>108</v>
          </cell>
          <cell r="EQ49">
            <v>118</v>
          </cell>
          <cell r="ES49">
            <v>104</v>
          </cell>
          <cell r="EU49">
            <v>43</v>
          </cell>
          <cell r="EW49">
            <v>66</v>
          </cell>
        </row>
        <row r="50">
          <cell r="CR50" t="str">
            <v>x</v>
          </cell>
        </row>
        <row r="51">
          <cell r="CR51" t="str">
            <v>i</v>
          </cell>
          <cell r="CS51" t="str">
            <v>Net Inventories</v>
          </cell>
          <cell r="CW51">
            <v>-11</v>
          </cell>
          <cell r="CY51">
            <v>61</v>
          </cell>
          <cell r="DA51">
            <v>52</v>
          </cell>
          <cell r="DC51">
            <v>27</v>
          </cell>
          <cell r="DE51">
            <v>22</v>
          </cell>
          <cell r="DG51">
            <v>-63</v>
          </cell>
          <cell r="DI51">
            <v>24</v>
          </cell>
          <cell r="DK51">
            <v>-4</v>
          </cell>
          <cell r="DM51">
            <v>4</v>
          </cell>
          <cell r="DO51">
            <v>10</v>
          </cell>
          <cell r="DQ51">
            <v>16</v>
          </cell>
          <cell r="DS51">
            <v>50</v>
          </cell>
          <cell r="DW51" t="str">
            <v>Net Inventories</v>
          </cell>
          <cell r="EA51">
            <v>-11</v>
          </cell>
          <cell r="EC51">
            <v>50</v>
          </cell>
          <cell r="EE51">
            <v>102</v>
          </cell>
          <cell r="EG51">
            <v>129</v>
          </cell>
          <cell r="EI51">
            <v>151</v>
          </cell>
          <cell r="EK51">
            <v>88</v>
          </cell>
          <cell r="EM51">
            <v>112</v>
          </cell>
          <cell r="EO51">
            <v>108</v>
          </cell>
          <cell r="EQ51">
            <v>112</v>
          </cell>
          <cell r="ES51">
            <v>122</v>
          </cell>
          <cell r="EU51">
            <v>138</v>
          </cell>
          <cell r="EW51">
            <v>188</v>
          </cell>
        </row>
        <row r="52">
          <cell r="CR52" t="str">
            <v>x</v>
          </cell>
          <cell r="CS52" t="str">
            <v>Memo: Finished Units incl. above</v>
          </cell>
          <cell r="CW52">
            <v>0</v>
          </cell>
          <cell r="CY52">
            <v>0</v>
          </cell>
          <cell r="DA52">
            <v>0</v>
          </cell>
          <cell r="DC52">
            <v>0</v>
          </cell>
          <cell r="DE52">
            <v>0</v>
          </cell>
          <cell r="DG52">
            <v>0</v>
          </cell>
          <cell r="DI52">
            <v>0</v>
          </cell>
          <cell r="DK52">
            <v>0</v>
          </cell>
          <cell r="DM52">
            <v>0</v>
          </cell>
          <cell r="DO52">
            <v>0</v>
          </cell>
          <cell r="DQ52">
            <v>0</v>
          </cell>
          <cell r="DS52">
            <v>0</v>
          </cell>
          <cell r="DW52" t="str">
            <v>Memo: Finished Units incl. above</v>
          </cell>
          <cell r="EA52">
            <v>0</v>
          </cell>
          <cell r="EC52">
            <v>0</v>
          </cell>
          <cell r="EE52">
            <v>0</v>
          </cell>
          <cell r="EG52">
            <v>0</v>
          </cell>
          <cell r="EI52">
            <v>0</v>
          </cell>
          <cell r="EK52">
            <v>0</v>
          </cell>
          <cell r="EM52">
            <v>0</v>
          </cell>
          <cell r="EO52">
            <v>0</v>
          </cell>
          <cell r="EQ52">
            <v>0</v>
          </cell>
          <cell r="ES52">
            <v>0</v>
          </cell>
          <cell r="EU52">
            <v>0</v>
          </cell>
          <cell r="EW52">
            <v>0</v>
          </cell>
        </row>
        <row r="53">
          <cell r="CR53" t="str">
            <v>x</v>
          </cell>
          <cell r="CS53" t="str">
            <v xml:space="preserve">              Imported Units</v>
          </cell>
          <cell r="CW53">
            <v>0</v>
          </cell>
          <cell r="CY53">
            <v>0</v>
          </cell>
          <cell r="DA53">
            <v>0</v>
          </cell>
          <cell r="DC53">
            <v>0</v>
          </cell>
          <cell r="DE53">
            <v>0</v>
          </cell>
          <cell r="DG53">
            <v>0</v>
          </cell>
          <cell r="DI53">
            <v>0</v>
          </cell>
          <cell r="DK53">
            <v>0</v>
          </cell>
          <cell r="DM53">
            <v>0</v>
          </cell>
          <cell r="DO53">
            <v>0</v>
          </cell>
          <cell r="DQ53">
            <v>0</v>
          </cell>
          <cell r="DS53">
            <v>0</v>
          </cell>
          <cell r="DW53" t="str">
            <v xml:space="preserve">              Imported Units</v>
          </cell>
          <cell r="EA53">
            <v>0</v>
          </cell>
          <cell r="EC53">
            <v>0</v>
          </cell>
          <cell r="EE53">
            <v>0</v>
          </cell>
          <cell r="EG53">
            <v>0</v>
          </cell>
          <cell r="EI53">
            <v>0</v>
          </cell>
          <cell r="EK53">
            <v>0</v>
          </cell>
          <cell r="EM53">
            <v>0</v>
          </cell>
          <cell r="EO53">
            <v>0</v>
          </cell>
          <cell r="EQ53">
            <v>0</v>
          </cell>
          <cell r="ES53">
            <v>0</v>
          </cell>
          <cell r="EU53">
            <v>0</v>
          </cell>
          <cell r="EW53">
            <v>0</v>
          </cell>
        </row>
        <row r="54">
          <cell r="CR54" t="str">
            <v>i</v>
          </cell>
          <cell r="CS54" t="str">
            <v xml:space="preserve">              Valuation Accounts</v>
          </cell>
          <cell r="CW54">
            <v>8</v>
          </cell>
          <cell r="CY54">
            <v>6</v>
          </cell>
          <cell r="DA54">
            <v>8</v>
          </cell>
          <cell r="DC54">
            <v>-2</v>
          </cell>
          <cell r="DE54">
            <v>-2</v>
          </cell>
          <cell r="DG54">
            <v>5</v>
          </cell>
          <cell r="DI54">
            <v>1</v>
          </cell>
          <cell r="DK54">
            <v>0</v>
          </cell>
          <cell r="DM54">
            <v>0</v>
          </cell>
          <cell r="DO54">
            <v>1</v>
          </cell>
          <cell r="DQ54">
            <v>0</v>
          </cell>
          <cell r="DS54">
            <v>0</v>
          </cell>
          <cell r="DW54" t="str">
            <v xml:space="preserve">              Valuation Accounts</v>
          </cell>
          <cell r="EA54">
            <v>8</v>
          </cell>
          <cell r="EC54">
            <v>14</v>
          </cell>
          <cell r="EE54">
            <v>22</v>
          </cell>
          <cell r="EG54">
            <v>20</v>
          </cell>
          <cell r="EI54">
            <v>18</v>
          </cell>
          <cell r="EK54">
            <v>23</v>
          </cell>
          <cell r="EM54">
            <v>24</v>
          </cell>
          <cell r="EO54">
            <v>24</v>
          </cell>
          <cell r="EQ54">
            <v>24</v>
          </cell>
          <cell r="ES54">
            <v>25</v>
          </cell>
          <cell r="EU54">
            <v>25</v>
          </cell>
          <cell r="EW54">
            <v>25</v>
          </cell>
        </row>
        <row r="55">
          <cell r="CR55" t="str">
            <v>x</v>
          </cell>
          <cell r="CS55" t="str">
            <v xml:space="preserve">              Provision excl. Finished</v>
          </cell>
          <cell r="CW55">
            <v>0</v>
          </cell>
          <cell r="CY55">
            <v>0</v>
          </cell>
          <cell r="DA55">
            <v>0</v>
          </cell>
          <cell r="DC55">
            <v>0</v>
          </cell>
          <cell r="DE55">
            <v>0</v>
          </cell>
          <cell r="DG55">
            <v>0</v>
          </cell>
          <cell r="DI55">
            <v>0</v>
          </cell>
          <cell r="DK55">
            <v>0</v>
          </cell>
          <cell r="DM55">
            <v>0</v>
          </cell>
          <cell r="DO55">
            <v>0</v>
          </cell>
          <cell r="DQ55">
            <v>0</v>
          </cell>
          <cell r="DS55">
            <v>0</v>
          </cell>
          <cell r="DW55" t="str">
            <v xml:space="preserve">              Provision excl. Finished</v>
          </cell>
          <cell r="EA55">
            <v>0</v>
          </cell>
          <cell r="EC55">
            <v>0</v>
          </cell>
          <cell r="EE55">
            <v>0</v>
          </cell>
          <cell r="EG55">
            <v>0</v>
          </cell>
          <cell r="EI55">
            <v>0</v>
          </cell>
          <cell r="EK55">
            <v>0</v>
          </cell>
          <cell r="EM55">
            <v>0</v>
          </cell>
          <cell r="EO55">
            <v>0</v>
          </cell>
          <cell r="EQ55">
            <v>0</v>
          </cell>
          <cell r="ES55">
            <v>0</v>
          </cell>
          <cell r="EU55">
            <v>0</v>
          </cell>
          <cell r="EW55">
            <v>0</v>
          </cell>
        </row>
        <row r="56">
          <cell r="CR56" t="str">
            <v>x</v>
          </cell>
        </row>
        <row r="57">
          <cell r="CR57" t="str">
            <v>x</v>
          </cell>
          <cell r="CS57" t="str">
            <v>Net Fixed Assets</v>
          </cell>
          <cell r="DW57" t="str">
            <v>Net Fixed Assets</v>
          </cell>
        </row>
        <row r="58">
          <cell r="CR58" t="str">
            <v>x</v>
          </cell>
          <cell r="CS58" t="str">
            <v>Investments (F&amp;T)</v>
          </cell>
          <cell r="CW58">
            <v>28</v>
          </cell>
          <cell r="CY58">
            <v>44</v>
          </cell>
          <cell r="DA58">
            <v>52</v>
          </cell>
          <cell r="DC58">
            <v>33</v>
          </cell>
          <cell r="DE58">
            <v>68</v>
          </cell>
          <cell r="DG58">
            <v>85</v>
          </cell>
          <cell r="DI58">
            <v>92</v>
          </cell>
          <cell r="DK58">
            <v>94</v>
          </cell>
          <cell r="DM58">
            <v>94</v>
          </cell>
          <cell r="DO58">
            <v>95</v>
          </cell>
          <cell r="DQ58">
            <v>93</v>
          </cell>
          <cell r="DS58">
            <v>89</v>
          </cell>
          <cell r="DW58" t="str">
            <v>Investments (F&amp;T)</v>
          </cell>
          <cell r="EA58">
            <v>28</v>
          </cell>
          <cell r="EC58">
            <v>72</v>
          </cell>
          <cell r="EE58">
            <v>124</v>
          </cell>
          <cell r="EG58">
            <v>157</v>
          </cell>
          <cell r="EI58">
            <v>225</v>
          </cell>
          <cell r="EK58">
            <v>310</v>
          </cell>
          <cell r="EM58">
            <v>402</v>
          </cell>
          <cell r="EO58">
            <v>496</v>
          </cell>
          <cell r="EQ58">
            <v>590</v>
          </cell>
          <cell r="ES58">
            <v>685</v>
          </cell>
          <cell r="EU58">
            <v>778</v>
          </cell>
          <cell r="EW58">
            <v>867</v>
          </cell>
        </row>
        <row r="59">
          <cell r="CR59" t="str">
            <v>x</v>
          </cell>
          <cell r="CS59" t="str">
            <v>Investments (Financial)</v>
          </cell>
          <cell r="CW59">
            <v>0</v>
          </cell>
          <cell r="CY59">
            <v>0</v>
          </cell>
          <cell r="DA59">
            <v>0</v>
          </cell>
          <cell r="DC59">
            <v>0</v>
          </cell>
          <cell r="DE59">
            <v>0</v>
          </cell>
          <cell r="DG59">
            <v>0</v>
          </cell>
          <cell r="DI59">
            <v>0</v>
          </cell>
          <cell r="DK59">
            <v>0</v>
          </cell>
          <cell r="DM59">
            <v>0</v>
          </cell>
          <cell r="DO59">
            <v>0</v>
          </cell>
          <cell r="DQ59">
            <v>0</v>
          </cell>
          <cell r="DS59">
            <v>0</v>
          </cell>
          <cell r="DW59" t="str">
            <v>Investments (Financial)</v>
          </cell>
          <cell r="EA59">
            <v>0</v>
          </cell>
          <cell r="EC59">
            <v>0</v>
          </cell>
          <cell r="EE59">
            <v>0</v>
          </cell>
          <cell r="EG59">
            <v>0</v>
          </cell>
          <cell r="EI59">
            <v>0</v>
          </cell>
          <cell r="EK59">
            <v>0</v>
          </cell>
          <cell r="EM59">
            <v>0</v>
          </cell>
          <cell r="EO59">
            <v>0</v>
          </cell>
          <cell r="EQ59">
            <v>0</v>
          </cell>
          <cell r="ES59">
            <v>0</v>
          </cell>
          <cell r="EU59">
            <v>0</v>
          </cell>
          <cell r="EW59">
            <v>0</v>
          </cell>
        </row>
        <row r="60">
          <cell r="CR60" t="str">
            <v>x</v>
          </cell>
          <cell r="CS60" t="str">
            <v>Depr. / Amort. (F&amp;T)</v>
          </cell>
          <cell r="CW60">
            <v>-23</v>
          </cell>
          <cell r="CY60">
            <v>-26</v>
          </cell>
          <cell r="DA60">
            <v>-25</v>
          </cell>
          <cell r="DC60">
            <v>-25</v>
          </cell>
          <cell r="DE60">
            <v>-26</v>
          </cell>
          <cell r="DG60">
            <v>-48</v>
          </cell>
          <cell r="DI60">
            <v>-47</v>
          </cell>
          <cell r="DK60">
            <v>-43</v>
          </cell>
          <cell r="DM60">
            <v>-47</v>
          </cell>
          <cell r="DO60">
            <v>-42</v>
          </cell>
          <cell r="DQ60">
            <v>-46</v>
          </cell>
          <cell r="DS60">
            <v>-49</v>
          </cell>
          <cell r="DW60" t="str">
            <v>Depr. / Amort. (F&amp;T)</v>
          </cell>
          <cell r="EA60">
            <v>-23</v>
          </cell>
          <cell r="EC60">
            <v>-49</v>
          </cell>
          <cell r="EE60">
            <v>-74</v>
          </cell>
          <cell r="EG60">
            <v>-99</v>
          </cell>
          <cell r="EI60">
            <v>-125</v>
          </cell>
          <cell r="EK60">
            <v>-173</v>
          </cell>
          <cell r="EM60">
            <v>-220</v>
          </cell>
          <cell r="EO60">
            <v>-263</v>
          </cell>
          <cell r="EQ60">
            <v>-310</v>
          </cell>
          <cell r="ES60">
            <v>-352</v>
          </cell>
          <cell r="EU60">
            <v>-398</v>
          </cell>
          <cell r="EW60">
            <v>-447</v>
          </cell>
        </row>
        <row r="61">
          <cell r="CR61" t="str">
            <v>x</v>
          </cell>
          <cell r="CS61" t="str">
            <v>Depr. (Financial)</v>
          </cell>
          <cell r="CW61">
            <v>0</v>
          </cell>
          <cell r="CY61">
            <v>0</v>
          </cell>
          <cell r="DA61">
            <v>0</v>
          </cell>
          <cell r="DC61">
            <v>0</v>
          </cell>
          <cell r="DE61">
            <v>0</v>
          </cell>
          <cell r="DG61">
            <v>0</v>
          </cell>
          <cell r="DI61">
            <v>0</v>
          </cell>
          <cell r="DK61">
            <v>0</v>
          </cell>
          <cell r="DM61">
            <v>0</v>
          </cell>
          <cell r="DO61">
            <v>0</v>
          </cell>
          <cell r="DQ61">
            <v>0</v>
          </cell>
          <cell r="DS61">
            <v>0</v>
          </cell>
          <cell r="DW61" t="str">
            <v>Depr. (Financial)</v>
          </cell>
          <cell r="EA61">
            <v>0</v>
          </cell>
          <cell r="EC61">
            <v>0</v>
          </cell>
          <cell r="EE61">
            <v>0</v>
          </cell>
          <cell r="EG61">
            <v>0</v>
          </cell>
          <cell r="EI61">
            <v>0</v>
          </cell>
          <cell r="EK61">
            <v>0</v>
          </cell>
          <cell r="EM61">
            <v>0</v>
          </cell>
          <cell r="EO61">
            <v>0</v>
          </cell>
          <cell r="EQ61">
            <v>0</v>
          </cell>
          <cell r="ES61">
            <v>0</v>
          </cell>
          <cell r="EU61">
            <v>0</v>
          </cell>
          <cell r="EW61">
            <v>0</v>
          </cell>
        </row>
        <row r="62">
          <cell r="CR62" t="str">
            <v>oth</v>
          </cell>
          <cell r="CS62" t="str">
            <v>Retirements / Other</v>
          </cell>
          <cell r="CW62">
            <v>1</v>
          </cell>
          <cell r="CY62">
            <v>0</v>
          </cell>
          <cell r="DA62">
            <v>1</v>
          </cell>
          <cell r="DC62">
            <v>2</v>
          </cell>
          <cell r="DE62">
            <v>0</v>
          </cell>
          <cell r="DG62">
            <v>0</v>
          </cell>
          <cell r="DI62">
            <v>0</v>
          </cell>
          <cell r="DK62">
            <v>1</v>
          </cell>
          <cell r="DM62">
            <v>0</v>
          </cell>
          <cell r="DO62">
            <v>0</v>
          </cell>
          <cell r="DQ62">
            <v>1</v>
          </cell>
          <cell r="DS62">
            <v>0</v>
          </cell>
          <cell r="DW62" t="str">
            <v>Retirements / Other</v>
          </cell>
          <cell r="EA62">
            <v>1</v>
          </cell>
          <cell r="EC62">
            <v>1</v>
          </cell>
          <cell r="EE62">
            <v>2</v>
          </cell>
          <cell r="EG62">
            <v>4</v>
          </cell>
          <cell r="EI62">
            <v>4</v>
          </cell>
          <cell r="EK62">
            <v>4</v>
          </cell>
          <cell r="EM62">
            <v>4</v>
          </cell>
          <cell r="EO62">
            <v>5</v>
          </cell>
          <cell r="EQ62">
            <v>5</v>
          </cell>
          <cell r="ES62">
            <v>5</v>
          </cell>
          <cell r="EU62">
            <v>6</v>
          </cell>
          <cell r="EW62">
            <v>6</v>
          </cell>
        </row>
        <row r="63">
          <cell r="CR63" t="str">
            <v>x</v>
          </cell>
          <cell r="CS63" t="str">
            <v>Total Fixed Assets [1995 =</v>
          </cell>
          <cell r="CV63" t="str">
            <v>]</v>
          </cell>
          <cell r="CW63">
            <v>6</v>
          </cell>
          <cell r="CY63">
            <v>24</v>
          </cell>
          <cell r="DA63">
            <v>52</v>
          </cell>
          <cell r="DC63">
            <v>62</v>
          </cell>
          <cell r="DE63">
            <v>104</v>
          </cell>
          <cell r="DG63">
            <v>141</v>
          </cell>
          <cell r="DI63">
            <v>186</v>
          </cell>
          <cell r="DK63">
            <v>238</v>
          </cell>
          <cell r="DM63">
            <v>285</v>
          </cell>
          <cell r="DO63">
            <v>338</v>
          </cell>
          <cell r="DQ63">
            <v>386</v>
          </cell>
          <cell r="DS63">
            <v>426</v>
          </cell>
          <cell r="DW63" t="str">
            <v>Total Fixed Assets [1995 =</v>
          </cell>
          <cell r="DZ63" t="str">
            <v>]</v>
          </cell>
          <cell r="EA63">
            <v>6</v>
          </cell>
          <cell r="EC63">
            <v>30</v>
          </cell>
          <cell r="EE63">
            <v>82</v>
          </cell>
          <cell r="EG63">
            <v>144</v>
          </cell>
          <cell r="EI63">
            <v>248</v>
          </cell>
          <cell r="EK63">
            <v>389</v>
          </cell>
          <cell r="EM63">
            <v>575</v>
          </cell>
          <cell r="EO63">
            <v>813</v>
          </cell>
          <cell r="EQ63">
            <v>1098</v>
          </cell>
          <cell r="ES63">
            <v>1436</v>
          </cell>
          <cell r="EU63">
            <v>1822</v>
          </cell>
          <cell r="EW63">
            <v>2248</v>
          </cell>
        </row>
        <row r="64">
          <cell r="CR64" t="str">
            <v>x</v>
          </cell>
        </row>
        <row r="65">
          <cell r="CR65" t="str">
            <v>x</v>
          </cell>
          <cell r="CS65" t="str">
            <v>Other Assets</v>
          </cell>
          <cell r="DW65" t="str">
            <v>Other Assets</v>
          </cell>
        </row>
        <row r="66">
          <cell r="CR66" t="str">
            <v>oth</v>
          </cell>
          <cell r="CS66" t="str">
            <v>VW Argentina Capitalization</v>
          </cell>
          <cell r="CW66">
            <v>0</v>
          </cell>
          <cell r="CY66">
            <v>0</v>
          </cell>
          <cell r="DA66">
            <v>0</v>
          </cell>
          <cell r="DC66">
            <v>0</v>
          </cell>
          <cell r="DE66">
            <v>0</v>
          </cell>
          <cell r="DG66">
            <v>0</v>
          </cell>
          <cell r="DI66">
            <v>0</v>
          </cell>
          <cell r="DK66">
            <v>0</v>
          </cell>
          <cell r="DM66">
            <v>0</v>
          </cell>
          <cell r="DO66">
            <v>0</v>
          </cell>
          <cell r="DQ66">
            <v>0</v>
          </cell>
          <cell r="DS66">
            <v>0</v>
          </cell>
          <cell r="DW66" t="str">
            <v>VW Argentina Capitalization</v>
          </cell>
          <cell r="EA66">
            <v>0</v>
          </cell>
          <cell r="EC66">
            <v>0</v>
          </cell>
          <cell r="EE66">
            <v>0</v>
          </cell>
          <cell r="EG66">
            <v>0</v>
          </cell>
          <cell r="EI66">
            <v>0</v>
          </cell>
          <cell r="EK66">
            <v>0</v>
          </cell>
          <cell r="EM66">
            <v>0</v>
          </cell>
          <cell r="EO66">
            <v>0</v>
          </cell>
          <cell r="EQ66">
            <v>0</v>
          </cell>
          <cell r="ES66">
            <v>0</v>
          </cell>
          <cell r="EU66">
            <v>0</v>
          </cell>
          <cell r="EW66">
            <v>0</v>
          </cell>
        </row>
        <row r="67">
          <cell r="CR67" t="str">
            <v>oth</v>
          </cell>
          <cell r="CS67" t="str">
            <v>Income Tax Advanced Payment</v>
          </cell>
          <cell r="CW67">
            <v>112</v>
          </cell>
          <cell r="CY67">
            <v>-5</v>
          </cell>
          <cell r="DA67">
            <v>1</v>
          </cell>
          <cell r="DC67">
            <v>-25</v>
          </cell>
          <cell r="DE67">
            <v>-23</v>
          </cell>
          <cell r="DG67">
            <v>-52</v>
          </cell>
          <cell r="DI67">
            <v>-10</v>
          </cell>
          <cell r="DK67">
            <v>-11</v>
          </cell>
          <cell r="DM67">
            <v>-10</v>
          </cell>
          <cell r="DO67">
            <v>-11</v>
          </cell>
          <cell r="DQ67">
            <v>-7</v>
          </cell>
          <cell r="DS67">
            <v>-7</v>
          </cell>
          <cell r="DW67" t="str">
            <v>Income Tax Advanced Payment</v>
          </cell>
          <cell r="EA67">
            <v>112</v>
          </cell>
          <cell r="EC67">
            <v>107</v>
          </cell>
          <cell r="EE67">
            <v>108</v>
          </cell>
          <cell r="EG67">
            <v>83</v>
          </cell>
          <cell r="EI67">
            <v>60</v>
          </cell>
          <cell r="EK67">
            <v>8</v>
          </cell>
          <cell r="EM67">
            <v>-2</v>
          </cell>
          <cell r="EO67">
            <v>-13</v>
          </cell>
          <cell r="EQ67">
            <v>-23</v>
          </cell>
          <cell r="ES67">
            <v>-34</v>
          </cell>
          <cell r="EU67">
            <v>-41</v>
          </cell>
          <cell r="EW67">
            <v>-48</v>
          </cell>
        </row>
        <row r="68">
          <cell r="CR68" t="str">
            <v>oth</v>
          </cell>
          <cell r="CS68" t="str">
            <v>Prepaid Expenses</v>
          </cell>
          <cell r="CW68">
            <v>-10</v>
          </cell>
          <cell r="CY68">
            <v>-19</v>
          </cell>
          <cell r="DA68">
            <v>-21</v>
          </cell>
          <cell r="DC68">
            <v>6</v>
          </cell>
          <cell r="DE68">
            <v>10</v>
          </cell>
          <cell r="DG68">
            <v>14</v>
          </cell>
          <cell r="DI68">
            <v>0</v>
          </cell>
          <cell r="DK68">
            <v>0</v>
          </cell>
          <cell r="DM68">
            <v>0</v>
          </cell>
          <cell r="DO68">
            <v>0</v>
          </cell>
          <cell r="DQ68">
            <v>0</v>
          </cell>
          <cell r="DS68">
            <v>0</v>
          </cell>
          <cell r="DW68" t="str">
            <v>Prepaid Expenses</v>
          </cell>
          <cell r="EA68">
            <v>-10</v>
          </cell>
          <cell r="EC68">
            <v>-29</v>
          </cell>
          <cell r="EE68">
            <v>-50</v>
          </cell>
          <cell r="EG68">
            <v>-44</v>
          </cell>
          <cell r="EI68">
            <v>-34</v>
          </cell>
          <cell r="EK68">
            <v>-20</v>
          </cell>
          <cell r="EM68">
            <v>-20</v>
          </cell>
          <cell r="EO68">
            <v>-20</v>
          </cell>
          <cell r="EQ68">
            <v>-20</v>
          </cell>
          <cell r="ES68">
            <v>-20</v>
          </cell>
          <cell r="EU68">
            <v>-20</v>
          </cell>
          <cell r="EW68">
            <v>-20</v>
          </cell>
        </row>
        <row r="69">
          <cell r="CR69" t="str">
            <v>x</v>
          </cell>
          <cell r="CS69" t="str">
            <v>Equity Credit Operation</v>
          </cell>
          <cell r="CW69">
            <v>0</v>
          </cell>
          <cell r="CY69">
            <v>0</v>
          </cell>
          <cell r="DA69">
            <v>0</v>
          </cell>
          <cell r="DC69">
            <v>0</v>
          </cell>
          <cell r="DE69">
            <v>0</v>
          </cell>
          <cell r="DG69">
            <v>0</v>
          </cell>
          <cell r="DI69">
            <v>0</v>
          </cell>
          <cell r="DK69">
            <v>0</v>
          </cell>
          <cell r="DM69">
            <v>0</v>
          </cell>
          <cell r="DO69">
            <v>0</v>
          </cell>
          <cell r="DQ69">
            <v>0</v>
          </cell>
          <cell r="DS69">
            <v>0</v>
          </cell>
          <cell r="DW69" t="str">
            <v>Equity Credit Operation</v>
          </cell>
          <cell r="EA69">
            <v>0</v>
          </cell>
          <cell r="EC69">
            <v>0</v>
          </cell>
          <cell r="EE69">
            <v>0</v>
          </cell>
          <cell r="EG69">
            <v>0</v>
          </cell>
          <cell r="EI69">
            <v>0</v>
          </cell>
          <cell r="EK69">
            <v>0</v>
          </cell>
          <cell r="EM69">
            <v>0</v>
          </cell>
          <cell r="EO69">
            <v>0</v>
          </cell>
          <cell r="EQ69">
            <v>0</v>
          </cell>
          <cell r="ES69">
            <v>0</v>
          </cell>
          <cell r="EU69">
            <v>0</v>
          </cell>
          <cell r="EW69">
            <v>0</v>
          </cell>
        </row>
        <row r="70">
          <cell r="CR70" t="str">
            <v>x</v>
          </cell>
          <cell r="CT70" t="str">
            <v>Total Other Assets</v>
          </cell>
          <cell r="CW70">
            <v>102</v>
          </cell>
          <cell r="CY70">
            <v>-24</v>
          </cell>
          <cell r="DA70">
            <v>-20</v>
          </cell>
          <cell r="DC70">
            <v>-19</v>
          </cell>
          <cell r="DE70">
            <v>-13</v>
          </cell>
          <cell r="DG70">
            <v>-38</v>
          </cell>
          <cell r="DI70">
            <v>-10</v>
          </cell>
          <cell r="DK70">
            <v>-11</v>
          </cell>
          <cell r="DM70">
            <v>-10</v>
          </cell>
          <cell r="DO70">
            <v>-11</v>
          </cell>
          <cell r="DQ70">
            <v>-7</v>
          </cell>
          <cell r="DS70">
            <v>-7</v>
          </cell>
          <cell r="DX70" t="str">
            <v>Total Other Assets</v>
          </cell>
          <cell r="EA70">
            <v>102</v>
          </cell>
          <cell r="EC70">
            <v>78</v>
          </cell>
          <cell r="EE70">
            <v>58</v>
          </cell>
          <cell r="EG70">
            <v>39</v>
          </cell>
          <cell r="EI70">
            <v>26</v>
          </cell>
          <cell r="EK70">
            <v>-12</v>
          </cell>
          <cell r="EM70">
            <v>-22</v>
          </cell>
          <cell r="EO70">
            <v>-33</v>
          </cell>
          <cell r="EQ70">
            <v>-43</v>
          </cell>
          <cell r="ES70">
            <v>-54</v>
          </cell>
          <cell r="EU70">
            <v>-61</v>
          </cell>
          <cell r="EW70">
            <v>-68</v>
          </cell>
        </row>
        <row r="71">
          <cell r="CR71" t="str">
            <v>x</v>
          </cell>
        </row>
        <row r="72">
          <cell r="CR72" t="str">
            <v>x</v>
          </cell>
          <cell r="CS72" t="str">
            <v>Total Assets</v>
          </cell>
          <cell r="CW72">
            <v>111</v>
          </cell>
          <cell r="CY72">
            <v>119</v>
          </cell>
          <cell r="DA72">
            <v>29</v>
          </cell>
          <cell r="DC72">
            <v>43</v>
          </cell>
          <cell r="DE72">
            <v>146</v>
          </cell>
          <cell r="DG72">
            <v>61</v>
          </cell>
          <cell r="DI72">
            <v>225</v>
          </cell>
          <cell r="DK72">
            <v>229</v>
          </cell>
          <cell r="DM72">
            <v>289</v>
          </cell>
          <cell r="DO72">
            <v>323</v>
          </cell>
          <cell r="DQ72">
            <v>334</v>
          </cell>
          <cell r="DS72">
            <v>492</v>
          </cell>
          <cell r="DW72" t="str">
            <v>Total Assets</v>
          </cell>
          <cell r="EA72">
            <v>111</v>
          </cell>
          <cell r="EC72">
            <v>230</v>
          </cell>
          <cell r="EE72">
            <v>259</v>
          </cell>
          <cell r="EG72">
            <v>302</v>
          </cell>
          <cell r="EI72">
            <v>448</v>
          </cell>
          <cell r="EK72">
            <v>509</v>
          </cell>
          <cell r="EM72">
            <v>734</v>
          </cell>
          <cell r="EO72">
            <v>963</v>
          </cell>
          <cell r="EQ72">
            <v>1252</v>
          </cell>
          <cell r="ES72">
            <v>1575</v>
          </cell>
          <cell r="EU72">
            <v>1909</v>
          </cell>
          <cell r="EW72">
            <v>2401</v>
          </cell>
        </row>
        <row r="73">
          <cell r="CR73" t="str">
            <v>x</v>
          </cell>
        </row>
        <row r="74">
          <cell r="CR74" t="str">
            <v>x</v>
          </cell>
          <cell r="CS74" t="str">
            <v>Reserves Assets</v>
          </cell>
          <cell r="CW74">
            <v>0</v>
          </cell>
          <cell r="CY74">
            <v>0</v>
          </cell>
          <cell r="DA74">
            <v>0</v>
          </cell>
          <cell r="DC74">
            <v>0</v>
          </cell>
          <cell r="DE74">
            <v>0</v>
          </cell>
          <cell r="DG74">
            <v>0</v>
          </cell>
          <cell r="DI74">
            <v>0</v>
          </cell>
          <cell r="DK74">
            <v>0</v>
          </cell>
          <cell r="DM74">
            <v>0</v>
          </cell>
          <cell r="DO74">
            <v>0</v>
          </cell>
          <cell r="DQ74">
            <v>0</v>
          </cell>
          <cell r="DS74">
            <v>0</v>
          </cell>
          <cell r="DW74" t="str">
            <v>Reserves Assets</v>
          </cell>
          <cell r="EA74">
            <v>0</v>
          </cell>
          <cell r="EC74">
            <v>0</v>
          </cell>
          <cell r="EE74">
            <v>0</v>
          </cell>
          <cell r="EG74">
            <v>0</v>
          </cell>
          <cell r="EI74">
            <v>0</v>
          </cell>
          <cell r="EK74">
            <v>0</v>
          </cell>
          <cell r="EM74">
            <v>0</v>
          </cell>
          <cell r="EO74">
            <v>0</v>
          </cell>
          <cell r="EQ74">
            <v>0</v>
          </cell>
          <cell r="ES74">
            <v>0</v>
          </cell>
          <cell r="EU74">
            <v>0</v>
          </cell>
          <cell r="EW74">
            <v>0</v>
          </cell>
        </row>
        <row r="75">
          <cell r="CR75" t="str">
            <v>x</v>
          </cell>
          <cell r="CS75" t="str">
            <v>Liabilities</v>
          </cell>
          <cell r="CW75">
            <v>0</v>
          </cell>
          <cell r="CY75">
            <v>0</v>
          </cell>
          <cell r="DA75">
            <v>0</v>
          </cell>
          <cell r="DC75">
            <v>0</v>
          </cell>
          <cell r="DE75">
            <v>0</v>
          </cell>
          <cell r="DG75">
            <v>0</v>
          </cell>
          <cell r="DI75">
            <v>0</v>
          </cell>
          <cell r="DK75">
            <v>0</v>
          </cell>
          <cell r="DM75">
            <v>0</v>
          </cell>
          <cell r="DO75">
            <v>0</v>
          </cell>
          <cell r="DQ75">
            <v>0</v>
          </cell>
          <cell r="DS75">
            <v>0</v>
          </cell>
          <cell r="DW75" t="str">
            <v>Liabilities</v>
          </cell>
          <cell r="EA75">
            <v>0</v>
          </cell>
          <cell r="EC75">
            <v>0</v>
          </cell>
          <cell r="EE75">
            <v>0</v>
          </cell>
          <cell r="EG75">
            <v>0</v>
          </cell>
          <cell r="EI75">
            <v>0</v>
          </cell>
          <cell r="EK75">
            <v>0</v>
          </cell>
          <cell r="EM75">
            <v>0</v>
          </cell>
          <cell r="EO75">
            <v>0</v>
          </cell>
          <cell r="EQ75">
            <v>0</v>
          </cell>
          <cell r="ES75">
            <v>0</v>
          </cell>
          <cell r="EU75">
            <v>0</v>
          </cell>
          <cell r="EW75">
            <v>0</v>
          </cell>
        </row>
        <row r="76">
          <cell r="CR76" t="str">
            <v>x</v>
          </cell>
          <cell r="CS76" t="str">
            <v>Net Reserves</v>
          </cell>
          <cell r="CW76">
            <v>0</v>
          </cell>
          <cell r="CY76">
            <v>0</v>
          </cell>
          <cell r="DA76">
            <v>0</v>
          </cell>
          <cell r="DC76">
            <v>0</v>
          </cell>
          <cell r="DE76">
            <v>0</v>
          </cell>
          <cell r="DG76">
            <v>0</v>
          </cell>
          <cell r="DI76">
            <v>0</v>
          </cell>
          <cell r="DK76">
            <v>0</v>
          </cell>
          <cell r="DM76">
            <v>0</v>
          </cell>
          <cell r="DO76">
            <v>0</v>
          </cell>
          <cell r="DQ76">
            <v>0</v>
          </cell>
          <cell r="DS76">
            <v>0</v>
          </cell>
          <cell r="DW76" t="str">
            <v>Net Reserves</v>
          </cell>
          <cell r="EA76">
            <v>0</v>
          </cell>
          <cell r="EC76">
            <v>0</v>
          </cell>
          <cell r="EE76">
            <v>0</v>
          </cell>
          <cell r="EG76">
            <v>0</v>
          </cell>
          <cell r="EI76">
            <v>0</v>
          </cell>
          <cell r="EK76">
            <v>0</v>
          </cell>
          <cell r="EM76">
            <v>0</v>
          </cell>
          <cell r="EO76">
            <v>0</v>
          </cell>
          <cell r="EQ76">
            <v>0</v>
          </cell>
          <cell r="ES76">
            <v>0</v>
          </cell>
          <cell r="EU76">
            <v>0</v>
          </cell>
          <cell r="EW76">
            <v>0</v>
          </cell>
        </row>
        <row r="77">
          <cell r="CR77" t="str">
            <v>oth</v>
          </cell>
          <cell r="CS77" t="str">
            <v>Memo: Dividends Credit Co.</v>
          </cell>
          <cell r="CW77">
            <v>0</v>
          </cell>
          <cell r="CY77">
            <v>0</v>
          </cell>
          <cell r="DA77">
            <v>0</v>
          </cell>
          <cell r="DC77">
            <v>30</v>
          </cell>
          <cell r="DE77">
            <v>0</v>
          </cell>
          <cell r="DG77">
            <v>0</v>
          </cell>
          <cell r="DI77">
            <v>0</v>
          </cell>
          <cell r="DK77">
            <v>0</v>
          </cell>
          <cell r="DM77">
            <v>0</v>
          </cell>
          <cell r="DO77">
            <v>0</v>
          </cell>
          <cell r="DQ77">
            <v>0</v>
          </cell>
          <cell r="DS77">
            <v>28</v>
          </cell>
          <cell r="DW77" t="str">
            <v>Memo: Dividends Credit Co.</v>
          </cell>
          <cell r="EA77">
            <v>0</v>
          </cell>
          <cell r="EC77">
            <v>0</v>
          </cell>
          <cell r="EE77">
            <v>0</v>
          </cell>
          <cell r="EG77">
            <v>30</v>
          </cell>
          <cell r="EI77">
            <v>30</v>
          </cell>
          <cell r="EK77">
            <v>30</v>
          </cell>
          <cell r="EM77">
            <v>30</v>
          </cell>
          <cell r="EO77">
            <v>30</v>
          </cell>
          <cell r="EQ77">
            <v>30</v>
          </cell>
          <cell r="ES77">
            <v>30</v>
          </cell>
          <cell r="EU77">
            <v>30</v>
          </cell>
          <cell r="EW77">
            <v>58</v>
          </cell>
        </row>
        <row r="78">
          <cell r="CR78" t="str">
            <v>x</v>
          </cell>
          <cell r="CS78" t="str">
            <v xml:space="preserve">             Retail Financing excl. interests</v>
          </cell>
          <cell r="CW78">
            <v>0</v>
          </cell>
          <cell r="CY78">
            <v>0</v>
          </cell>
          <cell r="DA78">
            <v>0</v>
          </cell>
          <cell r="DC78">
            <v>0</v>
          </cell>
          <cell r="DE78">
            <v>0</v>
          </cell>
          <cell r="DG78">
            <v>0</v>
          </cell>
          <cell r="DI78">
            <v>0</v>
          </cell>
          <cell r="DK78">
            <v>0</v>
          </cell>
          <cell r="DM78">
            <v>0</v>
          </cell>
          <cell r="DO78">
            <v>0</v>
          </cell>
          <cell r="DQ78">
            <v>0</v>
          </cell>
          <cell r="DS78">
            <v>0</v>
          </cell>
          <cell r="DW78" t="str">
            <v xml:space="preserve">             Retail Financing excl. interests</v>
          </cell>
          <cell r="EA78">
            <v>0</v>
          </cell>
          <cell r="EC78">
            <v>0</v>
          </cell>
          <cell r="EE78">
            <v>0</v>
          </cell>
          <cell r="EG78">
            <v>0</v>
          </cell>
          <cell r="EI78">
            <v>0</v>
          </cell>
          <cell r="EK78">
            <v>0</v>
          </cell>
          <cell r="EM78">
            <v>0</v>
          </cell>
          <cell r="EO78">
            <v>0</v>
          </cell>
          <cell r="EQ78">
            <v>0</v>
          </cell>
          <cell r="ES78">
            <v>0</v>
          </cell>
          <cell r="EU78">
            <v>0</v>
          </cell>
          <cell r="EW78">
            <v>0</v>
          </cell>
        </row>
        <row r="79">
          <cell r="CR79" t="str">
            <v>x</v>
          </cell>
          <cell r="CS79" t="str">
            <v>Net Cash Position</v>
          </cell>
          <cell r="CW79">
            <v>0</v>
          </cell>
          <cell r="CY79">
            <v>0</v>
          </cell>
          <cell r="DA79">
            <v>0</v>
          </cell>
          <cell r="DC79">
            <v>0</v>
          </cell>
          <cell r="DE79">
            <v>0</v>
          </cell>
          <cell r="DG79">
            <v>0</v>
          </cell>
          <cell r="DI79">
            <v>0</v>
          </cell>
          <cell r="DK79">
            <v>0</v>
          </cell>
          <cell r="DM79">
            <v>0</v>
          </cell>
          <cell r="DO79">
            <v>0</v>
          </cell>
          <cell r="DQ79">
            <v>0</v>
          </cell>
          <cell r="DS79">
            <v>0</v>
          </cell>
          <cell r="DW79" t="str">
            <v>Net Cash Position</v>
          </cell>
          <cell r="EA79">
            <v>0</v>
          </cell>
          <cell r="EC79">
            <v>0</v>
          </cell>
          <cell r="EE79">
            <v>0</v>
          </cell>
          <cell r="EG79">
            <v>0</v>
          </cell>
          <cell r="EI79">
            <v>0</v>
          </cell>
          <cell r="EK79">
            <v>0</v>
          </cell>
          <cell r="EM79">
            <v>0</v>
          </cell>
          <cell r="EO79">
            <v>0</v>
          </cell>
          <cell r="EQ79">
            <v>0</v>
          </cell>
          <cell r="ES79">
            <v>0</v>
          </cell>
          <cell r="EU79">
            <v>0</v>
          </cell>
          <cell r="EW79">
            <v>0</v>
          </cell>
        </row>
        <row r="80">
          <cell r="CR80" t="str">
            <v>x</v>
          </cell>
          <cell r="CS80" t="str">
            <v>Memo: Dividends Credit Co.</v>
          </cell>
          <cell r="CW80">
            <v>0</v>
          </cell>
          <cell r="CY80">
            <v>0</v>
          </cell>
          <cell r="DA80">
            <v>0</v>
          </cell>
          <cell r="DC80">
            <v>0</v>
          </cell>
          <cell r="DE80">
            <v>0</v>
          </cell>
          <cell r="DG80">
            <v>0</v>
          </cell>
          <cell r="DI80">
            <v>0</v>
          </cell>
          <cell r="DK80">
            <v>0</v>
          </cell>
          <cell r="DM80">
            <v>0</v>
          </cell>
          <cell r="DO80">
            <v>0</v>
          </cell>
          <cell r="DQ80">
            <v>0</v>
          </cell>
          <cell r="DS80">
            <v>0</v>
          </cell>
          <cell r="DW80" t="str">
            <v>Memo: Dividends Credit Co.</v>
          </cell>
          <cell r="EA80">
            <v>0</v>
          </cell>
          <cell r="EC80">
            <v>0</v>
          </cell>
          <cell r="EE80">
            <v>0</v>
          </cell>
          <cell r="EG80">
            <v>0</v>
          </cell>
          <cell r="EI80">
            <v>0</v>
          </cell>
          <cell r="EK80">
            <v>0</v>
          </cell>
          <cell r="EM80">
            <v>0</v>
          </cell>
          <cell r="EO80">
            <v>0</v>
          </cell>
          <cell r="EQ80">
            <v>0</v>
          </cell>
          <cell r="ES80">
            <v>0</v>
          </cell>
          <cell r="EU80">
            <v>0</v>
          </cell>
          <cell r="EW80">
            <v>0</v>
          </cell>
        </row>
        <row r="81">
          <cell r="CR81" t="str">
            <v>x</v>
          </cell>
          <cell r="CS81" t="str">
            <v>Memo: Dividends Bco Nacional</v>
          </cell>
          <cell r="CW81">
            <v>0</v>
          </cell>
          <cell r="CY81">
            <v>0</v>
          </cell>
          <cell r="DA81">
            <v>0</v>
          </cell>
          <cell r="DC81">
            <v>0</v>
          </cell>
          <cell r="DE81">
            <v>0</v>
          </cell>
          <cell r="DG81">
            <v>0</v>
          </cell>
          <cell r="DI81">
            <v>0</v>
          </cell>
          <cell r="DK81">
            <v>0</v>
          </cell>
          <cell r="DM81">
            <v>0</v>
          </cell>
          <cell r="DO81">
            <v>0</v>
          </cell>
          <cell r="DQ81">
            <v>0</v>
          </cell>
          <cell r="DS81">
            <v>0</v>
          </cell>
          <cell r="DW81" t="str">
            <v>Memo: Dividends Bco Nacional</v>
          </cell>
          <cell r="EA81">
            <v>0</v>
          </cell>
          <cell r="EC81">
            <v>0</v>
          </cell>
          <cell r="EE81">
            <v>0</v>
          </cell>
          <cell r="EG81">
            <v>0</v>
          </cell>
          <cell r="EI81">
            <v>0</v>
          </cell>
          <cell r="EK81">
            <v>0</v>
          </cell>
          <cell r="EM81">
            <v>0</v>
          </cell>
          <cell r="EO81">
            <v>0</v>
          </cell>
          <cell r="EQ81">
            <v>0</v>
          </cell>
          <cell r="ES81">
            <v>0</v>
          </cell>
          <cell r="EU81">
            <v>0</v>
          </cell>
          <cell r="EW81">
            <v>0</v>
          </cell>
        </row>
        <row r="82">
          <cell r="CR82" t="str">
            <v>x</v>
          </cell>
        </row>
        <row r="83">
          <cell r="CR83" t="str">
            <v>x</v>
          </cell>
          <cell r="CS83" t="str">
            <v>Volkswagen do Brasil</v>
          </cell>
          <cell r="DW83" t="str">
            <v>Volkswagen do Brasil</v>
          </cell>
        </row>
        <row r="84">
          <cell r="CR84" t="str">
            <v>x</v>
          </cell>
          <cell r="CS84" t="str">
            <v>1997 BALANCE SHEET - (DM Million)</v>
          </cell>
          <cell r="DW84" t="str">
            <v>1997 BALANCE SHEET - (DM Million)</v>
          </cell>
        </row>
        <row r="85">
          <cell r="CR85" t="str">
            <v>x</v>
          </cell>
          <cell r="CS85" t="str">
            <v>ANALYSIS BY MONTH (5 +7) ACTUAL</v>
          </cell>
          <cell r="DW85" t="str">
            <v>ANALYSIS BY MONTH - CUMMULATIVE (5 +7) ACTUAL</v>
          </cell>
        </row>
        <row r="86">
          <cell r="CR86" t="str">
            <v>x</v>
          </cell>
        </row>
        <row r="87">
          <cell r="CR87" t="str">
            <v>x</v>
          </cell>
          <cell r="CW87" t="str">
            <v>Dec 96 /</v>
          </cell>
          <cell r="CY87" t="str">
            <v>Jan</v>
          </cell>
          <cell r="DA87" t="str">
            <v>Feb</v>
          </cell>
          <cell r="DC87" t="str">
            <v>Mar</v>
          </cell>
          <cell r="DE87" t="str">
            <v>Apr</v>
          </cell>
          <cell r="DG87" t="str">
            <v>May</v>
          </cell>
          <cell r="DI87" t="str">
            <v xml:space="preserve">Jun </v>
          </cell>
          <cell r="DK87" t="str">
            <v>Jul</v>
          </cell>
          <cell r="DM87" t="str">
            <v>Aug</v>
          </cell>
          <cell r="DO87" t="str">
            <v>Sep</v>
          </cell>
          <cell r="DQ87" t="str">
            <v>Oct</v>
          </cell>
          <cell r="DS87" t="str">
            <v>Nov</v>
          </cell>
          <cell r="EA87" t="str">
            <v>Dec/96 /</v>
          </cell>
          <cell r="EC87" t="str">
            <v>Dec/96 /</v>
          </cell>
          <cell r="EE87" t="str">
            <v>Dec/96 /</v>
          </cell>
          <cell r="EG87" t="str">
            <v>Dec/96 /</v>
          </cell>
          <cell r="EI87" t="str">
            <v>Dec/96 /</v>
          </cell>
          <cell r="EK87" t="str">
            <v>Dec/96 /</v>
          </cell>
          <cell r="EM87" t="str">
            <v>Dec/96 /</v>
          </cell>
          <cell r="EO87" t="str">
            <v>Dec/96 /</v>
          </cell>
          <cell r="EQ87" t="str">
            <v>Dec/96 /</v>
          </cell>
          <cell r="ES87" t="str">
            <v>Dec/96 /</v>
          </cell>
          <cell r="EU87" t="str">
            <v>Dec/96 /</v>
          </cell>
          <cell r="EW87" t="str">
            <v>Dec/96 /</v>
          </cell>
        </row>
        <row r="88">
          <cell r="CR88" t="str">
            <v>x</v>
          </cell>
          <cell r="CS88" t="str">
            <v>LIAB. IMPACT ON NET CASH</v>
          </cell>
          <cell r="CW88" t="str">
            <v>Jan</v>
          </cell>
          <cell r="CY88" t="str">
            <v>Feb</v>
          </cell>
          <cell r="DA88" t="str">
            <v>Mar</v>
          </cell>
          <cell r="DC88" t="str">
            <v>Apr</v>
          </cell>
          <cell r="DE88" t="str">
            <v>May</v>
          </cell>
          <cell r="DG88" t="str">
            <v xml:space="preserve">Jun </v>
          </cell>
          <cell r="DI88" t="str">
            <v>Jul</v>
          </cell>
          <cell r="DK88" t="str">
            <v>Aug</v>
          </cell>
          <cell r="DM88" t="str">
            <v>Sep</v>
          </cell>
          <cell r="DO88" t="str">
            <v>Oct</v>
          </cell>
          <cell r="DQ88" t="str">
            <v>Nov</v>
          </cell>
          <cell r="DS88" t="str">
            <v>Dez</v>
          </cell>
          <cell r="DW88" t="str">
            <v>LIAB. IMPACT ON NET CASH</v>
          </cell>
          <cell r="EA88" t="str">
            <v>Jan</v>
          </cell>
          <cell r="EC88" t="str">
            <v>Feb</v>
          </cell>
          <cell r="EE88" t="str">
            <v>Mar</v>
          </cell>
          <cell r="EG88" t="str">
            <v>Apr</v>
          </cell>
          <cell r="EI88" t="str">
            <v>May</v>
          </cell>
          <cell r="EK88" t="str">
            <v xml:space="preserve">Jun </v>
          </cell>
          <cell r="EM88" t="str">
            <v>Jul</v>
          </cell>
          <cell r="EO88" t="str">
            <v>Aug</v>
          </cell>
          <cell r="EQ88" t="str">
            <v>Sep</v>
          </cell>
          <cell r="ES88" t="str">
            <v>Oct</v>
          </cell>
          <cell r="EU88" t="str">
            <v>Nov</v>
          </cell>
          <cell r="EW88" t="str">
            <v>Dez</v>
          </cell>
        </row>
        <row r="89">
          <cell r="CR89" t="str">
            <v>x</v>
          </cell>
        </row>
        <row r="90">
          <cell r="CR90" t="str">
            <v>x</v>
          </cell>
          <cell r="CS90" t="str">
            <v>Trade Payables / Interco.</v>
          </cell>
          <cell r="DW90" t="str">
            <v>Trade Payables / Interco.</v>
          </cell>
        </row>
        <row r="91">
          <cell r="CR91" t="str">
            <v>oth</v>
          </cell>
          <cell r="CS91" t="str">
            <v>VW Mexico</v>
          </cell>
          <cell r="CW91">
            <v>4</v>
          </cell>
          <cell r="CY91">
            <v>4</v>
          </cell>
          <cell r="DA91">
            <v>-2</v>
          </cell>
          <cell r="DC91">
            <v>-5</v>
          </cell>
          <cell r="DE91">
            <v>4</v>
          </cell>
          <cell r="DG91">
            <v>0</v>
          </cell>
          <cell r="DI91">
            <v>0</v>
          </cell>
          <cell r="DK91">
            <v>0</v>
          </cell>
          <cell r="DM91">
            <v>0</v>
          </cell>
          <cell r="DO91">
            <v>0</v>
          </cell>
          <cell r="DQ91">
            <v>0</v>
          </cell>
          <cell r="DS91">
            <v>0</v>
          </cell>
          <cell r="DW91" t="str">
            <v>VW Mexico</v>
          </cell>
          <cell r="EA91">
            <v>4</v>
          </cell>
          <cell r="EC91">
            <v>8</v>
          </cell>
          <cell r="EE91">
            <v>6</v>
          </cell>
          <cell r="EG91">
            <v>1</v>
          </cell>
          <cell r="EI91">
            <v>5</v>
          </cell>
          <cell r="EK91">
            <v>5</v>
          </cell>
          <cell r="EM91">
            <v>5</v>
          </cell>
          <cell r="EO91">
            <v>5</v>
          </cell>
          <cell r="EQ91">
            <v>5</v>
          </cell>
          <cell r="ES91">
            <v>5</v>
          </cell>
          <cell r="EU91">
            <v>5</v>
          </cell>
          <cell r="EW91">
            <v>5</v>
          </cell>
        </row>
        <row r="92">
          <cell r="CR92" t="str">
            <v>oth</v>
          </cell>
          <cell r="CS92" t="str">
            <v>VW America/Canada/South Afr/Other</v>
          </cell>
          <cell r="CW92">
            <v>-7</v>
          </cell>
          <cell r="CY92">
            <v>-1</v>
          </cell>
          <cell r="DA92">
            <v>2</v>
          </cell>
          <cell r="DC92">
            <v>6</v>
          </cell>
          <cell r="DE92">
            <v>0</v>
          </cell>
          <cell r="DG92">
            <v>-6</v>
          </cell>
          <cell r="DI92">
            <v>0</v>
          </cell>
          <cell r="DK92">
            <v>0</v>
          </cell>
          <cell r="DM92">
            <v>0</v>
          </cell>
          <cell r="DO92">
            <v>0</v>
          </cell>
          <cell r="DQ92">
            <v>0</v>
          </cell>
          <cell r="DS92">
            <v>0</v>
          </cell>
          <cell r="DW92" t="str">
            <v>VW America/Canada/South Afr/Other</v>
          </cell>
          <cell r="EA92">
            <v>-7</v>
          </cell>
          <cell r="EC92">
            <v>-8</v>
          </cell>
          <cell r="EE92">
            <v>-6</v>
          </cell>
          <cell r="EG92">
            <v>0</v>
          </cell>
          <cell r="EI92">
            <v>0</v>
          </cell>
          <cell r="EK92">
            <v>-6</v>
          </cell>
          <cell r="EM92">
            <v>-6</v>
          </cell>
          <cell r="EO92">
            <v>-6</v>
          </cell>
          <cell r="EQ92">
            <v>-6</v>
          </cell>
          <cell r="ES92">
            <v>-6</v>
          </cell>
          <cell r="EU92">
            <v>-6</v>
          </cell>
          <cell r="EW92">
            <v>-6</v>
          </cell>
        </row>
        <row r="93">
          <cell r="CR93" t="str">
            <v>oth</v>
          </cell>
          <cell r="CS93" t="str">
            <v>VW AG Trade</v>
          </cell>
          <cell r="CW93">
            <v>5</v>
          </cell>
          <cell r="CY93">
            <v>4</v>
          </cell>
          <cell r="DA93">
            <v>4</v>
          </cell>
          <cell r="DC93">
            <v>-13</v>
          </cell>
          <cell r="DE93">
            <v>-9</v>
          </cell>
          <cell r="DG93">
            <v>20</v>
          </cell>
          <cell r="DI93">
            <v>0</v>
          </cell>
          <cell r="DK93">
            <v>0</v>
          </cell>
          <cell r="DM93">
            <v>0</v>
          </cell>
          <cell r="DO93">
            <v>0</v>
          </cell>
          <cell r="DQ93">
            <v>0</v>
          </cell>
          <cell r="DS93">
            <v>0</v>
          </cell>
          <cell r="DW93" t="str">
            <v>VW AG Trade</v>
          </cell>
          <cell r="EA93">
            <v>5</v>
          </cell>
          <cell r="EC93">
            <v>9</v>
          </cell>
          <cell r="EE93">
            <v>13</v>
          </cell>
          <cell r="EG93">
            <v>0</v>
          </cell>
          <cell r="EI93">
            <v>-9</v>
          </cell>
          <cell r="EK93">
            <v>11</v>
          </cell>
          <cell r="EM93">
            <v>11</v>
          </cell>
          <cell r="EO93">
            <v>11</v>
          </cell>
          <cell r="EQ93">
            <v>11</v>
          </cell>
          <cell r="ES93">
            <v>11</v>
          </cell>
          <cell r="EU93">
            <v>11</v>
          </cell>
          <cell r="EW93">
            <v>11</v>
          </cell>
        </row>
        <row r="94">
          <cell r="CR94" t="str">
            <v>oth</v>
          </cell>
          <cell r="CS94" t="str">
            <v>VW AG other charges</v>
          </cell>
          <cell r="CW94">
            <v>-1</v>
          </cell>
          <cell r="CY94">
            <v>1</v>
          </cell>
          <cell r="DA94">
            <v>-1</v>
          </cell>
          <cell r="DC94">
            <v>0</v>
          </cell>
          <cell r="DE94">
            <v>0</v>
          </cell>
          <cell r="DG94">
            <v>0</v>
          </cell>
          <cell r="DI94">
            <v>0</v>
          </cell>
          <cell r="DK94">
            <v>0</v>
          </cell>
          <cell r="DM94">
            <v>0</v>
          </cell>
          <cell r="DO94">
            <v>0</v>
          </cell>
          <cell r="DQ94">
            <v>0</v>
          </cell>
          <cell r="DS94">
            <v>0</v>
          </cell>
          <cell r="DW94" t="str">
            <v>VW AG other charges</v>
          </cell>
          <cell r="EA94">
            <v>-1</v>
          </cell>
          <cell r="EC94">
            <v>0</v>
          </cell>
          <cell r="EE94">
            <v>-1</v>
          </cell>
          <cell r="EG94">
            <v>-1</v>
          </cell>
          <cell r="EI94">
            <v>-1</v>
          </cell>
          <cell r="EK94">
            <v>-1</v>
          </cell>
          <cell r="EM94">
            <v>-1</v>
          </cell>
          <cell r="EO94">
            <v>-1</v>
          </cell>
          <cell r="EQ94">
            <v>-1</v>
          </cell>
          <cell r="ES94">
            <v>-1</v>
          </cell>
          <cell r="EU94">
            <v>-1</v>
          </cell>
          <cell r="EW94">
            <v>-1</v>
          </cell>
        </row>
        <row r="95">
          <cell r="CR95" t="str">
            <v>oth</v>
          </cell>
          <cell r="CS95" t="str">
            <v>AUDI AG Trade</v>
          </cell>
          <cell r="CW95">
            <v>0</v>
          </cell>
          <cell r="CY95">
            <v>0</v>
          </cell>
          <cell r="DA95">
            <v>0</v>
          </cell>
          <cell r="DC95">
            <v>0</v>
          </cell>
          <cell r="DE95">
            <v>0</v>
          </cell>
          <cell r="DG95">
            <v>0</v>
          </cell>
          <cell r="DI95">
            <v>0</v>
          </cell>
          <cell r="DK95">
            <v>0</v>
          </cell>
          <cell r="DM95">
            <v>0</v>
          </cell>
          <cell r="DO95">
            <v>0</v>
          </cell>
          <cell r="DQ95">
            <v>0</v>
          </cell>
          <cell r="DS95">
            <v>0</v>
          </cell>
          <cell r="DW95" t="str">
            <v>AUDI AG Trade</v>
          </cell>
          <cell r="EA95">
            <v>0</v>
          </cell>
          <cell r="EC95">
            <v>0</v>
          </cell>
          <cell r="EE95">
            <v>0</v>
          </cell>
          <cell r="EG95">
            <v>0</v>
          </cell>
          <cell r="EI95">
            <v>0</v>
          </cell>
          <cell r="EK95">
            <v>0</v>
          </cell>
          <cell r="EM95">
            <v>0</v>
          </cell>
          <cell r="EO95">
            <v>0</v>
          </cell>
          <cell r="EQ95">
            <v>0</v>
          </cell>
          <cell r="ES95">
            <v>0</v>
          </cell>
          <cell r="EU95">
            <v>0</v>
          </cell>
          <cell r="EW95">
            <v>0</v>
          </cell>
        </row>
        <row r="96">
          <cell r="CR96" t="str">
            <v>oth</v>
          </cell>
          <cell r="CS96" t="str">
            <v>AUDI AG Other Charges</v>
          </cell>
          <cell r="CW96">
            <v>0</v>
          </cell>
          <cell r="CY96">
            <v>0</v>
          </cell>
          <cell r="DA96">
            <v>0</v>
          </cell>
          <cell r="DC96">
            <v>0</v>
          </cell>
          <cell r="DE96">
            <v>0</v>
          </cell>
          <cell r="DG96">
            <v>0</v>
          </cell>
          <cell r="DI96">
            <v>0</v>
          </cell>
          <cell r="DK96">
            <v>0</v>
          </cell>
          <cell r="DM96">
            <v>0</v>
          </cell>
          <cell r="DO96">
            <v>0</v>
          </cell>
          <cell r="DQ96">
            <v>0</v>
          </cell>
          <cell r="DS96">
            <v>0</v>
          </cell>
          <cell r="DW96" t="str">
            <v>AUDI AG Other Charges</v>
          </cell>
          <cell r="EA96">
            <v>0</v>
          </cell>
          <cell r="EC96">
            <v>0</v>
          </cell>
          <cell r="EE96">
            <v>0</v>
          </cell>
          <cell r="EG96">
            <v>0</v>
          </cell>
          <cell r="EI96">
            <v>0</v>
          </cell>
          <cell r="EK96">
            <v>0</v>
          </cell>
          <cell r="EM96">
            <v>0</v>
          </cell>
          <cell r="EO96">
            <v>0</v>
          </cell>
          <cell r="EQ96">
            <v>0</v>
          </cell>
          <cell r="ES96">
            <v>0</v>
          </cell>
          <cell r="EU96">
            <v>0</v>
          </cell>
          <cell r="EW96">
            <v>0</v>
          </cell>
        </row>
        <row r="97">
          <cell r="CR97" t="str">
            <v>oth</v>
          </cell>
          <cell r="CS97" t="str">
            <v>VW Argentina Trade</v>
          </cell>
          <cell r="CW97">
            <v>-2</v>
          </cell>
          <cell r="CY97">
            <v>12</v>
          </cell>
          <cell r="DA97">
            <v>0</v>
          </cell>
          <cell r="DC97">
            <v>0</v>
          </cell>
          <cell r="DE97">
            <v>0</v>
          </cell>
          <cell r="DG97">
            <v>0</v>
          </cell>
          <cell r="DI97">
            <v>0</v>
          </cell>
          <cell r="DK97">
            <v>0</v>
          </cell>
          <cell r="DM97">
            <v>0</v>
          </cell>
          <cell r="DO97">
            <v>0</v>
          </cell>
          <cell r="DQ97">
            <v>0</v>
          </cell>
          <cell r="DS97">
            <v>0</v>
          </cell>
          <cell r="DW97" t="str">
            <v>VW Argentina Trade</v>
          </cell>
          <cell r="EA97">
            <v>-2</v>
          </cell>
          <cell r="EC97">
            <v>10</v>
          </cell>
          <cell r="EE97">
            <v>10</v>
          </cell>
          <cell r="EG97">
            <v>10</v>
          </cell>
          <cell r="EI97">
            <v>10</v>
          </cell>
          <cell r="EK97">
            <v>10</v>
          </cell>
          <cell r="EM97">
            <v>10</v>
          </cell>
          <cell r="EO97">
            <v>10</v>
          </cell>
          <cell r="EQ97">
            <v>10</v>
          </cell>
          <cell r="ES97">
            <v>10</v>
          </cell>
          <cell r="EU97">
            <v>10</v>
          </cell>
          <cell r="EW97">
            <v>10</v>
          </cell>
        </row>
        <row r="98">
          <cell r="CR98" t="str">
            <v>oth</v>
          </cell>
          <cell r="CS98" t="str">
            <v>VW Argentina Other Charges</v>
          </cell>
          <cell r="CW98">
            <v>21</v>
          </cell>
          <cell r="CY98">
            <v>8</v>
          </cell>
          <cell r="DA98">
            <v>-5</v>
          </cell>
          <cell r="DC98">
            <v>4</v>
          </cell>
          <cell r="DE98">
            <v>1</v>
          </cell>
          <cell r="DG98">
            <v>-40</v>
          </cell>
          <cell r="DI98">
            <v>-18</v>
          </cell>
          <cell r="DK98">
            <v>-20</v>
          </cell>
          <cell r="DM98">
            <v>-20</v>
          </cell>
          <cell r="DO98">
            <v>0</v>
          </cell>
          <cell r="DQ98">
            <v>0</v>
          </cell>
          <cell r="DS98">
            <v>0</v>
          </cell>
          <cell r="DW98" t="str">
            <v>VW Argentina Other Charges</v>
          </cell>
          <cell r="EA98">
            <v>21</v>
          </cell>
          <cell r="EC98">
            <v>29</v>
          </cell>
          <cell r="EE98">
            <v>24</v>
          </cell>
          <cell r="EG98">
            <v>28</v>
          </cell>
          <cell r="EI98">
            <v>29</v>
          </cell>
          <cell r="EK98">
            <v>-11</v>
          </cell>
          <cell r="EM98">
            <v>-29</v>
          </cell>
          <cell r="EO98">
            <v>-49</v>
          </cell>
          <cell r="EQ98">
            <v>-69</v>
          </cell>
          <cell r="ES98">
            <v>-69</v>
          </cell>
          <cell r="EU98">
            <v>-69</v>
          </cell>
          <cell r="EW98">
            <v>-69</v>
          </cell>
        </row>
        <row r="99">
          <cell r="CR99" t="str">
            <v>x</v>
          </cell>
          <cell r="CT99" t="str">
            <v>Total Payables Intercomp.</v>
          </cell>
          <cell r="CW99">
            <v>20</v>
          </cell>
          <cell r="CY99">
            <v>28</v>
          </cell>
          <cell r="DA99">
            <v>-2</v>
          </cell>
          <cell r="DC99">
            <v>-8</v>
          </cell>
          <cell r="DE99">
            <v>-4</v>
          </cell>
          <cell r="DG99">
            <v>-26</v>
          </cell>
          <cell r="DI99">
            <v>-18</v>
          </cell>
          <cell r="DK99">
            <v>-20</v>
          </cell>
          <cell r="DM99">
            <v>-20</v>
          </cell>
          <cell r="DO99">
            <v>0</v>
          </cell>
          <cell r="DQ99">
            <v>0</v>
          </cell>
          <cell r="DS99">
            <v>0</v>
          </cell>
          <cell r="DX99" t="str">
            <v>Total Payables Intercomp.</v>
          </cell>
          <cell r="EA99">
            <v>20</v>
          </cell>
          <cell r="EC99">
            <v>48</v>
          </cell>
          <cell r="EE99">
            <v>46</v>
          </cell>
          <cell r="EG99">
            <v>38</v>
          </cell>
          <cell r="EI99">
            <v>34</v>
          </cell>
          <cell r="EK99">
            <v>8</v>
          </cell>
          <cell r="EM99">
            <v>-10</v>
          </cell>
          <cell r="EO99">
            <v>-30</v>
          </cell>
          <cell r="EQ99">
            <v>-50</v>
          </cell>
          <cell r="ES99">
            <v>-50</v>
          </cell>
          <cell r="EU99">
            <v>-50</v>
          </cell>
          <cell r="EW99">
            <v>-50</v>
          </cell>
        </row>
        <row r="100">
          <cell r="CR100" t="str">
            <v>x</v>
          </cell>
        </row>
        <row r="101">
          <cell r="CR101" t="str">
            <v>x</v>
          </cell>
          <cell r="CS101" t="str">
            <v>Trade Payables</v>
          </cell>
          <cell r="DW101" t="str">
            <v>Trade Payables</v>
          </cell>
        </row>
        <row r="102">
          <cell r="CR102" t="str">
            <v>oth</v>
          </cell>
          <cell r="CS102" t="str">
            <v>Outside Local</v>
          </cell>
          <cell r="CW102">
            <v>92</v>
          </cell>
          <cell r="CY102">
            <v>-9</v>
          </cell>
          <cell r="DA102">
            <v>-48</v>
          </cell>
          <cell r="DC102">
            <v>65</v>
          </cell>
          <cell r="DE102">
            <v>-7</v>
          </cell>
          <cell r="DG102">
            <v>-35</v>
          </cell>
          <cell r="DI102">
            <v>20</v>
          </cell>
          <cell r="DK102">
            <v>0</v>
          </cell>
          <cell r="DM102">
            <v>0</v>
          </cell>
          <cell r="DO102">
            <v>0</v>
          </cell>
          <cell r="DQ102">
            <v>0</v>
          </cell>
          <cell r="DS102">
            <v>-20</v>
          </cell>
          <cell r="DW102" t="str">
            <v>Outside Local</v>
          </cell>
          <cell r="EA102">
            <v>92</v>
          </cell>
          <cell r="EC102">
            <v>83</v>
          </cell>
          <cell r="EE102">
            <v>35</v>
          </cell>
          <cell r="EG102">
            <v>100</v>
          </cell>
          <cell r="EI102">
            <v>93</v>
          </cell>
          <cell r="EK102">
            <v>58</v>
          </cell>
          <cell r="EM102">
            <v>78</v>
          </cell>
          <cell r="EO102">
            <v>78</v>
          </cell>
          <cell r="EQ102">
            <v>78</v>
          </cell>
          <cell r="ES102">
            <v>78</v>
          </cell>
          <cell r="EU102">
            <v>78</v>
          </cell>
          <cell r="EW102">
            <v>58</v>
          </cell>
        </row>
        <row r="103">
          <cell r="CR103" t="str">
            <v>oth</v>
          </cell>
          <cell r="CS103" t="str">
            <v>Payables to Ford</v>
          </cell>
          <cell r="CW103">
            <v>0</v>
          </cell>
          <cell r="CY103">
            <v>0</v>
          </cell>
          <cell r="DA103">
            <v>0</v>
          </cell>
          <cell r="DC103">
            <v>0</v>
          </cell>
          <cell r="DE103">
            <v>0</v>
          </cell>
          <cell r="DG103">
            <v>0</v>
          </cell>
          <cell r="DI103">
            <v>0</v>
          </cell>
          <cell r="DK103">
            <v>0</v>
          </cell>
          <cell r="DM103">
            <v>0</v>
          </cell>
          <cell r="DO103">
            <v>0</v>
          </cell>
          <cell r="DQ103">
            <v>0</v>
          </cell>
          <cell r="DS103">
            <v>0</v>
          </cell>
          <cell r="DW103" t="str">
            <v>Payables to Ford</v>
          </cell>
          <cell r="EA103">
            <v>0</v>
          </cell>
          <cell r="EC103">
            <v>0</v>
          </cell>
          <cell r="EE103">
            <v>0</v>
          </cell>
          <cell r="EG103">
            <v>0</v>
          </cell>
          <cell r="EI103">
            <v>0</v>
          </cell>
          <cell r="EK103">
            <v>0</v>
          </cell>
          <cell r="EM103">
            <v>0</v>
          </cell>
          <cell r="EO103">
            <v>0</v>
          </cell>
          <cell r="EQ103">
            <v>0</v>
          </cell>
          <cell r="ES103">
            <v>0</v>
          </cell>
          <cell r="EU103">
            <v>0</v>
          </cell>
          <cell r="EW103">
            <v>0</v>
          </cell>
        </row>
        <row r="104">
          <cell r="CR104" t="str">
            <v>oth</v>
          </cell>
          <cell r="CS104" t="str">
            <v>Other Imports</v>
          </cell>
          <cell r="CW104">
            <v>2</v>
          </cell>
          <cell r="CY104">
            <v>11</v>
          </cell>
          <cell r="DA104">
            <v>16</v>
          </cell>
          <cell r="DC104">
            <v>-4</v>
          </cell>
          <cell r="DE104">
            <v>-3</v>
          </cell>
          <cell r="DG104">
            <v>-5</v>
          </cell>
          <cell r="DI104">
            <v>0</v>
          </cell>
          <cell r="DK104">
            <v>0</v>
          </cell>
          <cell r="DM104">
            <v>0</v>
          </cell>
          <cell r="DO104">
            <v>0</v>
          </cell>
          <cell r="DQ104">
            <v>0</v>
          </cell>
          <cell r="DS104">
            <v>0</v>
          </cell>
          <cell r="DW104" t="str">
            <v>Other Imports</v>
          </cell>
          <cell r="EA104">
            <v>2</v>
          </cell>
          <cell r="EC104">
            <v>13</v>
          </cell>
          <cell r="EE104">
            <v>29</v>
          </cell>
          <cell r="EG104">
            <v>25</v>
          </cell>
          <cell r="EI104">
            <v>22</v>
          </cell>
          <cell r="EK104">
            <v>17</v>
          </cell>
          <cell r="EM104">
            <v>17</v>
          </cell>
          <cell r="EO104">
            <v>17</v>
          </cell>
          <cell r="EQ104">
            <v>17</v>
          </cell>
          <cell r="ES104">
            <v>17</v>
          </cell>
          <cell r="EU104">
            <v>17</v>
          </cell>
          <cell r="EW104">
            <v>17</v>
          </cell>
        </row>
        <row r="105">
          <cell r="CR105" t="str">
            <v>x</v>
          </cell>
          <cell r="CT105" t="str">
            <v>Total Payables</v>
          </cell>
          <cell r="CW105">
            <v>94</v>
          </cell>
          <cell r="CY105">
            <v>2</v>
          </cell>
          <cell r="DA105">
            <v>-32</v>
          </cell>
          <cell r="DC105">
            <v>61</v>
          </cell>
          <cell r="DE105">
            <v>-10</v>
          </cell>
          <cell r="DG105">
            <v>-40</v>
          </cell>
          <cell r="DI105">
            <v>20</v>
          </cell>
          <cell r="DK105">
            <v>0</v>
          </cell>
          <cell r="DM105">
            <v>0</v>
          </cell>
          <cell r="DO105">
            <v>0</v>
          </cell>
          <cell r="DQ105">
            <v>0</v>
          </cell>
          <cell r="DS105">
            <v>-20</v>
          </cell>
          <cell r="DX105" t="str">
            <v>Total Payables</v>
          </cell>
          <cell r="EA105">
            <v>94</v>
          </cell>
          <cell r="EC105">
            <v>96</v>
          </cell>
          <cell r="EE105">
            <v>64</v>
          </cell>
          <cell r="EG105">
            <v>125</v>
          </cell>
          <cell r="EI105">
            <v>115</v>
          </cell>
          <cell r="EK105">
            <v>75</v>
          </cell>
          <cell r="EM105">
            <v>95</v>
          </cell>
          <cell r="EO105">
            <v>95</v>
          </cell>
          <cell r="EQ105">
            <v>95</v>
          </cell>
          <cell r="ES105">
            <v>95</v>
          </cell>
          <cell r="EU105">
            <v>95</v>
          </cell>
          <cell r="EW105">
            <v>75</v>
          </cell>
        </row>
        <row r="106">
          <cell r="CR106" t="str">
            <v>x</v>
          </cell>
        </row>
        <row r="107">
          <cell r="CR107" t="str">
            <v>x</v>
          </cell>
          <cell r="CS107" t="str">
            <v>Other Payables</v>
          </cell>
          <cell r="DW107" t="str">
            <v>Other Payables</v>
          </cell>
        </row>
        <row r="108">
          <cell r="CR108" t="str">
            <v>oth</v>
          </cell>
          <cell r="CS108" t="str">
            <v xml:space="preserve">Taxes  -  </v>
          </cell>
          <cell r="CT108" t="str">
            <v>IPI</v>
          </cell>
          <cell r="CW108">
            <v>18</v>
          </cell>
          <cell r="CY108">
            <v>-17</v>
          </cell>
          <cell r="DA108">
            <v>-5</v>
          </cell>
          <cell r="DC108">
            <v>0</v>
          </cell>
          <cell r="DE108">
            <v>-5</v>
          </cell>
          <cell r="DG108">
            <v>0</v>
          </cell>
          <cell r="DI108">
            <v>7</v>
          </cell>
          <cell r="DK108">
            <v>0</v>
          </cell>
          <cell r="DM108">
            <v>0</v>
          </cell>
          <cell r="DO108">
            <v>0</v>
          </cell>
          <cell r="DQ108">
            <v>0</v>
          </cell>
          <cell r="DS108">
            <v>0</v>
          </cell>
          <cell r="DW108" t="str">
            <v xml:space="preserve">Taxes  -  </v>
          </cell>
          <cell r="DX108" t="str">
            <v>IPI</v>
          </cell>
          <cell r="EA108">
            <v>18</v>
          </cell>
          <cell r="EC108">
            <v>1</v>
          </cell>
          <cell r="EE108">
            <v>-4</v>
          </cell>
          <cell r="EG108">
            <v>-4</v>
          </cell>
          <cell r="EI108">
            <v>-9</v>
          </cell>
          <cell r="EK108">
            <v>-9</v>
          </cell>
          <cell r="EM108">
            <v>-2</v>
          </cell>
          <cell r="EO108">
            <v>-2</v>
          </cell>
          <cell r="EQ108">
            <v>-2</v>
          </cell>
          <cell r="ES108">
            <v>-2</v>
          </cell>
          <cell r="EU108">
            <v>-2</v>
          </cell>
          <cell r="EW108">
            <v>-2</v>
          </cell>
        </row>
        <row r="109">
          <cell r="CR109" t="str">
            <v>oth</v>
          </cell>
          <cell r="CT109" t="str">
            <v>ICMS</v>
          </cell>
          <cell r="CW109">
            <v>0</v>
          </cell>
          <cell r="CY109">
            <v>0</v>
          </cell>
          <cell r="DA109">
            <v>0</v>
          </cell>
          <cell r="DC109">
            <v>0</v>
          </cell>
          <cell r="DE109">
            <v>0</v>
          </cell>
          <cell r="DG109">
            <v>0</v>
          </cell>
          <cell r="DI109">
            <v>0</v>
          </cell>
          <cell r="DK109">
            <v>0</v>
          </cell>
          <cell r="DM109">
            <v>0</v>
          </cell>
          <cell r="DO109">
            <v>0</v>
          </cell>
          <cell r="DQ109">
            <v>0</v>
          </cell>
          <cell r="DS109">
            <v>0</v>
          </cell>
          <cell r="DX109" t="str">
            <v>ICMS</v>
          </cell>
          <cell r="EA109">
            <v>0</v>
          </cell>
          <cell r="EC109">
            <v>0</v>
          </cell>
          <cell r="EE109">
            <v>0</v>
          </cell>
          <cell r="EG109">
            <v>0</v>
          </cell>
          <cell r="EI109">
            <v>0</v>
          </cell>
          <cell r="EK109">
            <v>0</v>
          </cell>
          <cell r="EM109">
            <v>0</v>
          </cell>
          <cell r="EO109">
            <v>0</v>
          </cell>
          <cell r="EQ109">
            <v>0</v>
          </cell>
          <cell r="ES109">
            <v>0</v>
          </cell>
          <cell r="EU109">
            <v>0</v>
          </cell>
          <cell r="EW109">
            <v>0</v>
          </cell>
        </row>
        <row r="110">
          <cell r="CR110" t="str">
            <v>oth</v>
          </cell>
          <cell r="CT110" t="str">
            <v>PIS</v>
          </cell>
          <cell r="CW110">
            <v>1</v>
          </cell>
          <cell r="CY110">
            <v>0</v>
          </cell>
          <cell r="DA110">
            <v>0</v>
          </cell>
          <cell r="DC110">
            <v>0</v>
          </cell>
          <cell r="DE110">
            <v>0</v>
          </cell>
          <cell r="DG110">
            <v>0</v>
          </cell>
          <cell r="DI110">
            <v>0</v>
          </cell>
          <cell r="DK110">
            <v>0</v>
          </cell>
          <cell r="DM110">
            <v>0</v>
          </cell>
          <cell r="DO110">
            <v>0</v>
          </cell>
          <cell r="DQ110">
            <v>0</v>
          </cell>
          <cell r="DS110">
            <v>0</v>
          </cell>
          <cell r="DX110" t="str">
            <v>PIS</v>
          </cell>
          <cell r="EA110">
            <v>1</v>
          </cell>
          <cell r="EC110">
            <v>1</v>
          </cell>
          <cell r="EE110">
            <v>1</v>
          </cell>
          <cell r="EG110">
            <v>1</v>
          </cell>
          <cell r="EI110">
            <v>1</v>
          </cell>
          <cell r="EK110">
            <v>1</v>
          </cell>
          <cell r="EM110">
            <v>1</v>
          </cell>
          <cell r="EO110">
            <v>1</v>
          </cell>
          <cell r="EQ110">
            <v>1</v>
          </cell>
          <cell r="ES110">
            <v>1</v>
          </cell>
          <cell r="EU110">
            <v>1</v>
          </cell>
          <cell r="EW110">
            <v>1</v>
          </cell>
        </row>
        <row r="111">
          <cell r="CR111" t="str">
            <v>oth</v>
          </cell>
          <cell r="CS111" t="str">
            <v>IPI / ICMS Transfer Price</v>
          </cell>
          <cell r="CW111">
            <v>0</v>
          </cell>
          <cell r="CY111">
            <v>0</v>
          </cell>
          <cell r="DA111">
            <v>0</v>
          </cell>
          <cell r="DC111">
            <v>0</v>
          </cell>
          <cell r="DE111">
            <v>0</v>
          </cell>
          <cell r="DG111">
            <v>0</v>
          </cell>
          <cell r="DI111">
            <v>0</v>
          </cell>
          <cell r="DK111">
            <v>0</v>
          </cell>
          <cell r="DM111">
            <v>0</v>
          </cell>
          <cell r="DO111">
            <v>0</v>
          </cell>
          <cell r="DQ111">
            <v>0</v>
          </cell>
          <cell r="DS111">
            <v>0</v>
          </cell>
          <cell r="DW111" t="str">
            <v>IPI / ICMS Transfer Price</v>
          </cell>
          <cell r="EA111">
            <v>0</v>
          </cell>
          <cell r="EC111">
            <v>0</v>
          </cell>
          <cell r="EE111">
            <v>0</v>
          </cell>
          <cell r="EG111">
            <v>0</v>
          </cell>
          <cell r="EI111">
            <v>0</v>
          </cell>
          <cell r="EK111">
            <v>0</v>
          </cell>
          <cell r="EM111">
            <v>0</v>
          </cell>
          <cell r="EO111">
            <v>0</v>
          </cell>
          <cell r="EQ111">
            <v>0</v>
          </cell>
          <cell r="ES111">
            <v>0</v>
          </cell>
          <cell r="EU111">
            <v>0</v>
          </cell>
          <cell r="EW111">
            <v>0</v>
          </cell>
        </row>
        <row r="112">
          <cell r="CR112" t="str">
            <v>oth</v>
          </cell>
          <cell r="CS112" t="str">
            <v>Payroll Salary and wages</v>
          </cell>
          <cell r="CW112">
            <v>-11</v>
          </cell>
          <cell r="CY112">
            <v>10</v>
          </cell>
          <cell r="DA112">
            <v>52</v>
          </cell>
          <cell r="DC112">
            <v>36</v>
          </cell>
          <cell r="DE112">
            <v>-42</v>
          </cell>
          <cell r="DG112">
            <v>2</v>
          </cell>
          <cell r="DI112">
            <v>0</v>
          </cell>
          <cell r="DK112">
            <v>0</v>
          </cell>
          <cell r="DM112">
            <v>0</v>
          </cell>
          <cell r="DO112">
            <v>0</v>
          </cell>
          <cell r="DQ112">
            <v>-15</v>
          </cell>
          <cell r="DS112">
            <v>-20</v>
          </cell>
          <cell r="DW112" t="str">
            <v>Payroll Salary and wages</v>
          </cell>
          <cell r="EA112">
            <v>-11</v>
          </cell>
          <cell r="EC112">
            <v>-1</v>
          </cell>
          <cell r="EE112">
            <v>51</v>
          </cell>
          <cell r="EG112">
            <v>87</v>
          </cell>
          <cell r="EI112">
            <v>45</v>
          </cell>
          <cell r="EK112">
            <v>47</v>
          </cell>
          <cell r="EM112">
            <v>47</v>
          </cell>
          <cell r="EO112">
            <v>47</v>
          </cell>
          <cell r="EQ112">
            <v>47</v>
          </cell>
          <cell r="ES112">
            <v>47</v>
          </cell>
          <cell r="EU112">
            <v>32</v>
          </cell>
          <cell r="EW112">
            <v>12</v>
          </cell>
        </row>
        <row r="113">
          <cell r="CR113" t="str">
            <v>oth</v>
          </cell>
          <cell r="CS113" t="str">
            <v>S. Security / Taxes</v>
          </cell>
          <cell r="CW113">
            <v>2</v>
          </cell>
          <cell r="CY113">
            <v>-1</v>
          </cell>
          <cell r="DA113">
            <v>1</v>
          </cell>
          <cell r="DC113">
            <v>2</v>
          </cell>
          <cell r="DE113">
            <v>-3</v>
          </cell>
          <cell r="DG113">
            <v>1</v>
          </cell>
          <cell r="DI113">
            <v>0</v>
          </cell>
          <cell r="DK113">
            <v>0</v>
          </cell>
          <cell r="DM113">
            <v>0</v>
          </cell>
          <cell r="DO113">
            <v>0</v>
          </cell>
          <cell r="DQ113">
            <v>0</v>
          </cell>
          <cell r="DS113">
            <v>0</v>
          </cell>
          <cell r="DW113" t="str">
            <v>S. Security / Taxes</v>
          </cell>
          <cell r="EA113">
            <v>2</v>
          </cell>
          <cell r="EC113">
            <v>1</v>
          </cell>
          <cell r="EE113">
            <v>2</v>
          </cell>
          <cell r="EG113">
            <v>4</v>
          </cell>
          <cell r="EI113">
            <v>1</v>
          </cell>
          <cell r="EK113">
            <v>2</v>
          </cell>
          <cell r="EM113">
            <v>2</v>
          </cell>
          <cell r="EO113">
            <v>2</v>
          </cell>
          <cell r="EQ113">
            <v>2</v>
          </cell>
          <cell r="ES113">
            <v>2</v>
          </cell>
          <cell r="EU113">
            <v>2</v>
          </cell>
          <cell r="EW113">
            <v>2</v>
          </cell>
        </row>
        <row r="114">
          <cell r="CR114" t="str">
            <v>oth</v>
          </cell>
          <cell r="CS114" t="str">
            <v>Medical Plan</v>
          </cell>
          <cell r="CW114">
            <v>0</v>
          </cell>
          <cell r="CY114">
            <v>3</v>
          </cell>
          <cell r="DA114">
            <v>-1</v>
          </cell>
          <cell r="DC114">
            <v>1</v>
          </cell>
          <cell r="DE114">
            <v>-1</v>
          </cell>
          <cell r="DG114">
            <v>0</v>
          </cell>
          <cell r="DI114">
            <v>0</v>
          </cell>
          <cell r="DK114">
            <v>0</v>
          </cell>
          <cell r="DM114">
            <v>0</v>
          </cell>
          <cell r="DO114">
            <v>0</v>
          </cell>
          <cell r="DQ114">
            <v>0</v>
          </cell>
          <cell r="DS114">
            <v>0</v>
          </cell>
          <cell r="DW114" t="str">
            <v>Medical Plan</v>
          </cell>
          <cell r="EA114">
            <v>0</v>
          </cell>
          <cell r="EC114">
            <v>3</v>
          </cell>
          <cell r="EE114">
            <v>2</v>
          </cell>
          <cell r="EG114">
            <v>3</v>
          </cell>
          <cell r="EI114">
            <v>2</v>
          </cell>
          <cell r="EK114">
            <v>2</v>
          </cell>
          <cell r="EM114">
            <v>2</v>
          </cell>
          <cell r="EO114">
            <v>2</v>
          </cell>
          <cell r="EQ114">
            <v>2</v>
          </cell>
          <cell r="ES114">
            <v>2</v>
          </cell>
          <cell r="EU114">
            <v>2</v>
          </cell>
          <cell r="EW114">
            <v>2</v>
          </cell>
        </row>
        <row r="115">
          <cell r="CR115" t="str">
            <v>oth</v>
          </cell>
          <cell r="CS115" t="str">
            <v>Dealer's Current Account</v>
          </cell>
          <cell r="CW115">
            <v>0</v>
          </cell>
          <cell r="CY115">
            <v>0</v>
          </cell>
          <cell r="DA115">
            <v>0</v>
          </cell>
          <cell r="DC115">
            <v>0</v>
          </cell>
          <cell r="DE115">
            <v>0</v>
          </cell>
          <cell r="DG115">
            <v>0</v>
          </cell>
          <cell r="DI115">
            <v>0</v>
          </cell>
          <cell r="DK115">
            <v>0</v>
          </cell>
          <cell r="DM115">
            <v>0</v>
          </cell>
          <cell r="DO115">
            <v>0</v>
          </cell>
          <cell r="DQ115">
            <v>0</v>
          </cell>
          <cell r="DS115">
            <v>0</v>
          </cell>
          <cell r="DW115" t="str">
            <v>Dealer's Current Account</v>
          </cell>
          <cell r="EA115">
            <v>0</v>
          </cell>
          <cell r="EC115">
            <v>0</v>
          </cell>
          <cell r="EE115">
            <v>0</v>
          </cell>
          <cell r="EG115">
            <v>0</v>
          </cell>
          <cell r="EI115">
            <v>0</v>
          </cell>
          <cell r="EK115">
            <v>0</v>
          </cell>
          <cell r="EM115">
            <v>0</v>
          </cell>
          <cell r="EO115">
            <v>0</v>
          </cell>
          <cell r="EQ115">
            <v>0</v>
          </cell>
          <cell r="ES115">
            <v>0</v>
          </cell>
          <cell r="EU115">
            <v>0</v>
          </cell>
          <cell r="EW115">
            <v>0</v>
          </cell>
        </row>
        <row r="116">
          <cell r="CR116" t="str">
            <v>oth</v>
          </cell>
          <cell r="CS116" t="str">
            <v>Apolo Fund</v>
          </cell>
          <cell r="CW116">
            <v>36</v>
          </cell>
          <cell r="CY116">
            <v>-6</v>
          </cell>
          <cell r="DA116">
            <v>-1</v>
          </cell>
          <cell r="DC116">
            <v>-8</v>
          </cell>
          <cell r="DE116">
            <v>-4</v>
          </cell>
          <cell r="DG116">
            <v>1</v>
          </cell>
          <cell r="DI116">
            <v>10</v>
          </cell>
          <cell r="DK116">
            <v>0</v>
          </cell>
          <cell r="DM116">
            <v>0</v>
          </cell>
          <cell r="DO116">
            <v>0</v>
          </cell>
          <cell r="DQ116">
            <v>0</v>
          </cell>
          <cell r="DS116">
            <v>-15</v>
          </cell>
          <cell r="DW116" t="str">
            <v>Apolo Fund</v>
          </cell>
          <cell r="EA116">
            <v>36</v>
          </cell>
          <cell r="EC116">
            <v>30</v>
          </cell>
          <cell r="EE116">
            <v>29</v>
          </cell>
          <cell r="EG116">
            <v>21</v>
          </cell>
          <cell r="EI116">
            <v>17</v>
          </cell>
          <cell r="EK116">
            <v>18</v>
          </cell>
          <cell r="EM116">
            <v>28</v>
          </cell>
          <cell r="EO116">
            <v>28</v>
          </cell>
          <cell r="EQ116">
            <v>28</v>
          </cell>
          <cell r="ES116">
            <v>28</v>
          </cell>
          <cell r="EU116">
            <v>28</v>
          </cell>
          <cell r="EW116">
            <v>13</v>
          </cell>
        </row>
        <row r="117">
          <cell r="CR117" t="str">
            <v>oth</v>
          </cell>
          <cell r="CS117" t="str">
            <v>Capitalization Fund</v>
          </cell>
          <cell r="CW117">
            <v>0</v>
          </cell>
          <cell r="CY117">
            <v>0</v>
          </cell>
          <cell r="DA117">
            <v>0</v>
          </cell>
          <cell r="DC117">
            <v>0</v>
          </cell>
          <cell r="DE117">
            <v>0</v>
          </cell>
          <cell r="DG117">
            <v>0</v>
          </cell>
          <cell r="DI117">
            <v>0</v>
          </cell>
          <cell r="DK117">
            <v>0</v>
          </cell>
          <cell r="DM117">
            <v>0</v>
          </cell>
          <cell r="DO117">
            <v>0</v>
          </cell>
          <cell r="DQ117">
            <v>0</v>
          </cell>
          <cell r="DS117">
            <v>0</v>
          </cell>
          <cell r="DW117" t="str">
            <v>Capitalization Fund</v>
          </cell>
          <cell r="EA117">
            <v>0</v>
          </cell>
          <cell r="EC117">
            <v>0</v>
          </cell>
          <cell r="EE117">
            <v>0</v>
          </cell>
          <cell r="EG117">
            <v>0</v>
          </cell>
          <cell r="EI117">
            <v>0</v>
          </cell>
          <cell r="EK117">
            <v>0</v>
          </cell>
          <cell r="EM117">
            <v>0</v>
          </cell>
          <cell r="EO117">
            <v>0</v>
          </cell>
          <cell r="EQ117">
            <v>0</v>
          </cell>
          <cell r="ES117">
            <v>0</v>
          </cell>
          <cell r="EU117">
            <v>0</v>
          </cell>
          <cell r="EW117">
            <v>0</v>
          </cell>
        </row>
        <row r="118">
          <cell r="CR118" t="str">
            <v>oth</v>
          </cell>
          <cell r="CS118" t="str">
            <v>Vehicles: Advanced Payment</v>
          </cell>
          <cell r="CW118">
            <v>-13</v>
          </cell>
          <cell r="CY118">
            <v>4</v>
          </cell>
          <cell r="DA118">
            <v>19</v>
          </cell>
          <cell r="DC118">
            <v>-15</v>
          </cell>
          <cell r="DE118">
            <v>2</v>
          </cell>
          <cell r="DG118">
            <v>-26</v>
          </cell>
          <cell r="DI118">
            <v>0</v>
          </cell>
          <cell r="DK118">
            <v>0</v>
          </cell>
          <cell r="DM118">
            <v>0</v>
          </cell>
          <cell r="DO118">
            <v>0</v>
          </cell>
          <cell r="DQ118">
            <v>0</v>
          </cell>
          <cell r="DS118">
            <v>0</v>
          </cell>
          <cell r="DW118" t="str">
            <v>Vehicles: Advanced Payment</v>
          </cell>
          <cell r="EA118">
            <v>-13</v>
          </cell>
          <cell r="EC118">
            <v>-9</v>
          </cell>
          <cell r="EE118">
            <v>10</v>
          </cell>
          <cell r="EG118">
            <v>-5</v>
          </cell>
          <cell r="EI118">
            <v>-3</v>
          </cell>
          <cell r="EK118">
            <v>-29</v>
          </cell>
          <cell r="EM118">
            <v>-29</v>
          </cell>
          <cell r="EO118">
            <v>-29</v>
          </cell>
          <cell r="EQ118">
            <v>-29</v>
          </cell>
          <cell r="ES118">
            <v>-29</v>
          </cell>
          <cell r="EU118">
            <v>-29</v>
          </cell>
          <cell r="EW118">
            <v>-29</v>
          </cell>
        </row>
        <row r="119">
          <cell r="CR119" t="str">
            <v>oth</v>
          </cell>
          <cell r="CS119" t="str">
            <v>Mutuos Inc. / Other Exp.</v>
          </cell>
          <cell r="CW119">
            <v>0</v>
          </cell>
          <cell r="CY119">
            <v>0</v>
          </cell>
          <cell r="DA119">
            <v>0</v>
          </cell>
          <cell r="DC119">
            <v>0</v>
          </cell>
          <cell r="DE119">
            <v>0</v>
          </cell>
          <cell r="DG119">
            <v>0</v>
          </cell>
          <cell r="DI119">
            <v>0</v>
          </cell>
          <cell r="DK119">
            <v>0</v>
          </cell>
          <cell r="DM119">
            <v>0</v>
          </cell>
          <cell r="DO119">
            <v>0</v>
          </cell>
          <cell r="DQ119">
            <v>0</v>
          </cell>
          <cell r="DS119">
            <v>0</v>
          </cell>
          <cell r="DW119" t="str">
            <v>Mutuos Inc. / Other Exp.</v>
          </cell>
          <cell r="EA119">
            <v>0</v>
          </cell>
          <cell r="EC119">
            <v>0</v>
          </cell>
          <cell r="EE119">
            <v>0</v>
          </cell>
          <cell r="EG119">
            <v>0</v>
          </cell>
          <cell r="EI119">
            <v>0</v>
          </cell>
          <cell r="EK119">
            <v>0</v>
          </cell>
          <cell r="EM119">
            <v>0</v>
          </cell>
          <cell r="EO119">
            <v>0</v>
          </cell>
          <cell r="EQ119">
            <v>0</v>
          </cell>
          <cell r="ES119">
            <v>0</v>
          </cell>
          <cell r="EU119">
            <v>0</v>
          </cell>
          <cell r="EW119">
            <v>0</v>
          </cell>
        </row>
        <row r="120">
          <cell r="CR120" t="str">
            <v>div</v>
          </cell>
          <cell r="CS120" t="str">
            <v>Dividend Payments to VWAG</v>
          </cell>
          <cell r="CW120">
            <v>7</v>
          </cell>
          <cell r="CY120">
            <v>0</v>
          </cell>
          <cell r="DA120">
            <v>0</v>
          </cell>
          <cell r="DC120">
            <v>0</v>
          </cell>
          <cell r="DE120">
            <v>0</v>
          </cell>
          <cell r="DG120">
            <v>-66</v>
          </cell>
          <cell r="DI120">
            <v>0</v>
          </cell>
          <cell r="DK120">
            <v>0</v>
          </cell>
          <cell r="DM120">
            <v>0</v>
          </cell>
          <cell r="DO120">
            <v>0</v>
          </cell>
          <cell r="DQ120">
            <v>0</v>
          </cell>
          <cell r="DS120">
            <v>-71</v>
          </cell>
          <cell r="DW120" t="str">
            <v>Dividend Payments to VWAG</v>
          </cell>
          <cell r="EA120">
            <v>7</v>
          </cell>
          <cell r="EC120">
            <v>7</v>
          </cell>
          <cell r="EE120">
            <v>7</v>
          </cell>
          <cell r="EG120">
            <v>7</v>
          </cell>
          <cell r="EI120">
            <v>7</v>
          </cell>
          <cell r="EK120">
            <v>-59</v>
          </cell>
          <cell r="EM120">
            <v>-59</v>
          </cell>
          <cell r="EO120">
            <v>-59</v>
          </cell>
          <cell r="EQ120">
            <v>-59</v>
          </cell>
          <cell r="ES120">
            <v>-59</v>
          </cell>
          <cell r="EU120">
            <v>-59</v>
          </cell>
          <cell r="EW120">
            <v>-130</v>
          </cell>
        </row>
        <row r="121">
          <cell r="CR121" t="str">
            <v>oth</v>
          </cell>
          <cell r="CS121" t="str">
            <v>ICMS Dealers withholding Taxes</v>
          </cell>
          <cell r="CW121">
            <v>5</v>
          </cell>
          <cell r="CY121">
            <v>0</v>
          </cell>
          <cell r="DA121">
            <v>1</v>
          </cell>
          <cell r="DC121">
            <v>4</v>
          </cell>
          <cell r="DE121">
            <v>2</v>
          </cell>
          <cell r="DG121">
            <v>-23</v>
          </cell>
          <cell r="DI121">
            <v>0</v>
          </cell>
          <cell r="DK121">
            <v>0</v>
          </cell>
          <cell r="DM121">
            <v>0</v>
          </cell>
          <cell r="DO121">
            <v>0</v>
          </cell>
          <cell r="DQ121">
            <v>0</v>
          </cell>
          <cell r="DS121">
            <v>0</v>
          </cell>
          <cell r="DW121" t="str">
            <v>ICMS Dealers withholding Taxes</v>
          </cell>
          <cell r="EA121">
            <v>5</v>
          </cell>
          <cell r="EC121">
            <v>5</v>
          </cell>
          <cell r="EE121">
            <v>6</v>
          </cell>
          <cell r="EG121">
            <v>10</v>
          </cell>
          <cell r="EI121">
            <v>12</v>
          </cell>
          <cell r="EK121">
            <v>-11</v>
          </cell>
          <cell r="EM121">
            <v>-11</v>
          </cell>
          <cell r="EO121">
            <v>-11</v>
          </cell>
          <cell r="EQ121">
            <v>-11</v>
          </cell>
          <cell r="ES121">
            <v>-11</v>
          </cell>
          <cell r="EU121">
            <v>-11</v>
          </cell>
          <cell r="EW121">
            <v>-11</v>
          </cell>
        </row>
        <row r="122">
          <cell r="CR122" t="str">
            <v>oth</v>
          </cell>
          <cell r="CS122" t="str">
            <v>COFINS Tax Litigation</v>
          </cell>
          <cell r="CW122">
            <v>4</v>
          </cell>
          <cell r="CY122">
            <v>-1</v>
          </cell>
          <cell r="DA122">
            <v>1</v>
          </cell>
          <cell r="DC122">
            <v>2</v>
          </cell>
          <cell r="DE122">
            <v>-2</v>
          </cell>
          <cell r="DG122">
            <v>-2</v>
          </cell>
          <cell r="DI122">
            <v>0</v>
          </cell>
          <cell r="DK122">
            <v>0</v>
          </cell>
          <cell r="DM122">
            <v>0</v>
          </cell>
          <cell r="DO122">
            <v>0</v>
          </cell>
          <cell r="DQ122">
            <v>0</v>
          </cell>
          <cell r="DS122">
            <v>0</v>
          </cell>
          <cell r="DW122" t="str">
            <v>COFINS Tax Litigation</v>
          </cell>
          <cell r="EA122">
            <v>4</v>
          </cell>
          <cell r="EC122">
            <v>3</v>
          </cell>
          <cell r="EE122">
            <v>4</v>
          </cell>
          <cell r="EG122">
            <v>6</v>
          </cell>
          <cell r="EI122">
            <v>4</v>
          </cell>
          <cell r="EK122">
            <v>2</v>
          </cell>
          <cell r="EM122">
            <v>2</v>
          </cell>
          <cell r="EO122">
            <v>2</v>
          </cell>
          <cell r="EQ122">
            <v>2</v>
          </cell>
          <cell r="ES122">
            <v>2</v>
          </cell>
          <cell r="EU122">
            <v>2</v>
          </cell>
          <cell r="EW122">
            <v>2</v>
          </cell>
        </row>
        <row r="123">
          <cell r="CR123" t="str">
            <v>oth</v>
          </cell>
          <cell r="CS123" t="str">
            <v>IPI Assobrav Suit</v>
          </cell>
          <cell r="CW123">
            <v>32</v>
          </cell>
          <cell r="CY123">
            <v>25</v>
          </cell>
          <cell r="DA123">
            <v>13</v>
          </cell>
          <cell r="DC123">
            <v>28</v>
          </cell>
          <cell r="DE123">
            <v>9</v>
          </cell>
          <cell r="DG123">
            <v>15</v>
          </cell>
          <cell r="DI123">
            <v>14</v>
          </cell>
          <cell r="DK123">
            <v>14</v>
          </cell>
          <cell r="DM123">
            <v>14</v>
          </cell>
          <cell r="DO123">
            <v>14</v>
          </cell>
          <cell r="DQ123">
            <v>14</v>
          </cell>
          <cell r="DS123">
            <v>14</v>
          </cell>
          <cell r="DW123" t="str">
            <v>IPI Assobrav Suit</v>
          </cell>
          <cell r="EA123">
            <v>32</v>
          </cell>
          <cell r="EC123">
            <v>57</v>
          </cell>
          <cell r="EE123">
            <v>70</v>
          </cell>
          <cell r="EG123">
            <v>98</v>
          </cell>
          <cell r="EI123">
            <v>107</v>
          </cell>
          <cell r="EK123">
            <v>122</v>
          </cell>
          <cell r="EM123">
            <v>136</v>
          </cell>
          <cell r="EO123">
            <v>150</v>
          </cell>
          <cell r="EQ123">
            <v>164</v>
          </cell>
          <cell r="ES123">
            <v>178</v>
          </cell>
          <cell r="EU123">
            <v>192</v>
          </cell>
          <cell r="EW123">
            <v>206</v>
          </cell>
        </row>
        <row r="124">
          <cell r="CR124" t="str">
            <v>oth</v>
          </cell>
          <cell r="CS124" t="str">
            <v>Assobrav Loan</v>
          </cell>
          <cell r="CW124">
            <v>0</v>
          </cell>
          <cell r="CY124">
            <v>76</v>
          </cell>
          <cell r="DA124">
            <v>-76</v>
          </cell>
          <cell r="DC124">
            <v>0</v>
          </cell>
          <cell r="DE124">
            <v>0</v>
          </cell>
          <cell r="DG124">
            <v>0</v>
          </cell>
          <cell r="DI124">
            <v>0</v>
          </cell>
          <cell r="DK124">
            <v>0</v>
          </cell>
          <cell r="DM124">
            <v>0</v>
          </cell>
          <cell r="DO124">
            <v>0</v>
          </cell>
          <cell r="DQ124">
            <v>0</v>
          </cell>
          <cell r="DS124">
            <v>0</v>
          </cell>
          <cell r="DW124" t="str">
            <v>Assobrav Loan</v>
          </cell>
          <cell r="EA124">
            <v>0</v>
          </cell>
          <cell r="EC124">
            <v>76</v>
          </cell>
          <cell r="EE124">
            <v>0</v>
          </cell>
          <cell r="EG124">
            <v>0</v>
          </cell>
          <cell r="EI124">
            <v>0</v>
          </cell>
          <cell r="EK124">
            <v>0</v>
          </cell>
          <cell r="EM124">
            <v>0</v>
          </cell>
          <cell r="EO124">
            <v>0</v>
          </cell>
          <cell r="EQ124">
            <v>0</v>
          </cell>
          <cell r="ES124">
            <v>0</v>
          </cell>
          <cell r="EU124">
            <v>0</v>
          </cell>
          <cell r="EW124">
            <v>0</v>
          </cell>
        </row>
        <row r="125">
          <cell r="CR125" t="str">
            <v>oth</v>
          </cell>
          <cell r="CS125" t="str">
            <v>Other Accounts</v>
          </cell>
          <cell r="CW125">
            <v>27</v>
          </cell>
          <cell r="CY125">
            <v>7</v>
          </cell>
          <cell r="DA125">
            <v>-30</v>
          </cell>
          <cell r="DC125">
            <v>1</v>
          </cell>
          <cell r="DE125">
            <v>0</v>
          </cell>
          <cell r="DG125">
            <v>10</v>
          </cell>
          <cell r="DI125">
            <v>13</v>
          </cell>
          <cell r="DK125">
            <v>0</v>
          </cell>
          <cell r="DM125">
            <v>0</v>
          </cell>
          <cell r="DO125">
            <v>0</v>
          </cell>
          <cell r="DQ125">
            <v>0</v>
          </cell>
          <cell r="DS125">
            <v>2</v>
          </cell>
          <cell r="DW125" t="str">
            <v>Other Accounts</v>
          </cell>
          <cell r="EA125">
            <v>27</v>
          </cell>
          <cell r="EC125">
            <v>34</v>
          </cell>
          <cell r="EE125">
            <v>4</v>
          </cell>
          <cell r="EG125">
            <v>5</v>
          </cell>
          <cell r="EI125">
            <v>5</v>
          </cell>
          <cell r="EK125">
            <v>15</v>
          </cell>
          <cell r="EM125">
            <v>28</v>
          </cell>
          <cell r="EO125">
            <v>28</v>
          </cell>
          <cell r="EQ125">
            <v>28</v>
          </cell>
          <cell r="ES125">
            <v>28</v>
          </cell>
          <cell r="EU125">
            <v>28</v>
          </cell>
          <cell r="EW125">
            <v>30</v>
          </cell>
        </row>
        <row r="126">
          <cell r="CR126" t="str">
            <v>x</v>
          </cell>
          <cell r="CT126" t="str">
            <v>Total Other Payables</v>
          </cell>
          <cell r="CW126">
            <v>108</v>
          </cell>
          <cell r="CY126">
            <v>100</v>
          </cell>
          <cell r="DA126">
            <v>-26</v>
          </cell>
          <cell r="DC126">
            <v>51</v>
          </cell>
          <cell r="DE126">
            <v>-44</v>
          </cell>
          <cell r="DG126">
            <v>-88</v>
          </cell>
          <cell r="DI126">
            <v>44</v>
          </cell>
          <cell r="DK126">
            <v>14</v>
          </cell>
          <cell r="DM126">
            <v>14</v>
          </cell>
          <cell r="DO126">
            <v>14</v>
          </cell>
          <cell r="DQ126">
            <v>-1</v>
          </cell>
          <cell r="DS126">
            <v>-90</v>
          </cell>
          <cell r="DX126" t="str">
            <v>Total Other Payables</v>
          </cell>
          <cell r="EA126">
            <v>108</v>
          </cell>
          <cell r="EC126">
            <v>208</v>
          </cell>
          <cell r="EE126">
            <v>182</v>
          </cell>
          <cell r="EG126">
            <v>233</v>
          </cell>
          <cell r="EI126">
            <v>189</v>
          </cell>
          <cell r="EK126">
            <v>101</v>
          </cell>
          <cell r="EM126">
            <v>145</v>
          </cell>
          <cell r="EO126">
            <v>159</v>
          </cell>
          <cell r="EQ126">
            <v>173</v>
          </cell>
          <cell r="ES126">
            <v>187</v>
          </cell>
          <cell r="EU126">
            <v>186</v>
          </cell>
          <cell r="EW126">
            <v>96</v>
          </cell>
        </row>
        <row r="127">
          <cell r="CR127" t="str">
            <v>x</v>
          </cell>
        </row>
        <row r="128">
          <cell r="CR128" t="str">
            <v>x</v>
          </cell>
          <cell r="CS128" t="str">
            <v>Other Liabilities</v>
          </cell>
          <cell r="DW128" t="str">
            <v>Other Liabilities</v>
          </cell>
        </row>
        <row r="129">
          <cell r="CR129" t="str">
            <v>sp</v>
          </cell>
          <cell r="CS129" t="str">
            <v>Plant Shut Down</v>
          </cell>
          <cell r="CW129">
            <v>0</v>
          </cell>
          <cell r="CY129">
            <v>0</v>
          </cell>
          <cell r="DA129">
            <v>0</v>
          </cell>
          <cell r="DC129">
            <v>0</v>
          </cell>
          <cell r="DE129">
            <v>0</v>
          </cell>
          <cell r="DG129">
            <v>0</v>
          </cell>
          <cell r="DI129">
            <v>-6</v>
          </cell>
          <cell r="DK129">
            <v>0</v>
          </cell>
          <cell r="DM129">
            <v>0</v>
          </cell>
          <cell r="DO129">
            <v>0</v>
          </cell>
          <cell r="DQ129">
            <v>0</v>
          </cell>
          <cell r="DS129">
            <v>0</v>
          </cell>
          <cell r="DW129" t="str">
            <v>Plant Shut Down</v>
          </cell>
          <cell r="EA129">
            <v>0</v>
          </cell>
          <cell r="EC129">
            <v>0</v>
          </cell>
          <cell r="EE129">
            <v>0</v>
          </cell>
          <cell r="EG129">
            <v>0</v>
          </cell>
          <cell r="EI129">
            <v>0</v>
          </cell>
          <cell r="EK129">
            <v>0</v>
          </cell>
          <cell r="EM129">
            <v>-6</v>
          </cell>
          <cell r="EO129">
            <v>-6</v>
          </cell>
          <cell r="EQ129">
            <v>-6</v>
          </cell>
          <cell r="ES129">
            <v>-6</v>
          </cell>
          <cell r="EU129">
            <v>-6</v>
          </cell>
          <cell r="EW129">
            <v>-6</v>
          </cell>
        </row>
        <row r="130">
          <cell r="CR130" t="str">
            <v>sp</v>
          </cell>
          <cell r="CS130" t="str">
            <v>Payroll - Vacation 13. Sal</v>
          </cell>
          <cell r="CW130">
            <v>-4</v>
          </cell>
          <cell r="CY130">
            <v>-1</v>
          </cell>
          <cell r="DA130">
            <v>2</v>
          </cell>
          <cell r="DC130">
            <v>12</v>
          </cell>
          <cell r="DE130">
            <v>3</v>
          </cell>
          <cell r="DG130">
            <v>-6</v>
          </cell>
          <cell r="DI130">
            <v>5</v>
          </cell>
          <cell r="DK130">
            <v>5</v>
          </cell>
          <cell r="DM130">
            <v>5</v>
          </cell>
          <cell r="DO130">
            <v>5</v>
          </cell>
          <cell r="DQ130">
            <v>5</v>
          </cell>
          <cell r="DS130">
            <v>-40</v>
          </cell>
          <cell r="DW130" t="str">
            <v>Payroll - Vacation 13. Sal</v>
          </cell>
          <cell r="EA130">
            <v>-4</v>
          </cell>
          <cell r="EC130">
            <v>-5</v>
          </cell>
          <cell r="EE130">
            <v>-3</v>
          </cell>
          <cell r="EG130">
            <v>9</v>
          </cell>
          <cell r="EI130">
            <v>12</v>
          </cell>
          <cell r="EK130">
            <v>6</v>
          </cell>
          <cell r="EM130">
            <v>11</v>
          </cell>
          <cell r="EO130">
            <v>16</v>
          </cell>
          <cell r="EQ130">
            <v>21</v>
          </cell>
          <cell r="ES130">
            <v>26</v>
          </cell>
          <cell r="EU130">
            <v>31</v>
          </cell>
          <cell r="EW130">
            <v>-9</v>
          </cell>
        </row>
        <row r="131">
          <cell r="CR131" t="str">
            <v>sp</v>
          </cell>
          <cell r="CS131" t="str">
            <v>FGTS 40% Additional</v>
          </cell>
          <cell r="CW131">
            <v>0</v>
          </cell>
          <cell r="CY131">
            <v>0</v>
          </cell>
          <cell r="DA131">
            <v>0</v>
          </cell>
          <cell r="DC131">
            <v>0</v>
          </cell>
          <cell r="DE131">
            <v>0</v>
          </cell>
          <cell r="DG131">
            <v>0</v>
          </cell>
          <cell r="DI131">
            <v>0</v>
          </cell>
          <cell r="DK131">
            <v>0</v>
          </cell>
          <cell r="DM131">
            <v>0</v>
          </cell>
          <cell r="DO131">
            <v>0</v>
          </cell>
          <cell r="DQ131">
            <v>0</v>
          </cell>
          <cell r="DS131">
            <v>0</v>
          </cell>
          <cell r="DW131" t="str">
            <v>FGTS 40% Additional</v>
          </cell>
          <cell r="EA131">
            <v>0</v>
          </cell>
          <cell r="EC131">
            <v>0</v>
          </cell>
          <cell r="EE131">
            <v>0</v>
          </cell>
          <cell r="EG131">
            <v>0</v>
          </cell>
          <cell r="EI131">
            <v>0</v>
          </cell>
          <cell r="EK131">
            <v>0</v>
          </cell>
          <cell r="EM131">
            <v>0</v>
          </cell>
          <cell r="EO131">
            <v>0</v>
          </cell>
          <cell r="EQ131">
            <v>0</v>
          </cell>
          <cell r="ES131">
            <v>0</v>
          </cell>
          <cell r="EU131">
            <v>0</v>
          </cell>
          <cell r="EW131">
            <v>0</v>
          </cell>
        </row>
        <row r="132">
          <cell r="CR132" t="str">
            <v>sp</v>
          </cell>
          <cell r="CS132" t="str">
            <v>Bonus</v>
          </cell>
          <cell r="CW132">
            <v>1</v>
          </cell>
          <cell r="CY132">
            <v>0</v>
          </cell>
          <cell r="DA132">
            <v>3</v>
          </cell>
          <cell r="DC132">
            <v>0</v>
          </cell>
          <cell r="DE132">
            <v>0</v>
          </cell>
          <cell r="DG132">
            <v>0</v>
          </cell>
          <cell r="DI132">
            <v>0</v>
          </cell>
          <cell r="DK132">
            <v>0</v>
          </cell>
          <cell r="DM132">
            <v>0</v>
          </cell>
          <cell r="DO132">
            <v>0</v>
          </cell>
          <cell r="DQ132">
            <v>0</v>
          </cell>
          <cell r="DS132">
            <v>0</v>
          </cell>
          <cell r="DW132" t="str">
            <v>Bonus</v>
          </cell>
          <cell r="EA132">
            <v>1</v>
          </cell>
          <cell r="EC132">
            <v>1</v>
          </cell>
          <cell r="EE132">
            <v>4</v>
          </cell>
          <cell r="EG132">
            <v>4</v>
          </cell>
          <cell r="EI132">
            <v>4</v>
          </cell>
          <cell r="EK132">
            <v>4</v>
          </cell>
          <cell r="EM132">
            <v>4</v>
          </cell>
          <cell r="EO132">
            <v>4</v>
          </cell>
          <cell r="EQ132">
            <v>4</v>
          </cell>
          <cell r="ES132">
            <v>4</v>
          </cell>
          <cell r="EU132">
            <v>4</v>
          </cell>
          <cell r="EW132">
            <v>4</v>
          </cell>
        </row>
        <row r="133">
          <cell r="CR133" t="str">
            <v>ml</v>
          </cell>
          <cell r="CS133" t="str">
            <v>Legal Cases</v>
          </cell>
          <cell r="CW133">
            <v>45</v>
          </cell>
          <cell r="CY133">
            <v>-29.999999999999943</v>
          </cell>
          <cell r="DA133">
            <v>-3.0000000000000853</v>
          </cell>
          <cell r="DC133">
            <v>20.000000000000028</v>
          </cell>
          <cell r="DE133">
            <v>-8</v>
          </cell>
          <cell r="DG133">
            <v>0</v>
          </cell>
          <cell r="DI133">
            <v>0</v>
          </cell>
          <cell r="DK133">
            <v>0</v>
          </cell>
          <cell r="DM133">
            <v>0</v>
          </cell>
          <cell r="DO133">
            <v>0</v>
          </cell>
          <cell r="DQ133">
            <v>0</v>
          </cell>
          <cell r="DS133">
            <v>0</v>
          </cell>
          <cell r="DW133" t="str">
            <v>Legal Cases</v>
          </cell>
          <cell r="EA133">
            <v>45</v>
          </cell>
          <cell r="EC133">
            <v>15.000000000000057</v>
          </cell>
          <cell r="EE133">
            <v>11.999999999999972</v>
          </cell>
          <cell r="EG133">
            <v>32</v>
          </cell>
          <cell r="EI133">
            <v>24</v>
          </cell>
          <cell r="EK133">
            <v>24</v>
          </cell>
          <cell r="EM133">
            <v>24</v>
          </cell>
          <cell r="EO133">
            <v>24</v>
          </cell>
          <cell r="EQ133">
            <v>24</v>
          </cell>
          <cell r="ES133">
            <v>24</v>
          </cell>
          <cell r="EU133">
            <v>24</v>
          </cell>
          <cell r="EW133">
            <v>24</v>
          </cell>
        </row>
        <row r="134">
          <cell r="CR134" t="str">
            <v>sp</v>
          </cell>
          <cell r="CS134" t="str">
            <v>Ford Supply Agreement</v>
          </cell>
          <cell r="CW134">
            <v>4</v>
          </cell>
          <cell r="CY134">
            <v>2</v>
          </cell>
          <cell r="DA134">
            <v>-2</v>
          </cell>
          <cell r="DC134">
            <v>0</v>
          </cell>
          <cell r="DE134">
            <v>-2</v>
          </cell>
          <cell r="DG134">
            <v>0</v>
          </cell>
          <cell r="DI134">
            <v>0</v>
          </cell>
          <cell r="DK134">
            <v>0</v>
          </cell>
          <cell r="DM134">
            <v>-50</v>
          </cell>
          <cell r="DO134">
            <v>0</v>
          </cell>
          <cell r="DQ134">
            <v>0</v>
          </cell>
          <cell r="DS134">
            <v>-35</v>
          </cell>
          <cell r="DW134" t="str">
            <v>Ford Supply Agreement</v>
          </cell>
          <cell r="EA134">
            <v>4</v>
          </cell>
          <cell r="EC134">
            <v>6</v>
          </cell>
          <cell r="EE134">
            <v>4</v>
          </cell>
          <cell r="EG134">
            <v>4</v>
          </cell>
          <cell r="EI134">
            <v>2</v>
          </cell>
          <cell r="EK134">
            <v>2</v>
          </cell>
          <cell r="EM134">
            <v>2</v>
          </cell>
          <cell r="EO134">
            <v>2</v>
          </cell>
          <cell r="EQ134">
            <v>-48</v>
          </cell>
          <cell r="ES134">
            <v>-48</v>
          </cell>
          <cell r="EU134">
            <v>-48</v>
          </cell>
          <cell r="EW134">
            <v>-83</v>
          </cell>
        </row>
        <row r="135">
          <cell r="CR135" t="str">
            <v>sp</v>
          </cell>
          <cell r="CS135" t="str">
            <v>Redundancy Plan</v>
          </cell>
          <cell r="CW135">
            <v>-1</v>
          </cell>
          <cell r="CY135">
            <v>-1</v>
          </cell>
          <cell r="DA135">
            <v>5</v>
          </cell>
          <cell r="DC135">
            <v>2</v>
          </cell>
          <cell r="DE135">
            <v>2</v>
          </cell>
          <cell r="DG135">
            <v>-4</v>
          </cell>
          <cell r="DI135">
            <v>0</v>
          </cell>
          <cell r="DK135">
            <v>0</v>
          </cell>
          <cell r="DM135">
            <v>0</v>
          </cell>
          <cell r="DO135">
            <v>0</v>
          </cell>
          <cell r="DQ135">
            <v>0</v>
          </cell>
          <cell r="DS135">
            <v>0</v>
          </cell>
          <cell r="DW135" t="str">
            <v>Redundancy Plan</v>
          </cell>
          <cell r="EA135">
            <v>-1</v>
          </cell>
          <cell r="EC135">
            <v>-2</v>
          </cell>
          <cell r="EE135">
            <v>3</v>
          </cell>
          <cell r="EG135">
            <v>5</v>
          </cell>
          <cell r="EI135">
            <v>7</v>
          </cell>
          <cell r="EK135">
            <v>3</v>
          </cell>
          <cell r="EM135">
            <v>3</v>
          </cell>
          <cell r="EO135">
            <v>3</v>
          </cell>
          <cell r="EQ135">
            <v>3</v>
          </cell>
          <cell r="ES135">
            <v>3</v>
          </cell>
          <cell r="EU135">
            <v>3</v>
          </cell>
          <cell r="EW135">
            <v>3</v>
          </cell>
        </row>
        <row r="136">
          <cell r="CR136" t="str">
            <v>sp</v>
          </cell>
          <cell r="CS136" t="str">
            <v>W &amp; P - Domestic</v>
          </cell>
          <cell r="CW136">
            <v>11</v>
          </cell>
          <cell r="CY136">
            <v>6</v>
          </cell>
          <cell r="DA136">
            <v>-6</v>
          </cell>
          <cell r="DC136">
            <v>2</v>
          </cell>
          <cell r="DE136">
            <v>-2</v>
          </cell>
          <cell r="DG136">
            <v>2</v>
          </cell>
          <cell r="DI136">
            <v>0</v>
          </cell>
          <cell r="DK136">
            <v>0</v>
          </cell>
          <cell r="DM136">
            <v>0</v>
          </cell>
          <cell r="DO136">
            <v>0</v>
          </cell>
          <cell r="DQ136">
            <v>0</v>
          </cell>
          <cell r="DS136">
            <v>0</v>
          </cell>
          <cell r="DW136" t="str">
            <v>W &amp; P - Domestic</v>
          </cell>
          <cell r="EA136">
            <v>11</v>
          </cell>
          <cell r="EC136">
            <v>17</v>
          </cell>
          <cell r="EE136">
            <v>11</v>
          </cell>
          <cell r="EG136">
            <v>13</v>
          </cell>
          <cell r="EI136">
            <v>11</v>
          </cell>
          <cell r="EK136">
            <v>13</v>
          </cell>
          <cell r="EM136">
            <v>13</v>
          </cell>
          <cell r="EO136">
            <v>13</v>
          </cell>
          <cell r="EQ136">
            <v>13</v>
          </cell>
          <cell r="ES136">
            <v>13</v>
          </cell>
          <cell r="EU136">
            <v>13</v>
          </cell>
          <cell r="EW136">
            <v>13</v>
          </cell>
        </row>
        <row r="137">
          <cell r="CR137" t="str">
            <v>sp</v>
          </cell>
          <cell r="CS137" t="str">
            <v>W &amp; P - Export</v>
          </cell>
          <cell r="CW137">
            <v>2</v>
          </cell>
          <cell r="CY137">
            <v>-1</v>
          </cell>
          <cell r="DA137">
            <v>0</v>
          </cell>
          <cell r="DC137">
            <v>-7</v>
          </cell>
          <cell r="DE137">
            <v>0</v>
          </cell>
          <cell r="DG137">
            <v>1</v>
          </cell>
          <cell r="DI137">
            <v>4</v>
          </cell>
          <cell r="DK137">
            <v>-1</v>
          </cell>
          <cell r="DM137">
            <v>0</v>
          </cell>
          <cell r="DO137">
            <v>-2</v>
          </cell>
          <cell r="DQ137">
            <v>-1</v>
          </cell>
          <cell r="DS137">
            <v>-1</v>
          </cell>
          <cell r="DW137" t="str">
            <v>W &amp; P - Export</v>
          </cell>
          <cell r="EA137">
            <v>2</v>
          </cell>
          <cell r="EC137">
            <v>1</v>
          </cell>
          <cell r="EE137">
            <v>1</v>
          </cell>
          <cell r="EG137">
            <v>-6</v>
          </cell>
          <cell r="EI137">
            <v>-6</v>
          </cell>
          <cell r="EK137">
            <v>-5</v>
          </cell>
          <cell r="EM137">
            <v>-1</v>
          </cell>
          <cell r="EO137">
            <v>-2</v>
          </cell>
          <cell r="EQ137">
            <v>-2</v>
          </cell>
          <cell r="ES137">
            <v>-4</v>
          </cell>
          <cell r="EU137">
            <v>-5</v>
          </cell>
          <cell r="EW137">
            <v>-6</v>
          </cell>
        </row>
        <row r="138">
          <cell r="CR138" t="str">
            <v>oth</v>
          </cell>
          <cell r="CS138" t="str">
            <v>Income tax Current Year</v>
          </cell>
          <cell r="CW138">
            <v>-93</v>
          </cell>
          <cell r="CY138">
            <v>20</v>
          </cell>
          <cell r="DA138">
            <v>19</v>
          </cell>
          <cell r="DC138">
            <v>29</v>
          </cell>
          <cell r="DE138">
            <v>29</v>
          </cell>
          <cell r="DG138">
            <v>11</v>
          </cell>
          <cell r="DI138">
            <v>10</v>
          </cell>
          <cell r="DK138">
            <v>11</v>
          </cell>
          <cell r="DM138">
            <v>10</v>
          </cell>
          <cell r="DO138">
            <v>11</v>
          </cell>
          <cell r="DQ138">
            <v>7</v>
          </cell>
          <cell r="DS138">
            <v>7</v>
          </cell>
          <cell r="DW138" t="str">
            <v>Income tax Current Year</v>
          </cell>
          <cell r="EA138">
            <v>-93</v>
          </cell>
          <cell r="EC138">
            <v>-73</v>
          </cell>
          <cell r="EE138">
            <v>-54</v>
          </cell>
          <cell r="EG138">
            <v>-25</v>
          </cell>
          <cell r="EI138">
            <v>4</v>
          </cell>
          <cell r="EK138">
            <v>15</v>
          </cell>
          <cell r="EM138">
            <v>25</v>
          </cell>
          <cell r="EO138">
            <v>36</v>
          </cell>
          <cell r="EQ138">
            <v>46</v>
          </cell>
          <cell r="ES138">
            <v>57</v>
          </cell>
          <cell r="EU138">
            <v>64</v>
          </cell>
          <cell r="EW138">
            <v>71</v>
          </cell>
        </row>
        <row r="139">
          <cell r="CR139" t="str">
            <v>ml</v>
          </cell>
          <cell r="CS139" t="str">
            <v>Draw Back Provision</v>
          </cell>
          <cell r="CW139">
            <v>1</v>
          </cell>
          <cell r="CY139">
            <v>1</v>
          </cell>
          <cell r="DA139">
            <v>-1</v>
          </cell>
          <cell r="DC139">
            <v>1</v>
          </cell>
          <cell r="DE139">
            <v>0</v>
          </cell>
          <cell r="DG139">
            <v>0</v>
          </cell>
          <cell r="DI139">
            <v>0</v>
          </cell>
          <cell r="DK139">
            <v>0</v>
          </cell>
          <cell r="DM139">
            <v>0</v>
          </cell>
          <cell r="DO139">
            <v>0</v>
          </cell>
          <cell r="DQ139">
            <v>0</v>
          </cell>
          <cell r="DS139">
            <v>0</v>
          </cell>
          <cell r="DW139" t="str">
            <v>Draw Back Provision</v>
          </cell>
          <cell r="EA139">
            <v>1</v>
          </cell>
          <cell r="EC139">
            <v>2</v>
          </cell>
          <cell r="EE139">
            <v>1</v>
          </cell>
          <cell r="EG139">
            <v>2</v>
          </cell>
          <cell r="EI139">
            <v>2</v>
          </cell>
          <cell r="EK139">
            <v>2</v>
          </cell>
          <cell r="EM139">
            <v>2</v>
          </cell>
          <cell r="EO139">
            <v>2</v>
          </cell>
          <cell r="EQ139">
            <v>2</v>
          </cell>
          <cell r="ES139">
            <v>2</v>
          </cell>
          <cell r="EU139">
            <v>2</v>
          </cell>
          <cell r="EW139">
            <v>2</v>
          </cell>
        </row>
        <row r="140">
          <cell r="CR140" t="str">
            <v>sp</v>
          </cell>
          <cell r="CS140" t="str">
            <v>Social Contribution (UFIR)</v>
          </cell>
          <cell r="CW140">
            <v>14</v>
          </cell>
          <cell r="CY140">
            <v>3</v>
          </cell>
          <cell r="DA140">
            <v>3</v>
          </cell>
          <cell r="DC140">
            <v>-287</v>
          </cell>
          <cell r="DE140">
            <v>0</v>
          </cell>
          <cell r="DG140">
            <v>0</v>
          </cell>
          <cell r="DI140">
            <v>0</v>
          </cell>
          <cell r="DK140">
            <v>0</v>
          </cell>
          <cell r="DM140">
            <v>0</v>
          </cell>
          <cell r="DO140">
            <v>0</v>
          </cell>
          <cell r="DQ140">
            <v>0</v>
          </cell>
          <cell r="DS140">
            <v>0</v>
          </cell>
          <cell r="DW140" t="str">
            <v>Social Contribution (UFIR)</v>
          </cell>
          <cell r="EA140">
            <v>14</v>
          </cell>
          <cell r="EC140">
            <v>17</v>
          </cell>
          <cell r="EE140">
            <v>20</v>
          </cell>
          <cell r="EG140">
            <v>-267</v>
          </cell>
          <cell r="EI140">
            <v>-267</v>
          </cell>
          <cell r="EK140">
            <v>-267</v>
          </cell>
          <cell r="EM140">
            <v>-267</v>
          </cell>
          <cell r="EO140">
            <v>-267</v>
          </cell>
          <cell r="EQ140">
            <v>-267</v>
          </cell>
          <cell r="ES140">
            <v>-267</v>
          </cell>
          <cell r="EU140">
            <v>-267</v>
          </cell>
          <cell r="EW140">
            <v>-267</v>
          </cell>
        </row>
        <row r="141">
          <cell r="CR141" t="str">
            <v>sp</v>
          </cell>
          <cell r="CS141" t="str">
            <v>Social Contribution (SELIC)</v>
          </cell>
          <cell r="CW141">
            <v>20</v>
          </cell>
          <cell r="CY141">
            <v>18</v>
          </cell>
          <cell r="DA141">
            <v>5</v>
          </cell>
          <cell r="DC141">
            <v>321</v>
          </cell>
          <cell r="DE141">
            <v>2</v>
          </cell>
          <cell r="DG141">
            <v>2</v>
          </cell>
          <cell r="DI141">
            <v>2</v>
          </cell>
          <cell r="DK141">
            <v>2</v>
          </cell>
          <cell r="DM141">
            <v>-68</v>
          </cell>
          <cell r="DO141">
            <v>-12</v>
          </cell>
          <cell r="DQ141">
            <v>-12</v>
          </cell>
          <cell r="DS141">
            <v>-12</v>
          </cell>
          <cell r="DW141" t="str">
            <v>Social Contribution (SELIC)</v>
          </cell>
          <cell r="EA141">
            <v>20</v>
          </cell>
          <cell r="EC141">
            <v>38</v>
          </cell>
          <cell r="EE141">
            <v>43</v>
          </cell>
          <cell r="EG141">
            <v>364</v>
          </cell>
          <cell r="EI141">
            <v>366</v>
          </cell>
          <cell r="EK141">
            <v>368</v>
          </cell>
          <cell r="EM141">
            <v>370</v>
          </cell>
          <cell r="EO141">
            <v>372</v>
          </cell>
          <cell r="EQ141">
            <v>304</v>
          </cell>
          <cell r="ES141">
            <v>292</v>
          </cell>
          <cell r="EU141">
            <v>280</v>
          </cell>
          <cell r="EW141">
            <v>268</v>
          </cell>
        </row>
        <row r="142">
          <cell r="CR142" t="str">
            <v>sp</v>
          </cell>
          <cell r="CS142" t="str">
            <v>I. L. L.</v>
          </cell>
          <cell r="CW142">
            <v>0</v>
          </cell>
          <cell r="CY142">
            <v>1</v>
          </cell>
          <cell r="DA142">
            <v>0</v>
          </cell>
          <cell r="DC142">
            <v>0</v>
          </cell>
          <cell r="DE142">
            <v>0</v>
          </cell>
          <cell r="DG142">
            <v>0</v>
          </cell>
          <cell r="DI142">
            <v>0</v>
          </cell>
          <cell r="DK142">
            <v>0</v>
          </cell>
          <cell r="DM142">
            <v>0</v>
          </cell>
          <cell r="DO142">
            <v>0</v>
          </cell>
          <cell r="DQ142">
            <v>0</v>
          </cell>
          <cell r="DS142">
            <v>0</v>
          </cell>
          <cell r="DW142" t="str">
            <v>I. L. L.</v>
          </cell>
          <cell r="EA142">
            <v>0</v>
          </cell>
          <cell r="EC142">
            <v>1</v>
          </cell>
          <cell r="EE142">
            <v>1</v>
          </cell>
          <cell r="EG142">
            <v>1</v>
          </cell>
          <cell r="EI142">
            <v>1</v>
          </cell>
          <cell r="EK142">
            <v>1</v>
          </cell>
          <cell r="EM142">
            <v>1</v>
          </cell>
          <cell r="EO142">
            <v>1</v>
          </cell>
          <cell r="EQ142">
            <v>1</v>
          </cell>
          <cell r="ES142">
            <v>1</v>
          </cell>
          <cell r="EU142">
            <v>1</v>
          </cell>
          <cell r="EW142">
            <v>1</v>
          </cell>
        </row>
        <row r="143">
          <cell r="CR143" t="str">
            <v>sp</v>
          </cell>
          <cell r="CS143" t="str">
            <v>Deferred Income Tax</v>
          </cell>
          <cell r="CW143">
            <v>0</v>
          </cell>
          <cell r="CY143">
            <v>0</v>
          </cell>
          <cell r="DA143">
            <v>0</v>
          </cell>
          <cell r="DC143">
            <v>0</v>
          </cell>
          <cell r="DE143">
            <v>0</v>
          </cell>
          <cell r="DG143">
            <v>0</v>
          </cell>
          <cell r="DI143">
            <v>0</v>
          </cell>
          <cell r="DK143">
            <v>0</v>
          </cell>
          <cell r="DM143">
            <v>0</v>
          </cell>
          <cell r="DO143">
            <v>0</v>
          </cell>
          <cell r="DQ143">
            <v>0</v>
          </cell>
          <cell r="DS143">
            <v>0</v>
          </cell>
          <cell r="DW143" t="str">
            <v>Deferred Income Tax</v>
          </cell>
          <cell r="EA143">
            <v>0</v>
          </cell>
          <cell r="EC143">
            <v>0</v>
          </cell>
          <cell r="EE143">
            <v>0</v>
          </cell>
          <cell r="EG143">
            <v>0</v>
          </cell>
          <cell r="EI143">
            <v>0</v>
          </cell>
          <cell r="EK143">
            <v>0</v>
          </cell>
          <cell r="EM143">
            <v>0</v>
          </cell>
          <cell r="EO143">
            <v>0</v>
          </cell>
          <cell r="EQ143">
            <v>0</v>
          </cell>
          <cell r="ES143">
            <v>0</v>
          </cell>
          <cell r="EU143">
            <v>0</v>
          </cell>
          <cell r="EW143">
            <v>0</v>
          </cell>
        </row>
        <row r="144">
          <cell r="CR144" t="str">
            <v>sp</v>
          </cell>
          <cell r="CS144" t="str">
            <v>Material Provision</v>
          </cell>
          <cell r="CW144">
            <v>0</v>
          </cell>
          <cell r="CY144">
            <v>0</v>
          </cell>
          <cell r="DA144">
            <v>0</v>
          </cell>
          <cell r="DC144">
            <v>0</v>
          </cell>
          <cell r="DE144">
            <v>0</v>
          </cell>
          <cell r="DG144">
            <v>0</v>
          </cell>
          <cell r="DI144">
            <v>0</v>
          </cell>
          <cell r="DK144">
            <v>0</v>
          </cell>
          <cell r="DM144">
            <v>0</v>
          </cell>
          <cell r="DO144">
            <v>0</v>
          </cell>
          <cell r="DQ144">
            <v>0</v>
          </cell>
          <cell r="DS144">
            <v>0</v>
          </cell>
          <cell r="DW144" t="str">
            <v>Material Provision</v>
          </cell>
          <cell r="EA144">
            <v>0</v>
          </cell>
          <cell r="EC144">
            <v>0</v>
          </cell>
          <cell r="EE144">
            <v>0</v>
          </cell>
          <cell r="EG144">
            <v>0</v>
          </cell>
          <cell r="EI144">
            <v>0</v>
          </cell>
          <cell r="EK144">
            <v>0</v>
          </cell>
          <cell r="EM144">
            <v>0</v>
          </cell>
          <cell r="EO144">
            <v>0</v>
          </cell>
          <cell r="EQ144">
            <v>0</v>
          </cell>
          <cell r="ES144">
            <v>0</v>
          </cell>
          <cell r="EU144">
            <v>0</v>
          </cell>
          <cell r="EW144">
            <v>0</v>
          </cell>
        </row>
        <row r="145">
          <cell r="CR145" t="str">
            <v>sp</v>
          </cell>
          <cell r="CS145" t="str">
            <v>Volke/IAV/PD/VWAG (DM)</v>
          </cell>
          <cell r="CW145">
            <v>0</v>
          </cell>
          <cell r="CY145">
            <v>-1</v>
          </cell>
          <cell r="DA145">
            <v>0</v>
          </cell>
          <cell r="DC145">
            <v>0</v>
          </cell>
          <cell r="DE145">
            <v>1</v>
          </cell>
          <cell r="DG145">
            <v>-6</v>
          </cell>
          <cell r="DI145">
            <v>0</v>
          </cell>
          <cell r="DK145">
            <v>0</v>
          </cell>
          <cell r="DM145">
            <v>0</v>
          </cell>
          <cell r="DO145">
            <v>0</v>
          </cell>
          <cell r="DQ145">
            <v>0</v>
          </cell>
          <cell r="DS145">
            <v>0</v>
          </cell>
          <cell r="DW145" t="str">
            <v>Volke/IAV/PD/VWAG (DM)</v>
          </cell>
          <cell r="EA145">
            <v>0</v>
          </cell>
          <cell r="EC145">
            <v>-1</v>
          </cell>
          <cell r="EE145">
            <v>-1</v>
          </cell>
          <cell r="EG145">
            <v>-1</v>
          </cell>
          <cell r="EI145">
            <v>0</v>
          </cell>
          <cell r="EK145">
            <v>-6</v>
          </cell>
          <cell r="EM145">
            <v>-6</v>
          </cell>
          <cell r="EO145">
            <v>-6</v>
          </cell>
          <cell r="EQ145">
            <v>-6</v>
          </cell>
          <cell r="ES145">
            <v>-6</v>
          </cell>
          <cell r="EU145">
            <v>-6</v>
          </cell>
          <cell r="EW145">
            <v>-6</v>
          </cell>
        </row>
        <row r="146">
          <cell r="CR146" t="str">
            <v>sp</v>
          </cell>
          <cell r="CS146" t="str">
            <v>Suplemental Compensation</v>
          </cell>
          <cell r="CW146">
            <v>1</v>
          </cell>
          <cell r="CY146">
            <v>2</v>
          </cell>
          <cell r="DA146">
            <v>1</v>
          </cell>
          <cell r="DC146">
            <v>-11</v>
          </cell>
          <cell r="DE146">
            <v>1</v>
          </cell>
          <cell r="DG146">
            <v>-6</v>
          </cell>
          <cell r="DI146">
            <v>0</v>
          </cell>
          <cell r="DK146">
            <v>0</v>
          </cell>
          <cell r="DM146">
            <v>0</v>
          </cell>
          <cell r="DO146">
            <v>0</v>
          </cell>
          <cell r="DQ146">
            <v>0</v>
          </cell>
          <cell r="DS146">
            <v>0</v>
          </cell>
          <cell r="DW146" t="str">
            <v>Suplemental Compensation</v>
          </cell>
          <cell r="EA146">
            <v>1</v>
          </cell>
          <cell r="EC146">
            <v>3</v>
          </cell>
          <cell r="EE146">
            <v>4</v>
          </cell>
          <cell r="EG146">
            <v>-7</v>
          </cell>
          <cell r="EI146">
            <v>-6</v>
          </cell>
          <cell r="EK146">
            <v>-12</v>
          </cell>
          <cell r="EM146">
            <v>-12</v>
          </cell>
          <cell r="EO146">
            <v>-12</v>
          </cell>
          <cell r="EQ146">
            <v>-12</v>
          </cell>
          <cell r="ES146">
            <v>-12</v>
          </cell>
          <cell r="EU146">
            <v>-12</v>
          </cell>
          <cell r="EW146">
            <v>-12</v>
          </cell>
        </row>
        <row r="147">
          <cell r="CR147" t="str">
            <v>sp</v>
          </cell>
          <cell r="CS147" t="str">
            <v>Profit Sharing</v>
          </cell>
          <cell r="CW147">
            <v>-20</v>
          </cell>
          <cell r="CY147">
            <v>10</v>
          </cell>
          <cell r="DA147">
            <v>9</v>
          </cell>
          <cell r="DC147">
            <v>30</v>
          </cell>
          <cell r="DE147">
            <v>-48</v>
          </cell>
          <cell r="DG147">
            <v>-9</v>
          </cell>
          <cell r="DI147">
            <v>14</v>
          </cell>
          <cell r="DK147">
            <v>5</v>
          </cell>
          <cell r="DM147">
            <v>15</v>
          </cell>
          <cell r="DO147">
            <v>5</v>
          </cell>
          <cell r="DQ147">
            <v>5</v>
          </cell>
          <cell r="DS147">
            <v>-50</v>
          </cell>
          <cell r="DW147" t="str">
            <v>Profit Sharing</v>
          </cell>
          <cell r="EA147">
            <v>-20</v>
          </cell>
          <cell r="EC147">
            <v>-10</v>
          </cell>
          <cell r="EE147">
            <v>-1</v>
          </cell>
          <cell r="EG147">
            <v>29</v>
          </cell>
          <cell r="EI147">
            <v>-19</v>
          </cell>
          <cell r="EK147">
            <v>-28</v>
          </cell>
          <cell r="EM147">
            <v>-14</v>
          </cell>
          <cell r="EO147">
            <v>-9</v>
          </cell>
          <cell r="EQ147">
            <v>6</v>
          </cell>
          <cell r="ES147">
            <v>11</v>
          </cell>
          <cell r="EU147">
            <v>16</v>
          </cell>
          <cell r="EW147">
            <v>-34</v>
          </cell>
        </row>
        <row r="148">
          <cell r="CR148" t="str">
            <v>sp</v>
          </cell>
          <cell r="CS148" t="str">
            <v>Variable Marketing</v>
          </cell>
          <cell r="CW148">
            <v>-1</v>
          </cell>
          <cell r="CY148">
            <v>1</v>
          </cell>
          <cell r="DA148">
            <v>1</v>
          </cell>
          <cell r="DC148">
            <v>0</v>
          </cell>
          <cell r="DE148">
            <v>1</v>
          </cell>
          <cell r="DG148">
            <v>0</v>
          </cell>
          <cell r="DI148">
            <v>0</v>
          </cell>
          <cell r="DK148">
            <v>0</v>
          </cell>
          <cell r="DM148">
            <v>0</v>
          </cell>
          <cell r="DO148">
            <v>0</v>
          </cell>
          <cell r="DQ148">
            <v>0</v>
          </cell>
          <cell r="DS148">
            <v>0</v>
          </cell>
          <cell r="DW148" t="str">
            <v>Variable Marketing</v>
          </cell>
          <cell r="EA148">
            <v>-1</v>
          </cell>
          <cell r="EC148">
            <v>0</v>
          </cell>
          <cell r="EE148">
            <v>1</v>
          </cell>
          <cell r="EG148">
            <v>1</v>
          </cell>
          <cell r="EI148">
            <v>2</v>
          </cell>
          <cell r="EK148">
            <v>2</v>
          </cell>
          <cell r="EM148">
            <v>2</v>
          </cell>
          <cell r="EO148">
            <v>2</v>
          </cell>
          <cell r="EQ148">
            <v>2</v>
          </cell>
          <cell r="ES148">
            <v>2</v>
          </cell>
          <cell r="EU148">
            <v>2</v>
          </cell>
          <cell r="EW148">
            <v>2</v>
          </cell>
        </row>
        <row r="149">
          <cell r="CR149" t="str">
            <v>sp</v>
          </cell>
          <cell r="CS149" t="str">
            <v>BU Import Comission</v>
          </cell>
          <cell r="CW149">
            <v>0</v>
          </cell>
          <cell r="CY149">
            <v>0</v>
          </cell>
          <cell r="DA149">
            <v>0</v>
          </cell>
          <cell r="DC149">
            <v>0</v>
          </cell>
          <cell r="DE149">
            <v>0</v>
          </cell>
          <cell r="DG149">
            <v>0</v>
          </cell>
          <cell r="DI149">
            <v>0</v>
          </cell>
          <cell r="DK149">
            <v>0</v>
          </cell>
          <cell r="DM149">
            <v>0</v>
          </cell>
          <cell r="DO149">
            <v>0</v>
          </cell>
          <cell r="DQ149">
            <v>0</v>
          </cell>
          <cell r="DS149">
            <v>0</v>
          </cell>
          <cell r="DW149" t="str">
            <v>BU Import Comission</v>
          </cell>
          <cell r="EA149">
            <v>0</v>
          </cell>
          <cell r="EC149">
            <v>0</v>
          </cell>
          <cell r="EE149">
            <v>0</v>
          </cell>
          <cell r="EG149">
            <v>0</v>
          </cell>
          <cell r="EI149">
            <v>0</v>
          </cell>
          <cell r="EK149">
            <v>0</v>
          </cell>
          <cell r="EM149">
            <v>0</v>
          </cell>
          <cell r="EO149">
            <v>0</v>
          </cell>
          <cell r="EQ149">
            <v>0</v>
          </cell>
          <cell r="ES149">
            <v>0</v>
          </cell>
          <cell r="EU149">
            <v>0</v>
          </cell>
          <cell r="EW149">
            <v>0</v>
          </cell>
        </row>
        <row r="150">
          <cell r="CR150" t="str">
            <v>sp</v>
          </cell>
          <cell r="CS150" t="str">
            <v>Other</v>
          </cell>
          <cell r="CW150">
            <v>50</v>
          </cell>
          <cell r="CY150">
            <v>16</v>
          </cell>
          <cell r="DA150">
            <v>84</v>
          </cell>
          <cell r="DC150">
            <v>20</v>
          </cell>
          <cell r="DE150">
            <v>45</v>
          </cell>
          <cell r="DG150">
            <v>-22</v>
          </cell>
          <cell r="DI150">
            <v>33</v>
          </cell>
          <cell r="DK150">
            <v>-4</v>
          </cell>
          <cell r="DM150">
            <v>-58</v>
          </cell>
          <cell r="DO150">
            <v>2</v>
          </cell>
          <cell r="DQ150">
            <v>-8</v>
          </cell>
          <cell r="DS150">
            <v>7</v>
          </cell>
          <cell r="DW150" t="str">
            <v>Other</v>
          </cell>
          <cell r="EA150">
            <v>50</v>
          </cell>
          <cell r="EC150">
            <v>66</v>
          </cell>
          <cell r="EE150">
            <v>150</v>
          </cell>
          <cell r="EG150">
            <v>170</v>
          </cell>
          <cell r="EI150">
            <v>215</v>
          </cell>
          <cell r="EK150">
            <v>193</v>
          </cell>
          <cell r="EM150">
            <v>226</v>
          </cell>
          <cell r="EO150">
            <v>222</v>
          </cell>
          <cell r="EQ150">
            <v>164</v>
          </cell>
          <cell r="ES150">
            <v>166</v>
          </cell>
          <cell r="EU150">
            <v>158</v>
          </cell>
          <cell r="EW150">
            <v>165</v>
          </cell>
        </row>
        <row r="151">
          <cell r="CR151" t="str">
            <v>x</v>
          </cell>
          <cell r="CT151" t="str">
            <v>Total Other Liabilities</v>
          </cell>
          <cell r="CW151">
            <v>30</v>
          </cell>
          <cell r="CY151">
            <v>46.000000000000057</v>
          </cell>
          <cell r="DA151">
            <v>119.99999999999991</v>
          </cell>
          <cell r="DC151">
            <v>132.00000000000003</v>
          </cell>
          <cell r="DE151">
            <v>24</v>
          </cell>
          <cell r="DG151">
            <v>-37</v>
          </cell>
          <cell r="DI151">
            <v>62</v>
          </cell>
          <cell r="DK151">
            <v>18</v>
          </cell>
          <cell r="DM151">
            <v>-146</v>
          </cell>
          <cell r="DO151">
            <v>9</v>
          </cell>
          <cell r="DQ151">
            <v>-4</v>
          </cell>
          <cell r="DS151">
            <v>-124</v>
          </cell>
          <cell r="DX151" t="str">
            <v>Total Other Liabilities</v>
          </cell>
          <cell r="EA151">
            <v>30</v>
          </cell>
          <cell r="EC151">
            <v>76.000000000000057</v>
          </cell>
          <cell r="EE151">
            <v>195.99999999999997</v>
          </cell>
          <cell r="EG151">
            <v>328</v>
          </cell>
          <cell r="EI151">
            <v>352</v>
          </cell>
          <cell r="EK151">
            <v>315</v>
          </cell>
          <cell r="EM151">
            <v>377</v>
          </cell>
          <cell r="EO151">
            <v>395</v>
          </cell>
          <cell r="EQ151">
            <v>249</v>
          </cell>
          <cell r="ES151">
            <v>258</v>
          </cell>
          <cell r="EU151">
            <v>254</v>
          </cell>
          <cell r="EW151">
            <v>130</v>
          </cell>
        </row>
        <row r="152">
          <cell r="CR152" t="str">
            <v>x</v>
          </cell>
        </row>
        <row r="153">
          <cell r="CR153" t="str">
            <v>x</v>
          </cell>
          <cell r="CS153" t="str">
            <v>Borrowings</v>
          </cell>
          <cell r="DW153" t="str">
            <v>Borrowings</v>
          </cell>
        </row>
        <row r="154">
          <cell r="CR154" t="str">
            <v>x</v>
          </cell>
          <cell r="CS154" t="str">
            <v>Real Borrowings</v>
          </cell>
          <cell r="CW154">
            <v>0</v>
          </cell>
          <cell r="CY154">
            <v>0</v>
          </cell>
          <cell r="DA154">
            <v>0</v>
          </cell>
          <cell r="DC154">
            <v>0</v>
          </cell>
          <cell r="DE154">
            <v>0</v>
          </cell>
          <cell r="DG154">
            <v>0</v>
          </cell>
          <cell r="DI154">
            <v>0</v>
          </cell>
          <cell r="DK154">
            <v>0</v>
          </cell>
          <cell r="DM154">
            <v>0</v>
          </cell>
          <cell r="DO154">
            <v>0</v>
          </cell>
          <cell r="DQ154">
            <v>0</v>
          </cell>
          <cell r="DS154">
            <v>0</v>
          </cell>
          <cell r="DW154" t="str">
            <v>Real Borrowings</v>
          </cell>
          <cell r="EA154">
            <v>0</v>
          </cell>
          <cell r="EC154">
            <v>0</v>
          </cell>
          <cell r="EE154">
            <v>0</v>
          </cell>
          <cell r="EG154">
            <v>0</v>
          </cell>
          <cell r="EI154">
            <v>0</v>
          </cell>
          <cell r="EK154">
            <v>0</v>
          </cell>
          <cell r="EM154">
            <v>0</v>
          </cell>
          <cell r="EO154">
            <v>0</v>
          </cell>
          <cell r="EQ154">
            <v>0</v>
          </cell>
          <cell r="ES154">
            <v>0</v>
          </cell>
          <cell r="EU154">
            <v>0</v>
          </cell>
          <cell r="EW154">
            <v>0</v>
          </cell>
        </row>
        <row r="155">
          <cell r="CR155" t="str">
            <v>x</v>
          </cell>
          <cell r="CS155" t="str">
            <v>Dollar Borrowings</v>
          </cell>
          <cell r="CW155">
            <v>0</v>
          </cell>
          <cell r="CY155">
            <v>0</v>
          </cell>
          <cell r="DA155">
            <v>0</v>
          </cell>
          <cell r="DC155">
            <v>0</v>
          </cell>
          <cell r="DE155">
            <v>0</v>
          </cell>
          <cell r="DG155">
            <v>0</v>
          </cell>
          <cell r="DI155">
            <v>0</v>
          </cell>
          <cell r="DK155">
            <v>0</v>
          </cell>
          <cell r="DM155">
            <v>0</v>
          </cell>
          <cell r="DO155">
            <v>0</v>
          </cell>
          <cell r="DQ155">
            <v>0</v>
          </cell>
          <cell r="DS155">
            <v>0</v>
          </cell>
          <cell r="DW155" t="str">
            <v>Dollar Borrowings</v>
          </cell>
          <cell r="EA155">
            <v>0</v>
          </cell>
          <cell r="EC155">
            <v>0</v>
          </cell>
          <cell r="EE155">
            <v>0</v>
          </cell>
          <cell r="EG155">
            <v>0</v>
          </cell>
          <cell r="EI155">
            <v>0</v>
          </cell>
          <cell r="EK155">
            <v>0</v>
          </cell>
          <cell r="EM155">
            <v>0</v>
          </cell>
          <cell r="EO155">
            <v>0</v>
          </cell>
          <cell r="EQ155">
            <v>0</v>
          </cell>
          <cell r="ES155">
            <v>0</v>
          </cell>
          <cell r="EU155">
            <v>0</v>
          </cell>
          <cell r="EW155">
            <v>0</v>
          </cell>
        </row>
        <row r="156">
          <cell r="CR156" t="str">
            <v>x</v>
          </cell>
          <cell r="CS156" t="str">
            <v>Export Pre-Payment</v>
          </cell>
          <cell r="CW156">
            <v>0</v>
          </cell>
          <cell r="CY156">
            <v>0</v>
          </cell>
          <cell r="DA156">
            <v>0</v>
          </cell>
          <cell r="DC156">
            <v>0</v>
          </cell>
          <cell r="DE156">
            <v>0</v>
          </cell>
          <cell r="DG156">
            <v>0</v>
          </cell>
          <cell r="DI156">
            <v>0</v>
          </cell>
          <cell r="DK156">
            <v>0</v>
          </cell>
          <cell r="DM156">
            <v>0</v>
          </cell>
          <cell r="DO156">
            <v>0</v>
          </cell>
          <cell r="DQ156">
            <v>0</v>
          </cell>
          <cell r="DS156">
            <v>0</v>
          </cell>
          <cell r="DW156" t="str">
            <v>Export Pre-Payment</v>
          </cell>
          <cell r="EA156">
            <v>0</v>
          </cell>
          <cell r="EC156">
            <v>0</v>
          </cell>
          <cell r="EE156">
            <v>0</v>
          </cell>
          <cell r="EG156">
            <v>0</v>
          </cell>
          <cell r="EI156">
            <v>0</v>
          </cell>
          <cell r="EK156">
            <v>0</v>
          </cell>
          <cell r="EM156">
            <v>0</v>
          </cell>
          <cell r="EO156">
            <v>0</v>
          </cell>
          <cell r="EQ156">
            <v>0</v>
          </cell>
          <cell r="ES156">
            <v>0</v>
          </cell>
          <cell r="EU156">
            <v>0</v>
          </cell>
          <cell r="EW156">
            <v>0</v>
          </cell>
        </row>
        <row r="157">
          <cell r="CR157" t="str">
            <v>x</v>
          </cell>
          <cell r="CT157" t="str">
            <v>Total Borrowings</v>
          </cell>
          <cell r="CW157">
            <v>0</v>
          </cell>
          <cell r="CY157">
            <v>0</v>
          </cell>
          <cell r="DA157">
            <v>0</v>
          </cell>
          <cell r="DC157">
            <v>0</v>
          </cell>
          <cell r="DE157">
            <v>0</v>
          </cell>
          <cell r="DG157">
            <v>0</v>
          </cell>
          <cell r="DI157">
            <v>0</v>
          </cell>
          <cell r="DK157">
            <v>0</v>
          </cell>
          <cell r="DM157">
            <v>0</v>
          </cell>
          <cell r="DO157">
            <v>0</v>
          </cell>
          <cell r="DQ157">
            <v>0</v>
          </cell>
          <cell r="DS157">
            <v>0</v>
          </cell>
          <cell r="DX157" t="str">
            <v>Total Borrowings</v>
          </cell>
          <cell r="EA157">
            <v>0</v>
          </cell>
          <cell r="EC157">
            <v>0</v>
          </cell>
          <cell r="EE157">
            <v>0</v>
          </cell>
          <cell r="EG157">
            <v>0</v>
          </cell>
          <cell r="EI157">
            <v>0</v>
          </cell>
          <cell r="EK157">
            <v>0</v>
          </cell>
          <cell r="EM157">
            <v>0</v>
          </cell>
          <cell r="EO157">
            <v>0</v>
          </cell>
          <cell r="EQ157">
            <v>0</v>
          </cell>
          <cell r="ES157">
            <v>0</v>
          </cell>
          <cell r="EU157">
            <v>0</v>
          </cell>
          <cell r="EW157">
            <v>0</v>
          </cell>
        </row>
        <row r="158">
          <cell r="CR158" t="str">
            <v>x</v>
          </cell>
        </row>
        <row r="159">
          <cell r="CR159" t="str">
            <v>x</v>
          </cell>
          <cell r="CS159" t="str">
            <v>Net Worth</v>
          </cell>
          <cell r="DW159" t="str">
            <v>Net Worth</v>
          </cell>
        </row>
        <row r="160">
          <cell r="CR160" t="str">
            <v>x</v>
          </cell>
          <cell r="CS160" t="str">
            <v>P. B. T.</v>
          </cell>
          <cell r="CT160" t="str">
            <v>Automotive excl. WUD</v>
          </cell>
          <cell r="CW160">
            <v>55</v>
          </cell>
          <cell r="CY160">
            <v>36</v>
          </cell>
          <cell r="DA160">
            <v>30</v>
          </cell>
          <cell r="DC160">
            <v>75</v>
          </cell>
          <cell r="DE160">
            <v>27</v>
          </cell>
          <cell r="DG160">
            <v>30</v>
          </cell>
          <cell r="DI160">
            <v>30</v>
          </cell>
          <cell r="DK160">
            <v>31</v>
          </cell>
          <cell r="DM160">
            <v>28</v>
          </cell>
          <cell r="DO160">
            <v>30</v>
          </cell>
          <cell r="DQ160">
            <v>29</v>
          </cell>
          <cell r="DS160">
            <v>34</v>
          </cell>
          <cell r="DW160" t="str">
            <v>P. B. T.</v>
          </cell>
          <cell r="DX160" t="str">
            <v>Automotive excl. WUD</v>
          </cell>
          <cell r="EA160">
            <v>55</v>
          </cell>
          <cell r="EC160">
            <v>91</v>
          </cell>
          <cell r="EE160">
            <v>121</v>
          </cell>
          <cell r="EG160">
            <v>196</v>
          </cell>
          <cell r="EI160">
            <v>223</v>
          </cell>
          <cell r="EK160">
            <v>253</v>
          </cell>
          <cell r="EM160">
            <v>283</v>
          </cell>
          <cell r="EO160">
            <v>314</v>
          </cell>
          <cell r="EQ160">
            <v>342</v>
          </cell>
          <cell r="ES160">
            <v>372</v>
          </cell>
          <cell r="EU160">
            <v>401</v>
          </cell>
          <cell r="EW160">
            <v>435</v>
          </cell>
        </row>
        <row r="161">
          <cell r="CR161" t="str">
            <v>w</v>
          </cell>
          <cell r="CT161" t="str">
            <v>WUD</v>
          </cell>
          <cell r="CW161">
            <v>-56</v>
          </cell>
          <cell r="CY161">
            <v>-28</v>
          </cell>
          <cell r="DA161">
            <v>5</v>
          </cell>
          <cell r="DC161">
            <v>-32</v>
          </cell>
          <cell r="DE161">
            <v>16</v>
          </cell>
          <cell r="DG161">
            <v>13</v>
          </cell>
          <cell r="DI161">
            <v>-1</v>
          </cell>
          <cell r="DK161">
            <v>-3</v>
          </cell>
          <cell r="DM161">
            <v>-4</v>
          </cell>
          <cell r="DO161">
            <v>0</v>
          </cell>
          <cell r="DQ161">
            <v>-5</v>
          </cell>
          <cell r="DS161">
            <v>-5</v>
          </cell>
          <cell r="DX161" t="str">
            <v>WUD</v>
          </cell>
          <cell r="EA161">
            <v>-56</v>
          </cell>
          <cell r="EC161">
            <v>-84</v>
          </cell>
          <cell r="EE161">
            <v>-79</v>
          </cell>
          <cell r="EG161">
            <v>-111</v>
          </cell>
          <cell r="EI161">
            <v>-95</v>
          </cell>
          <cell r="EK161">
            <v>-82</v>
          </cell>
          <cell r="EM161">
            <v>-83</v>
          </cell>
          <cell r="EO161">
            <v>-86</v>
          </cell>
          <cell r="EQ161">
            <v>-90</v>
          </cell>
          <cell r="ES161">
            <v>-90</v>
          </cell>
          <cell r="EU161">
            <v>-95</v>
          </cell>
          <cell r="EW161">
            <v>-100</v>
          </cell>
        </row>
        <row r="162">
          <cell r="CR162" t="str">
            <v>x</v>
          </cell>
          <cell r="CT162" t="str">
            <v>Credit</v>
          </cell>
          <cell r="CW162">
            <v>0</v>
          </cell>
          <cell r="CY162">
            <v>0</v>
          </cell>
          <cell r="DA162">
            <v>0</v>
          </cell>
          <cell r="DC162">
            <v>0</v>
          </cell>
          <cell r="DE162">
            <v>0</v>
          </cell>
          <cell r="DG162">
            <v>0</v>
          </cell>
          <cell r="DI162">
            <v>0</v>
          </cell>
          <cell r="DK162">
            <v>0</v>
          </cell>
          <cell r="DM162">
            <v>0</v>
          </cell>
          <cell r="DO162">
            <v>0</v>
          </cell>
          <cell r="DQ162">
            <v>0</v>
          </cell>
          <cell r="DS162">
            <v>0</v>
          </cell>
          <cell r="DX162" t="str">
            <v>Credit</v>
          </cell>
          <cell r="EA162">
            <v>0</v>
          </cell>
          <cell r="EC162">
            <v>0</v>
          </cell>
          <cell r="EE162">
            <v>0</v>
          </cell>
          <cell r="EG162">
            <v>0</v>
          </cell>
          <cell r="EI162">
            <v>0</v>
          </cell>
          <cell r="EK162">
            <v>0</v>
          </cell>
          <cell r="EM162">
            <v>0</v>
          </cell>
          <cell r="EO162">
            <v>0</v>
          </cell>
          <cell r="EQ162">
            <v>0</v>
          </cell>
          <cell r="ES162">
            <v>0</v>
          </cell>
          <cell r="EU162">
            <v>0</v>
          </cell>
          <cell r="EW162">
            <v>0</v>
          </cell>
        </row>
        <row r="163">
          <cell r="CR163" t="str">
            <v>x</v>
          </cell>
          <cell r="CS163" t="str">
            <v>Income Tax</v>
          </cell>
          <cell r="CT163" t="str">
            <v>Automotive</v>
          </cell>
          <cell r="CW163">
            <v>-47</v>
          </cell>
          <cell r="CY163">
            <v>-26</v>
          </cell>
          <cell r="DA163">
            <v>-26</v>
          </cell>
          <cell r="DC163">
            <v>-35</v>
          </cell>
          <cell r="DE163">
            <v>-41</v>
          </cell>
          <cell r="DG163">
            <v>-11</v>
          </cell>
          <cell r="DI163">
            <v>-10</v>
          </cell>
          <cell r="DK163">
            <v>-11</v>
          </cell>
          <cell r="DM163">
            <v>-10</v>
          </cell>
          <cell r="DO163">
            <v>-11</v>
          </cell>
          <cell r="DQ163">
            <v>-7</v>
          </cell>
          <cell r="DS163">
            <v>-7</v>
          </cell>
          <cell r="DW163" t="str">
            <v>Income Tax</v>
          </cell>
          <cell r="DX163" t="str">
            <v>Automotive</v>
          </cell>
          <cell r="EA163">
            <v>-47</v>
          </cell>
          <cell r="EC163">
            <v>-73</v>
          </cell>
          <cell r="EE163">
            <v>-99</v>
          </cell>
          <cell r="EG163">
            <v>-134</v>
          </cell>
          <cell r="EI163">
            <v>-175</v>
          </cell>
          <cell r="EK163">
            <v>-186</v>
          </cell>
          <cell r="EM163">
            <v>-196</v>
          </cell>
          <cell r="EO163">
            <v>-207</v>
          </cell>
          <cell r="EQ163">
            <v>-217</v>
          </cell>
          <cell r="ES163">
            <v>-228</v>
          </cell>
          <cell r="EU163">
            <v>-235</v>
          </cell>
          <cell r="EW163">
            <v>-242</v>
          </cell>
        </row>
        <row r="164">
          <cell r="CR164" t="str">
            <v>x</v>
          </cell>
          <cell r="CT164" t="str">
            <v>Credit</v>
          </cell>
          <cell r="CW164">
            <v>0</v>
          </cell>
          <cell r="CY164">
            <v>0</v>
          </cell>
          <cell r="DA164">
            <v>0</v>
          </cell>
          <cell r="DC164">
            <v>0</v>
          </cell>
          <cell r="DE164">
            <v>0</v>
          </cell>
          <cell r="DG164">
            <v>0</v>
          </cell>
          <cell r="DI164">
            <v>0</v>
          </cell>
          <cell r="DK164">
            <v>0</v>
          </cell>
          <cell r="DM164">
            <v>0</v>
          </cell>
          <cell r="DO164">
            <v>0</v>
          </cell>
          <cell r="DQ164">
            <v>0</v>
          </cell>
          <cell r="DS164">
            <v>0</v>
          </cell>
          <cell r="DX164" t="str">
            <v>Credit</v>
          </cell>
          <cell r="EA164">
            <v>0</v>
          </cell>
          <cell r="EC164">
            <v>0</v>
          </cell>
          <cell r="EE164">
            <v>0</v>
          </cell>
          <cell r="EG164">
            <v>0</v>
          </cell>
          <cell r="EI164">
            <v>0</v>
          </cell>
          <cell r="EK164">
            <v>0</v>
          </cell>
          <cell r="EM164">
            <v>0</v>
          </cell>
          <cell r="EO164">
            <v>0</v>
          </cell>
          <cell r="EQ164">
            <v>0</v>
          </cell>
          <cell r="ES164">
            <v>0</v>
          </cell>
          <cell r="EU164">
            <v>0</v>
          </cell>
          <cell r="EW164">
            <v>0</v>
          </cell>
        </row>
        <row r="165">
          <cell r="CR165" t="str">
            <v>oth</v>
          </cell>
          <cell r="CS165" t="str">
            <v>Capital Infusion</v>
          </cell>
          <cell r="CW165">
            <v>0</v>
          </cell>
          <cell r="CY165">
            <v>0</v>
          </cell>
          <cell r="DA165">
            <v>0</v>
          </cell>
          <cell r="DC165">
            <v>0</v>
          </cell>
          <cell r="DE165">
            <v>0</v>
          </cell>
          <cell r="DG165">
            <v>0</v>
          </cell>
          <cell r="DI165">
            <v>0</v>
          </cell>
          <cell r="DK165">
            <v>0</v>
          </cell>
          <cell r="DM165">
            <v>0</v>
          </cell>
          <cell r="DO165">
            <v>0</v>
          </cell>
          <cell r="DQ165">
            <v>0</v>
          </cell>
          <cell r="DS165">
            <v>0</v>
          </cell>
          <cell r="DW165" t="str">
            <v>Capital Infusion</v>
          </cell>
          <cell r="EA165">
            <v>0</v>
          </cell>
          <cell r="EC165">
            <v>0</v>
          </cell>
          <cell r="EE165">
            <v>0</v>
          </cell>
          <cell r="EG165">
            <v>0</v>
          </cell>
          <cell r="EI165">
            <v>0</v>
          </cell>
          <cell r="EK165">
            <v>0</v>
          </cell>
          <cell r="EM165">
            <v>0</v>
          </cell>
          <cell r="EO165">
            <v>0</v>
          </cell>
          <cell r="EQ165">
            <v>0</v>
          </cell>
          <cell r="ES165">
            <v>0</v>
          </cell>
          <cell r="EU165">
            <v>0</v>
          </cell>
          <cell r="EW165">
            <v>0</v>
          </cell>
        </row>
        <row r="166">
          <cell r="CR166" t="str">
            <v>oth</v>
          </cell>
          <cell r="CS166" t="str">
            <v>Dividends to VWAG</v>
          </cell>
          <cell r="CW166">
            <v>0</v>
          </cell>
          <cell r="CY166">
            <v>0</v>
          </cell>
          <cell r="DA166">
            <v>0</v>
          </cell>
          <cell r="DC166">
            <v>0</v>
          </cell>
          <cell r="DE166">
            <v>0</v>
          </cell>
          <cell r="DG166">
            <v>0</v>
          </cell>
          <cell r="DI166">
            <v>0</v>
          </cell>
          <cell r="DK166">
            <v>0</v>
          </cell>
          <cell r="DM166">
            <v>0</v>
          </cell>
          <cell r="DO166">
            <v>0</v>
          </cell>
          <cell r="DQ166">
            <v>0</v>
          </cell>
          <cell r="DS166">
            <v>0</v>
          </cell>
          <cell r="DW166" t="str">
            <v>Dividends to VWAG</v>
          </cell>
          <cell r="EA166">
            <v>0</v>
          </cell>
          <cell r="EC166">
            <v>0</v>
          </cell>
          <cell r="EE166">
            <v>0</v>
          </cell>
          <cell r="EG166">
            <v>0</v>
          </cell>
          <cell r="EI166">
            <v>0</v>
          </cell>
          <cell r="EK166">
            <v>0</v>
          </cell>
          <cell r="EM166">
            <v>0</v>
          </cell>
          <cell r="EO166">
            <v>0</v>
          </cell>
          <cell r="EQ166">
            <v>0</v>
          </cell>
          <cell r="ES166">
            <v>0</v>
          </cell>
          <cell r="EU166">
            <v>0</v>
          </cell>
          <cell r="EW166">
            <v>0</v>
          </cell>
        </row>
        <row r="167">
          <cell r="CR167" t="str">
            <v>oth</v>
          </cell>
          <cell r="CS167" t="str">
            <v>Consol Adjustments</v>
          </cell>
          <cell r="CW167">
            <v>0</v>
          </cell>
          <cell r="CY167">
            <v>0</v>
          </cell>
          <cell r="DA167">
            <v>0</v>
          </cell>
          <cell r="DC167">
            <v>0</v>
          </cell>
          <cell r="DE167">
            <v>0</v>
          </cell>
          <cell r="DG167">
            <v>0</v>
          </cell>
          <cell r="DI167">
            <v>0</v>
          </cell>
          <cell r="DK167">
            <v>0</v>
          </cell>
          <cell r="DM167">
            <v>0</v>
          </cell>
          <cell r="DO167">
            <v>0</v>
          </cell>
          <cell r="DQ167">
            <v>0</v>
          </cell>
          <cell r="DS167">
            <v>-53</v>
          </cell>
          <cell r="DW167" t="str">
            <v>Consol Adjustments</v>
          </cell>
          <cell r="EA167">
            <v>0</v>
          </cell>
          <cell r="EC167">
            <v>0</v>
          </cell>
          <cell r="EE167">
            <v>0</v>
          </cell>
          <cell r="EG167">
            <v>0</v>
          </cell>
          <cell r="EI167">
            <v>0</v>
          </cell>
          <cell r="EK167">
            <v>0</v>
          </cell>
          <cell r="EM167">
            <v>0</v>
          </cell>
          <cell r="EO167">
            <v>0</v>
          </cell>
          <cell r="EQ167">
            <v>0</v>
          </cell>
          <cell r="ES167">
            <v>0</v>
          </cell>
          <cell r="EU167">
            <v>0</v>
          </cell>
          <cell r="EW167">
            <v>-53</v>
          </cell>
        </row>
        <row r="168">
          <cell r="CR168" t="str">
            <v>oth</v>
          </cell>
          <cell r="CS168" t="str">
            <v xml:space="preserve">Dividends to be Paid </v>
          </cell>
          <cell r="CW168">
            <v>0</v>
          </cell>
          <cell r="CY168">
            <v>0</v>
          </cell>
          <cell r="DA168">
            <v>0</v>
          </cell>
          <cell r="DC168">
            <v>0</v>
          </cell>
          <cell r="DE168">
            <v>0</v>
          </cell>
          <cell r="DG168">
            <v>0</v>
          </cell>
          <cell r="DI168">
            <v>0</v>
          </cell>
          <cell r="DK168">
            <v>0</v>
          </cell>
          <cell r="DM168">
            <v>0</v>
          </cell>
          <cell r="DO168">
            <v>0</v>
          </cell>
          <cell r="DQ168">
            <v>0</v>
          </cell>
          <cell r="DS168">
            <v>0</v>
          </cell>
          <cell r="DW168" t="str">
            <v xml:space="preserve">Dividends to be Paid </v>
          </cell>
          <cell r="EA168">
            <v>0</v>
          </cell>
          <cell r="EC168">
            <v>0</v>
          </cell>
          <cell r="EE168">
            <v>0</v>
          </cell>
          <cell r="EG168">
            <v>0</v>
          </cell>
          <cell r="EI168">
            <v>0</v>
          </cell>
          <cell r="EK168">
            <v>0</v>
          </cell>
          <cell r="EM168">
            <v>0</v>
          </cell>
          <cell r="EO168">
            <v>0</v>
          </cell>
          <cell r="EQ168">
            <v>0</v>
          </cell>
          <cell r="ES168">
            <v>0</v>
          </cell>
          <cell r="EU168">
            <v>0</v>
          </cell>
          <cell r="EW168">
            <v>0</v>
          </cell>
        </row>
        <row r="169">
          <cell r="CR169" t="str">
            <v>oth</v>
          </cell>
          <cell r="CS169" t="str">
            <v>Other (incl. elim. divid. Credit)</v>
          </cell>
          <cell r="CW169">
            <v>12</v>
          </cell>
          <cell r="CY169">
            <v>7</v>
          </cell>
          <cell r="DA169">
            <v>-4</v>
          </cell>
          <cell r="DC169">
            <v>-25</v>
          </cell>
          <cell r="DE169">
            <v>-7</v>
          </cell>
          <cell r="DG169">
            <v>0</v>
          </cell>
          <cell r="DI169">
            <v>0</v>
          </cell>
          <cell r="DK169">
            <v>0</v>
          </cell>
          <cell r="DM169">
            <v>0</v>
          </cell>
          <cell r="DO169">
            <v>0</v>
          </cell>
          <cell r="DQ169">
            <v>0</v>
          </cell>
          <cell r="DS169">
            <v>-28</v>
          </cell>
          <cell r="DW169" t="str">
            <v>Other (incl. elim. divid. Credit)</v>
          </cell>
          <cell r="EA169">
            <v>12</v>
          </cell>
          <cell r="EC169">
            <v>19</v>
          </cell>
          <cell r="EE169">
            <v>15</v>
          </cell>
          <cell r="EG169">
            <v>-10</v>
          </cell>
          <cell r="EI169">
            <v>-17</v>
          </cell>
          <cell r="EK169">
            <v>-17</v>
          </cell>
          <cell r="EM169">
            <v>-17</v>
          </cell>
          <cell r="EO169">
            <v>-17</v>
          </cell>
          <cell r="EQ169">
            <v>-17</v>
          </cell>
          <cell r="ES169">
            <v>-17</v>
          </cell>
          <cell r="EU169">
            <v>-17</v>
          </cell>
          <cell r="EW169">
            <v>-45</v>
          </cell>
        </row>
        <row r="170">
          <cell r="CR170" t="str">
            <v>x</v>
          </cell>
          <cell r="CT170" t="str">
            <v>Total Net Worth</v>
          </cell>
          <cell r="CW170">
            <v>-36</v>
          </cell>
          <cell r="CY170">
            <v>-47</v>
          </cell>
          <cell r="DA170">
            <v>-42</v>
          </cell>
          <cell r="DC170">
            <v>-59</v>
          </cell>
          <cell r="DE170">
            <v>-64</v>
          </cell>
          <cell r="DG170">
            <v>-32</v>
          </cell>
          <cell r="DI170">
            <v>-13</v>
          </cell>
          <cell r="DK170">
            <v>4</v>
          </cell>
          <cell r="DM170">
            <v>18</v>
          </cell>
          <cell r="DO170">
            <v>37</v>
          </cell>
          <cell r="DQ170">
            <v>54</v>
          </cell>
          <cell r="DS170">
            <v>-5</v>
          </cell>
          <cell r="DX170" t="str">
            <v>Total Net Worth</v>
          </cell>
          <cell r="EA170">
            <v>-36</v>
          </cell>
          <cell r="EC170">
            <v>-83</v>
          </cell>
          <cell r="EE170">
            <v>-125</v>
          </cell>
          <cell r="EG170">
            <v>-184</v>
          </cell>
          <cell r="EI170">
            <v>-248</v>
          </cell>
          <cell r="EK170">
            <v>-280</v>
          </cell>
          <cell r="EM170">
            <v>-293</v>
          </cell>
          <cell r="EO170">
            <v>-289</v>
          </cell>
          <cell r="EQ170">
            <v>-271</v>
          </cell>
          <cell r="ES170">
            <v>-234</v>
          </cell>
          <cell r="EU170">
            <v>-180</v>
          </cell>
          <cell r="EW170">
            <v>-185</v>
          </cell>
        </row>
        <row r="171">
          <cell r="CR171" t="str">
            <v>x</v>
          </cell>
        </row>
        <row r="172">
          <cell r="CR172" t="str">
            <v>x</v>
          </cell>
          <cell r="CS172" t="str">
            <v>Total Liab. &amp; Net Worth</v>
          </cell>
          <cell r="CW172">
            <v>216</v>
          </cell>
          <cell r="CY172">
            <v>129.00000000000006</v>
          </cell>
          <cell r="DA172">
            <v>17.999999999999915</v>
          </cell>
          <cell r="DC172">
            <v>177.00000000000003</v>
          </cell>
          <cell r="DE172">
            <v>-98</v>
          </cell>
          <cell r="DG172">
            <v>-223</v>
          </cell>
          <cell r="DI172">
            <v>95</v>
          </cell>
          <cell r="DK172">
            <v>16</v>
          </cell>
          <cell r="DM172">
            <v>-134</v>
          </cell>
          <cell r="DO172">
            <v>60</v>
          </cell>
          <cell r="DQ172">
            <v>49</v>
          </cell>
          <cell r="DS172">
            <v>-239</v>
          </cell>
          <cell r="DW172" t="str">
            <v>Total Liab. &amp; Net Worth</v>
          </cell>
          <cell r="EA172">
            <v>216</v>
          </cell>
          <cell r="EC172">
            <v>345.00000000000006</v>
          </cell>
          <cell r="EE172">
            <v>363</v>
          </cell>
          <cell r="EG172">
            <v>540</v>
          </cell>
          <cell r="EI172">
            <v>442</v>
          </cell>
          <cell r="EK172">
            <v>219</v>
          </cell>
          <cell r="EM172">
            <v>314</v>
          </cell>
          <cell r="EO172">
            <v>330</v>
          </cell>
          <cell r="EQ172">
            <v>196</v>
          </cell>
          <cell r="ES172">
            <v>256</v>
          </cell>
          <cell r="EU172">
            <v>305</v>
          </cell>
          <cell r="EW172">
            <v>66</v>
          </cell>
        </row>
        <row r="173">
          <cell r="CR173" t="str">
            <v>x</v>
          </cell>
        </row>
        <row r="174">
          <cell r="CR174" t="str">
            <v>x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D"/>
      <sheetName val="Cadastro TTS"/>
      <sheetName val="Pontuação"/>
      <sheetName val="Treinamento"/>
      <sheetName val="Inglês"/>
      <sheetName val="Cadastro"/>
    </sheetNames>
    <sheetDataSet>
      <sheetData sheetId="0" refreshError="1"/>
      <sheetData sheetId="1" refreshError="1">
        <row r="2">
          <cell r="B2">
            <v>27</v>
          </cell>
          <cell r="C2" t="str">
            <v>CLELIA DE SENA</v>
          </cell>
          <cell r="D2" t="str">
            <v>EFIC</v>
          </cell>
        </row>
        <row r="3">
          <cell r="B3">
            <v>35</v>
          </cell>
          <cell r="C3" t="str">
            <v>CLAUDIO FRANCO DE GODOY</v>
          </cell>
          <cell r="D3" t="str">
            <v>EORH</v>
          </cell>
        </row>
        <row r="4">
          <cell r="B4">
            <v>60</v>
          </cell>
          <cell r="C4" t="str">
            <v>BRUNA FERNANDES</v>
          </cell>
          <cell r="D4" t="str">
            <v>EORH</v>
          </cell>
        </row>
        <row r="5">
          <cell r="B5">
            <v>78</v>
          </cell>
          <cell r="C5" t="str">
            <v>LUCELIA APARECIDA ROZA</v>
          </cell>
          <cell r="D5" t="str">
            <v>EORH</v>
          </cell>
        </row>
        <row r="6">
          <cell r="B6">
            <v>86</v>
          </cell>
          <cell r="C6" t="str">
            <v>SOLANGE GALAN DE JESUS</v>
          </cell>
          <cell r="D6" t="str">
            <v>EORH</v>
          </cell>
        </row>
        <row r="7">
          <cell r="B7">
            <v>116</v>
          </cell>
          <cell r="C7" t="str">
            <v>ALESSANDRO ROGERIO ANDRIETA</v>
          </cell>
          <cell r="D7" t="str">
            <v>ECPD</v>
          </cell>
        </row>
        <row r="8">
          <cell r="B8">
            <v>124</v>
          </cell>
          <cell r="C8" t="str">
            <v>CARLOS EDUARDO DE MELLO ROSSI</v>
          </cell>
          <cell r="D8" t="str">
            <v>ECPD</v>
          </cell>
        </row>
        <row r="9">
          <cell r="B9">
            <v>132</v>
          </cell>
          <cell r="C9" t="str">
            <v>ANA LIGIA CAPARROZ</v>
          </cell>
          <cell r="D9" t="str">
            <v>ECPD</v>
          </cell>
        </row>
        <row r="10">
          <cell r="B10">
            <v>140</v>
          </cell>
          <cell r="C10" t="str">
            <v>ERICA APARECIDA BERTELLI</v>
          </cell>
          <cell r="D10" t="str">
            <v>EORH</v>
          </cell>
        </row>
        <row r="11">
          <cell r="B11">
            <v>159</v>
          </cell>
          <cell r="C11" t="str">
            <v>FERNANDA BRITO J. DE OLIVEIRA</v>
          </cell>
          <cell r="D11" t="str">
            <v>EORH</v>
          </cell>
        </row>
        <row r="12">
          <cell r="B12">
            <v>167</v>
          </cell>
          <cell r="C12" t="str">
            <v>FABIANA PEREIRA DE M. CAMOLESI</v>
          </cell>
          <cell r="D12" t="str">
            <v>EORH</v>
          </cell>
        </row>
        <row r="13">
          <cell r="B13">
            <v>175</v>
          </cell>
          <cell r="C13" t="str">
            <v>ELTA LANE SERAFIN</v>
          </cell>
          <cell r="D13" t="str">
            <v>EORH</v>
          </cell>
        </row>
        <row r="14">
          <cell r="B14">
            <v>205</v>
          </cell>
          <cell r="C14" t="str">
            <v>LUIZ ANTONIO DOS SANTOS</v>
          </cell>
          <cell r="D14" t="str">
            <v>EORH</v>
          </cell>
        </row>
        <row r="15">
          <cell r="B15">
            <v>213</v>
          </cell>
          <cell r="C15" t="str">
            <v>MONICA GRACY M. DE M. ARAUJO</v>
          </cell>
          <cell r="D15" t="str">
            <v>EORH</v>
          </cell>
        </row>
        <row r="16">
          <cell r="B16">
            <v>221</v>
          </cell>
          <cell r="C16" t="str">
            <v>HENRIQUE ASCHENBRENNER</v>
          </cell>
          <cell r="D16" t="str">
            <v>ECPD</v>
          </cell>
        </row>
        <row r="17">
          <cell r="B17">
            <v>230</v>
          </cell>
          <cell r="C17" t="str">
            <v>ALEXANDER MICHILINI</v>
          </cell>
          <cell r="D17" t="str">
            <v>ESDT</v>
          </cell>
        </row>
        <row r="18">
          <cell r="B18">
            <v>248</v>
          </cell>
          <cell r="C18" t="str">
            <v>ALEX DIAS</v>
          </cell>
          <cell r="D18" t="str">
            <v>ESDT</v>
          </cell>
        </row>
        <row r="19">
          <cell r="B19">
            <v>256</v>
          </cell>
          <cell r="C19" t="str">
            <v>FABIANA AMBROSIO DE LIMA</v>
          </cell>
          <cell r="D19" t="str">
            <v>EORH</v>
          </cell>
        </row>
        <row r="20">
          <cell r="B20">
            <v>264</v>
          </cell>
          <cell r="C20" t="str">
            <v>LUCIANE MOTA</v>
          </cell>
          <cell r="D20" t="str">
            <v>EORH</v>
          </cell>
        </row>
        <row r="21">
          <cell r="B21">
            <v>272</v>
          </cell>
          <cell r="C21" t="str">
            <v>FERNANDO TADEU FINOTELLI</v>
          </cell>
          <cell r="D21" t="str">
            <v>ESDT</v>
          </cell>
        </row>
        <row r="22">
          <cell r="B22">
            <v>280</v>
          </cell>
          <cell r="C22" t="str">
            <v>ELIANE GRACIUTI DE SANTANA</v>
          </cell>
          <cell r="D22" t="str">
            <v>ESDT</v>
          </cell>
        </row>
        <row r="23">
          <cell r="B23">
            <v>299</v>
          </cell>
          <cell r="C23" t="str">
            <v>RAFAEL OLIVEIRA</v>
          </cell>
          <cell r="D23" t="str">
            <v>ESDT</v>
          </cell>
        </row>
        <row r="24">
          <cell r="B24">
            <v>302</v>
          </cell>
          <cell r="C24" t="str">
            <v>ROSANGELA VARGAS DA COSTA</v>
          </cell>
          <cell r="D24" t="str">
            <v>ESDT</v>
          </cell>
        </row>
        <row r="25">
          <cell r="B25">
            <v>310</v>
          </cell>
          <cell r="C25" t="str">
            <v>FERNANDO CESAR T. M. CACAO</v>
          </cell>
          <cell r="D25" t="str">
            <v>ESDT</v>
          </cell>
        </row>
        <row r="26">
          <cell r="B26">
            <v>329</v>
          </cell>
          <cell r="C26" t="str">
            <v>LUIZ EDUARDO BATISTA</v>
          </cell>
          <cell r="D26" t="str">
            <v>ECPD</v>
          </cell>
        </row>
        <row r="27">
          <cell r="B27">
            <v>337</v>
          </cell>
          <cell r="C27" t="str">
            <v>RICARDO KENJI SUGUITA</v>
          </cell>
          <cell r="D27" t="str">
            <v>ECPD</v>
          </cell>
        </row>
        <row r="28">
          <cell r="B28">
            <v>353</v>
          </cell>
          <cell r="C28" t="str">
            <v>GUSTAVO NOVAES RIGGIO DIAZ</v>
          </cell>
          <cell r="D28" t="str">
            <v>ECPD</v>
          </cell>
        </row>
        <row r="29">
          <cell r="B29">
            <v>370</v>
          </cell>
          <cell r="C29" t="str">
            <v>MARCELO LOPES F. MARQUES</v>
          </cell>
          <cell r="D29" t="str">
            <v>ECPD</v>
          </cell>
        </row>
        <row r="30">
          <cell r="B30">
            <v>388</v>
          </cell>
          <cell r="C30" t="str">
            <v>GLADSON LOPES DIONIZIO</v>
          </cell>
          <cell r="D30" t="str">
            <v>ECPD</v>
          </cell>
        </row>
        <row r="31">
          <cell r="B31">
            <v>396</v>
          </cell>
          <cell r="C31" t="str">
            <v>MAURO RODRIGO</v>
          </cell>
          <cell r="D31" t="str">
            <v>ECPD</v>
          </cell>
        </row>
        <row r="32">
          <cell r="B32">
            <v>400</v>
          </cell>
          <cell r="C32" t="str">
            <v>ANA PAULA ASTOLFI REZENDE</v>
          </cell>
          <cell r="D32" t="str">
            <v>ECPD</v>
          </cell>
        </row>
        <row r="33">
          <cell r="B33">
            <v>418</v>
          </cell>
          <cell r="C33" t="str">
            <v>MAURO DOUGLAS GUZELOTTO</v>
          </cell>
          <cell r="D33" t="str">
            <v>ECPD</v>
          </cell>
        </row>
        <row r="34">
          <cell r="B34">
            <v>434</v>
          </cell>
          <cell r="C34" t="str">
            <v>MARCIO TADEU GONCALEZ SILVA</v>
          </cell>
          <cell r="D34" t="str">
            <v>ECPD</v>
          </cell>
        </row>
        <row r="35">
          <cell r="B35">
            <v>450</v>
          </cell>
          <cell r="C35" t="str">
            <v>WALBER EUGENIO KILL</v>
          </cell>
          <cell r="D35" t="str">
            <v>ECPD</v>
          </cell>
        </row>
        <row r="36">
          <cell r="B36">
            <v>469</v>
          </cell>
          <cell r="C36" t="str">
            <v>DANIELLE DA ROCHA ALBUQUERQUE</v>
          </cell>
          <cell r="D36" t="str">
            <v>ECPD</v>
          </cell>
        </row>
        <row r="37">
          <cell r="B37">
            <v>485</v>
          </cell>
          <cell r="C37" t="str">
            <v>FLAVIO FORTUNA</v>
          </cell>
          <cell r="D37" t="str">
            <v>ECPD</v>
          </cell>
        </row>
        <row r="38">
          <cell r="B38">
            <v>493</v>
          </cell>
          <cell r="C38" t="str">
            <v>JANAINA GALVAO</v>
          </cell>
          <cell r="D38" t="str">
            <v>ECPD</v>
          </cell>
        </row>
        <row r="39">
          <cell r="B39">
            <v>507</v>
          </cell>
          <cell r="C39" t="str">
            <v>ADRIANO RAMOS DOS SANTOS</v>
          </cell>
          <cell r="D39" t="str">
            <v>ECPD</v>
          </cell>
        </row>
        <row r="40">
          <cell r="B40">
            <v>523</v>
          </cell>
          <cell r="C40" t="str">
            <v>MARCEL ARASSATO</v>
          </cell>
          <cell r="D40" t="str">
            <v>ECPD</v>
          </cell>
        </row>
        <row r="41">
          <cell r="B41">
            <v>531</v>
          </cell>
          <cell r="C41" t="str">
            <v>JORGE ALBERTO GUERRA GUEDES</v>
          </cell>
          <cell r="D41" t="str">
            <v>ECPD</v>
          </cell>
        </row>
        <row r="42">
          <cell r="B42">
            <v>540</v>
          </cell>
          <cell r="C42" t="str">
            <v>GLEYSON ALVARINO R GABRIEL</v>
          </cell>
          <cell r="D42" t="str">
            <v>ECPD</v>
          </cell>
        </row>
        <row r="43">
          <cell r="B43">
            <v>558</v>
          </cell>
          <cell r="C43" t="str">
            <v>VALDIR GIROLDO</v>
          </cell>
          <cell r="D43" t="str">
            <v>ECPD</v>
          </cell>
        </row>
        <row r="44">
          <cell r="B44">
            <v>566</v>
          </cell>
          <cell r="C44" t="str">
            <v>VANDRE DE OLIVEIRA</v>
          </cell>
          <cell r="D44" t="str">
            <v>ESDT</v>
          </cell>
        </row>
        <row r="45">
          <cell r="B45">
            <v>574</v>
          </cell>
          <cell r="C45" t="str">
            <v>ANDRE DIAS DE LIMA</v>
          </cell>
          <cell r="D45" t="str">
            <v>ECPD</v>
          </cell>
        </row>
        <row r="46">
          <cell r="B46">
            <v>582</v>
          </cell>
          <cell r="C46" t="str">
            <v>WILLIAN DA SILVA OLIVEIRA</v>
          </cell>
          <cell r="D46" t="str">
            <v>ECPD</v>
          </cell>
        </row>
        <row r="47">
          <cell r="B47">
            <v>590</v>
          </cell>
          <cell r="C47" t="str">
            <v>KLEVISON FABRICIO ALVES</v>
          </cell>
          <cell r="D47" t="str">
            <v>ECPD</v>
          </cell>
        </row>
        <row r="48">
          <cell r="B48">
            <v>604</v>
          </cell>
          <cell r="C48" t="str">
            <v>JOSE EVARISTO DOS SANTOS</v>
          </cell>
          <cell r="D48" t="str">
            <v>ESDE</v>
          </cell>
        </row>
        <row r="49">
          <cell r="B49">
            <v>612</v>
          </cell>
          <cell r="C49" t="str">
            <v>CLAUDIO GARCIA</v>
          </cell>
          <cell r="D49" t="str">
            <v>ESDE</v>
          </cell>
        </row>
        <row r="50">
          <cell r="B50">
            <v>620</v>
          </cell>
          <cell r="C50" t="str">
            <v>RODRIGO RECHE</v>
          </cell>
          <cell r="D50" t="str">
            <v>ESDT</v>
          </cell>
        </row>
        <row r="51">
          <cell r="B51">
            <v>639</v>
          </cell>
          <cell r="C51" t="str">
            <v>EDILAINE GUISANI</v>
          </cell>
          <cell r="D51" t="str">
            <v>ESDT</v>
          </cell>
        </row>
        <row r="52">
          <cell r="B52">
            <v>655</v>
          </cell>
          <cell r="C52" t="str">
            <v>RENATO FERREIRA DE SOUZA</v>
          </cell>
          <cell r="D52" t="str">
            <v>ECPD</v>
          </cell>
        </row>
        <row r="53">
          <cell r="B53">
            <v>680</v>
          </cell>
          <cell r="C53" t="str">
            <v>DEBORA CONEGO DE SOUSA</v>
          </cell>
          <cell r="D53" t="str">
            <v>ESDT</v>
          </cell>
        </row>
        <row r="54">
          <cell r="B54">
            <v>698</v>
          </cell>
          <cell r="C54" t="str">
            <v>CLAUDIO KOTOKU MIYAGUCHI</v>
          </cell>
          <cell r="D54" t="str">
            <v>ESDE</v>
          </cell>
        </row>
        <row r="55">
          <cell r="B55">
            <v>701</v>
          </cell>
          <cell r="C55" t="str">
            <v>EVERALDO SANTOS BISPO</v>
          </cell>
          <cell r="D55" t="str">
            <v>ESDE</v>
          </cell>
        </row>
        <row r="56">
          <cell r="B56">
            <v>710</v>
          </cell>
          <cell r="C56" t="str">
            <v>RUBENS FORTUNA DOS SANTOS</v>
          </cell>
          <cell r="D56" t="str">
            <v>ESDE</v>
          </cell>
        </row>
        <row r="57">
          <cell r="B57">
            <v>728</v>
          </cell>
          <cell r="C57" t="str">
            <v>CLAUDIA MAZETI DE OLIVEIRA</v>
          </cell>
          <cell r="D57" t="str">
            <v>ESDS</v>
          </cell>
        </row>
        <row r="58">
          <cell r="B58">
            <v>736</v>
          </cell>
          <cell r="C58" t="str">
            <v>MARIA FATIMA ZAMBIANCO VALENTE</v>
          </cell>
          <cell r="D58" t="str">
            <v>ESDS</v>
          </cell>
        </row>
        <row r="59">
          <cell r="B59">
            <v>744</v>
          </cell>
          <cell r="C59" t="str">
            <v>CLEIDE REGINA DOS SANTOS</v>
          </cell>
          <cell r="D59" t="str">
            <v>ESDS</v>
          </cell>
        </row>
        <row r="60">
          <cell r="B60">
            <v>752</v>
          </cell>
          <cell r="C60" t="str">
            <v>JAIR CAMILLO DE OLIVEIRA</v>
          </cell>
          <cell r="D60" t="str">
            <v>EORH</v>
          </cell>
        </row>
        <row r="61">
          <cell r="B61">
            <v>760</v>
          </cell>
          <cell r="C61" t="str">
            <v>LUDMILA GALLI SANCHES</v>
          </cell>
          <cell r="D61" t="str">
            <v>ESDT</v>
          </cell>
        </row>
        <row r="62">
          <cell r="B62">
            <v>779</v>
          </cell>
          <cell r="C62" t="str">
            <v>ANA PAULA GRAVA</v>
          </cell>
          <cell r="D62" t="str">
            <v>ESDT</v>
          </cell>
        </row>
        <row r="63">
          <cell r="B63">
            <v>787</v>
          </cell>
          <cell r="C63" t="str">
            <v>EDGAR BRUNO LOPES</v>
          </cell>
          <cell r="D63" t="str">
            <v>ESDT</v>
          </cell>
        </row>
        <row r="64">
          <cell r="B64">
            <v>795</v>
          </cell>
          <cell r="C64" t="str">
            <v>BRUNO SAEZ PACCHINI</v>
          </cell>
          <cell r="D64" t="str">
            <v>ESDT</v>
          </cell>
        </row>
        <row r="65">
          <cell r="B65">
            <v>809</v>
          </cell>
          <cell r="C65" t="str">
            <v>ANDERSON DOUGLAS DA SILVA</v>
          </cell>
          <cell r="D65" t="str">
            <v>ECPD</v>
          </cell>
        </row>
        <row r="66">
          <cell r="B66">
            <v>817</v>
          </cell>
          <cell r="C66" t="str">
            <v>RODRIGO SAMMARTINO</v>
          </cell>
          <cell r="D66" t="str">
            <v>ECPD</v>
          </cell>
        </row>
        <row r="67">
          <cell r="B67">
            <v>825</v>
          </cell>
          <cell r="C67" t="str">
            <v>JONATAS LIMA</v>
          </cell>
          <cell r="D67" t="str">
            <v>ECPD</v>
          </cell>
        </row>
        <row r="68">
          <cell r="B68">
            <v>833</v>
          </cell>
          <cell r="C68" t="str">
            <v>CLAUDIO GALLEGO FILHO</v>
          </cell>
          <cell r="D68" t="str">
            <v>ECPD</v>
          </cell>
        </row>
        <row r="69">
          <cell r="B69">
            <v>841</v>
          </cell>
          <cell r="C69" t="str">
            <v>HERNANE ERA RACON</v>
          </cell>
          <cell r="D69" t="str">
            <v>ECPD</v>
          </cell>
        </row>
        <row r="70">
          <cell r="B70">
            <v>850</v>
          </cell>
          <cell r="C70" t="str">
            <v>RODRIGO JOSE CREATO</v>
          </cell>
          <cell r="D70" t="str">
            <v>ECPD</v>
          </cell>
        </row>
        <row r="71">
          <cell r="B71">
            <v>868</v>
          </cell>
          <cell r="C71" t="str">
            <v>IRANI CORREA</v>
          </cell>
          <cell r="D71" t="str">
            <v>ECPD</v>
          </cell>
        </row>
        <row r="72">
          <cell r="B72">
            <v>876</v>
          </cell>
          <cell r="C72" t="str">
            <v>MICHEL MACIEL ABRAO</v>
          </cell>
          <cell r="D72" t="str">
            <v>ECPD</v>
          </cell>
        </row>
        <row r="73">
          <cell r="B73">
            <v>884</v>
          </cell>
          <cell r="C73" t="str">
            <v>CRISTIANE PAES DE O. FERREIRA</v>
          </cell>
          <cell r="D73" t="str">
            <v>ECPD</v>
          </cell>
        </row>
        <row r="74">
          <cell r="B74">
            <v>892</v>
          </cell>
          <cell r="C74" t="str">
            <v>FERNANDO FERREIRA COLLAZO</v>
          </cell>
          <cell r="D74" t="str">
            <v>ECPD</v>
          </cell>
        </row>
        <row r="75">
          <cell r="B75">
            <v>906</v>
          </cell>
          <cell r="C75" t="str">
            <v>CASSIANO AP MARQUES PREZENTINI</v>
          </cell>
          <cell r="D75" t="str">
            <v>EORH</v>
          </cell>
        </row>
        <row r="76">
          <cell r="B76">
            <v>914</v>
          </cell>
          <cell r="C76" t="str">
            <v>MANUELA FLORES LIMA</v>
          </cell>
          <cell r="D76" t="str">
            <v>ECPD</v>
          </cell>
        </row>
        <row r="77">
          <cell r="B77">
            <v>922</v>
          </cell>
          <cell r="C77" t="str">
            <v>RAPHAEL LUCINDO C. DA SILVA</v>
          </cell>
          <cell r="D77" t="str">
            <v>ECPD</v>
          </cell>
        </row>
        <row r="78">
          <cell r="B78">
            <v>930</v>
          </cell>
          <cell r="C78" t="str">
            <v>HENRIQUE O. VOLPE RUHE</v>
          </cell>
          <cell r="D78" t="str">
            <v>ECPD</v>
          </cell>
        </row>
        <row r="79">
          <cell r="B79">
            <v>949</v>
          </cell>
          <cell r="C79" t="str">
            <v>GUACIARA PIZZIRANI</v>
          </cell>
          <cell r="D79" t="str">
            <v>ECPD</v>
          </cell>
        </row>
        <row r="80">
          <cell r="B80">
            <v>957</v>
          </cell>
          <cell r="C80" t="str">
            <v>AGDA ASSIS ANDRADE</v>
          </cell>
          <cell r="D80" t="str">
            <v>ECPD</v>
          </cell>
        </row>
        <row r="81">
          <cell r="B81">
            <v>965</v>
          </cell>
          <cell r="C81" t="str">
            <v>CARLOS EDUARDO BAROZZI</v>
          </cell>
          <cell r="D81" t="str">
            <v>ECPD</v>
          </cell>
        </row>
        <row r="82">
          <cell r="B82">
            <v>973</v>
          </cell>
          <cell r="C82" t="str">
            <v>RICARDO FOGACA DE ALMEIDA</v>
          </cell>
          <cell r="D82" t="str">
            <v>ECPD</v>
          </cell>
        </row>
        <row r="83">
          <cell r="B83">
            <v>981</v>
          </cell>
          <cell r="C83" t="str">
            <v>MARCO TULIO MANSO VIEIRA</v>
          </cell>
          <cell r="D83" t="str">
            <v>ECPD</v>
          </cell>
        </row>
        <row r="84">
          <cell r="B84">
            <v>990</v>
          </cell>
          <cell r="C84" t="str">
            <v>FAUSTO EDER MARTINS</v>
          </cell>
          <cell r="D84" t="str">
            <v>ECPD</v>
          </cell>
        </row>
        <row r="85">
          <cell r="B85">
            <v>1007</v>
          </cell>
          <cell r="C85" t="str">
            <v>ALPHEU AILY JUNIOR</v>
          </cell>
          <cell r="D85" t="str">
            <v>ECPD</v>
          </cell>
        </row>
        <row r="86">
          <cell r="B86">
            <v>1015</v>
          </cell>
          <cell r="C86" t="str">
            <v>DANIEL WERNECK MACHADO</v>
          </cell>
          <cell r="D86" t="str">
            <v>ECPD</v>
          </cell>
        </row>
        <row r="87">
          <cell r="B87">
            <v>1023</v>
          </cell>
          <cell r="C87" t="str">
            <v>ALEX SANDRO D. DE FREITAS</v>
          </cell>
          <cell r="D87" t="str">
            <v>ECPD</v>
          </cell>
        </row>
        <row r="88">
          <cell r="B88">
            <v>1031</v>
          </cell>
          <cell r="C88" t="str">
            <v>ANDRE DE SOUZA RAMOS SOARES</v>
          </cell>
          <cell r="D88" t="str">
            <v>ECPD</v>
          </cell>
        </row>
        <row r="89">
          <cell r="B89">
            <v>1040</v>
          </cell>
          <cell r="C89" t="str">
            <v>RUBENS BERNARDI</v>
          </cell>
          <cell r="D89" t="str">
            <v>ECPD</v>
          </cell>
        </row>
        <row r="90">
          <cell r="B90">
            <v>1058</v>
          </cell>
          <cell r="C90" t="str">
            <v>PRISCILLA AP. X. BERNARDINO</v>
          </cell>
          <cell r="D90" t="str">
            <v>EORH</v>
          </cell>
        </row>
        <row r="91">
          <cell r="B91">
            <v>1066</v>
          </cell>
          <cell r="C91" t="str">
            <v>GUILHERME TAMAMOTO</v>
          </cell>
          <cell r="D91" t="str">
            <v>EORH</v>
          </cell>
        </row>
        <row r="92">
          <cell r="B92">
            <v>1074</v>
          </cell>
          <cell r="C92" t="str">
            <v>TADASHI TODA</v>
          </cell>
          <cell r="D92" t="str">
            <v>ESDE</v>
          </cell>
        </row>
        <row r="93">
          <cell r="B93">
            <v>1082</v>
          </cell>
          <cell r="C93" t="str">
            <v>RENATA SAMPAIO GOMES</v>
          </cell>
          <cell r="D93" t="str">
            <v>ESDE</v>
          </cell>
        </row>
        <row r="94">
          <cell r="B94">
            <v>1090</v>
          </cell>
          <cell r="C94" t="str">
            <v>RODRIGO BARCELOS DINIZ</v>
          </cell>
          <cell r="D94" t="str">
            <v>ESDE</v>
          </cell>
        </row>
        <row r="95">
          <cell r="B95">
            <v>1104</v>
          </cell>
          <cell r="C95" t="str">
            <v>RUDSON DE SOUSA CRUZ</v>
          </cell>
          <cell r="D95" t="str">
            <v>ESDE</v>
          </cell>
        </row>
        <row r="96">
          <cell r="B96">
            <v>1112</v>
          </cell>
          <cell r="C96" t="str">
            <v>ANDRE DA SILVA PARENTE</v>
          </cell>
          <cell r="D96" t="str">
            <v>ESDE</v>
          </cell>
        </row>
        <row r="97">
          <cell r="B97">
            <v>1120</v>
          </cell>
          <cell r="C97" t="str">
            <v>ROBERTO TARELHO PINHATA</v>
          </cell>
          <cell r="D97" t="str">
            <v>ESDE</v>
          </cell>
        </row>
        <row r="98">
          <cell r="B98">
            <v>1139</v>
          </cell>
          <cell r="C98" t="str">
            <v>LUIZ CARLOS SCHNEIDER</v>
          </cell>
          <cell r="D98" t="str">
            <v>ECPD</v>
          </cell>
        </row>
        <row r="99">
          <cell r="B99">
            <v>1147</v>
          </cell>
          <cell r="C99" t="str">
            <v>WILLIAM DE ARAUJO BUCARDI</v>
          </cell>
          <cell r="D99" t="str">
            <v>ECPD</v>
          </cell>
        </row>
        <row r="100">
          <cell r="B100">
            <v>1155</v>
          </cell>
          <cell r="C100" t="str">
            <v>EDNELSON TORRES LOPES</v>
          </cell>
          <cell r="D100" t="str">
            <v>ECPD</v>
          </cell>
        </row>
        <row r="101">
          <cell r="B101">
            <v>1163</v>
          </cell>
          <cell r="C101" t="str">
            <v>SOLANGE SIGNORELLI</v>
          </cell>
          <cell r="D101" t="str">
            <v>EORH</v>
          </cell>
        </row>
        <row r="102">
          <cell r="B102">
            <v>1171</v>
          </cell>
          <cell r="C102" t="str">
            <v>CRISTINA VILAS BOAS</v>
          </cell>
          <cell r="D102" t="str">
            <v>EORH</v>
          </cell>
        </row>
        <row r="103">
          <cell r="B103">
            <v>1180</v>
          </cell>
          <cell r="C103" t="str">
            <v>SANDRA APARECIDA DRUDI</v>
          </cell>
          <cell r="D103" t="str">
            <v>EORH</v>
          </cell>
        </row>
        <row r="104">
          <cell r="B104">
            <v>1198</v>
          </cell>
          <cell r="C104" t="str">
            <v>PAULO EDUARDO RONDINI</v>
          </cell>
          <cell r="D104" t="str">
            <v>ECPD</v>
          </cell>
        </row>
        <row r="105">
          <cell r="B105">
            <v>1201</v>
          </cell>
          <cell r="C105" t="str">
            <v>CESAR IFANGER AMBIEL</v>
          </cell>
          <cell r="D105" t="str">
            <v>ECPD</v>
          </cell>
        </row>
        <row r="106">
          <cell r="B106">
            <v>1210</v>
          </cell>
          <cell r="C106" t="str">
            <v>MARGARETE PIRES DE CARVALHO</v>
          </cell>
          <cell r="D106" t="str">
            <v>EORH</v>
          </cell>
        </row>
        <row r="107">
          <cell r="B107">
            <v>1228</v>
          </cell>
          <cell r="C107" t="str">
            <v>GICELIA FELIX DOS SANTOS</v>
          </cell>
          <cell r="D107" t="str">
            <v>EORH</v>
          </cell>
        </row>
        <row r="108">
          <cell r="B108">
            <v>1236</v>
          </cell>
          <cell r="C108" t="str">
            <v>JOSE DARCI FIGUEIREDO DA COSTA</v>
          </cell>
          <cell r="D108" t="str">
            <v>ESEP</v>
          </cell>
        </row>
        <row r="109">
          <cell r="B109">
            <v>6000053</v>
          </cell>
          <cell r="C109" t="str">
            <v>CRISTIANO MELLO MORALES</v>
          </cell>
          <cell r="D109" t="str">
            <v>EORH</v>
          </cell>
        </row>
        <row r="110">
          <cell r="B110">
            <v>6000096</v>
          </cell>
          <cell r="C110" t="str">
            <v>MARCELO CAVALCANTE DE OLIVEIRA</v>
          </cell>
          <cell r="D110" t="str">
            <v>ESDT</v>
          </cell>
        </row>
        <row r="111">
          <cell r="B111">
            <v>6000100</v>
          </cell>
          <cell r="C111" t="str">
            <v>LUCIANO CASTELLANI CALLEGARI</v>
          </cell>
          <cell r="D111" t="str">
            <v>ESDT</v>
          </cell>
        </row>
        <row r="112">
          <cell r="B112">
            <v>6000126</v>
          </cell>
          <cell r="C112" t="str">
            <v>ARTHUR DE AGUIAR ELOI</v>
          </cell>
          <cell r="D112" t="str">
            <v>ECPD</v>
          </cell>
        </row>
        <row r="113">
          <cell r="B113">
            <v>6000150</v>
          </cell>
          <cell r="C113" t="str">
            <v>KARINA MANKAUSKAS</v>
          </cell>
          <cell r="D113" t="str">
            <v>ESDT</v>
          </cell>
        </row>
        <row r="114">
          <cell r="B114">
            <v>6000177</v>
          </cell>
          <cell r="C114" t="str">
            <v>EDUARDO FERREIRA LIMA</v>
          </cell>
          <cell r="D114" t="str">
            <v>ECPD</v>
          </cell>
        </row>
        <row r="115">
          <cell r="B115">
            <v>6000185</v>
          </cell>
          <cell r="C115" t="str">
            <v>CARLA DE SOUZA PULINI</v>
          </cell>
          <cell r="D115" t="str">
            <v>ESDT</v>
          </cell>
        </row>
        <row r="116">
          <cell r="B116">
            <v>6000207</v>
          </cell>
          <cell r="C116" t="str">
            <v>CLAUDIA RAQUEL ENCINAS DANIEL</v>
          </cell>
          <cell r="D116" t="str">
            <v>ESDT</v>
          </cell>
        </row>
        <row r="117">
          <cell r="B117">
            <v>6000215</v>
          </cell>
          <cell r="C117" t="str">
            <v>MARIANA SOMENZARI</v>
          </cell>
          <cell r="D117" t="str">
            <v>ESDT</v>
          </cell>
        </row>
        <row r="118">
          <cell r="B118">
            <v>6000231</v>
          </cell>
          <cell r="C118" t="str">
            <v>JULIANA ANDREU PEDROSO</v>
          </cell>
          <cell r="D118" t="str">
            <v>ESDS</v>
          </cell>
        </row>
        <row r="119">
          <cell r="B119">
            <v>6000240</v>
          </cell>
          <cell r="C119" t="str">
            <v>ATTINA CARDOSO STAVROPOULOS</v>
          </cell>
          <cell r="D119" t="str">
            <v>ECPD</v>
          </cell>
        </row>
        <row r="120">
          <cell r="B120">
            <v>6000258</v>
          </cell>
          <cell r="C120" t="str">
            <v>MARCOS AURELIO DE SOUZA</v>
          </cell>
          <cell r="D120" t="str">
            <v>ECPD</v>
          </cell>
        </row>
        <row r="121">
          <cell r="B121">
            <v>6000266</v>
          </cell>
          <cell r="C121" t="str">
            <v>CAMILA DE OLIVEIRA SOUZA</v>
          </cell>
          <cell r="D121" t="str">
            <v>ESDT</v>
          </cell>
        </row>
        <row r="122">
          <cell r="B122">
            <v>6000274</v>
          </cell>
          <cell r="C122" t="str">
            <v>GUSTAVO KESSLER AYRES AZEVEDO</v>
          </cell>
          <cell r="D122" t="str">
            <v>ECPD</v>
          </cell>
        </row>
        <row r="123">
          <cell r="B123">
            <v>6000282</v>
          </cell>
          <cell r="C123" t="str">
            <v>JANE MARIA NOGUEIRA</v>
          </cell>
          <cell r="D123" t="str">
            <v>ECPD</v>
          </cell>
        </row>
        <row r="124">
          <cell r="B124">
            <v>6000290</v>
          </cell>
          <cell r="C124" t="str">
            <v>ANDREA LAMERCI</v>
          </cell>
          <cell r="D124" t="str">
            <v>ECPD</v>
          </cell>
        </row>
        <row r="125">
          <cell r="B125">
            <v>6000304</v>
          </cell>
          <cell r="C125" t="str">
            <v>DANIELA FERREIRA MIRANDA</v>
          </cell>
          <cell r="D125" t="str">
            <v>EORH</v>
          </cell>
        </row>
        <row r="126">
          <cell r="B126">
            <v>6000312</v>
          </cell>
          <cell r="C126" t="str">
            <v>DANIELA DE SOUZA GONCALVES</v>
          </cell>
          <cell r="D126" t="str">
            <v>ECPD</v>
          </cell>
        </row>
        <row r="127">
          <cell r="B127">
            <v>6000320</v>
          </cell>
          <cell r="C127" t="str">
            <v>MAURICIO DA SILVA DE S. FILHO</v>
          </cell>
          <cell r="D127" t="str">
            <v>ECPD</v>
          </cell>
        </row>
        <row r="128">
          <cell r="B128">
            <v>6000339</v>
          </cell>
          <cell r="C128" t="str">
            <v>DENISE VIEIRA MOREIRA</v>
          </cell>
          <cell r="D128" t="str">
            <v>ECPD</v>
          </cell>
        </row>
        <row r="129">
          <cell r="B129">
            <v>6000363</v>
          </cell>
          <cell r="C129" t="str">
            <v>BRUNNO SPINELLI PIMENTEL</v>
          </cell>
          <cell r="D129" t="str">
            <v>ECPD</v>
          </cell>
        </row>
        <row r="130">
          <cell r="B130">
            <v>6000371</v>
          </cell>
          <cell r="C130" t="str">
            <v>MARCELA MOREIRA BORGES</v>
          </cell>
          <cell r="D130" t="str">
            <v>ESDT</v>
          </cell>
        </row>
        <row r="131">
          <cell r="B131">
            <v>6000380</v>
          </cell>
          <cell r="C131" t="str">
            <v>CLAITON MOREIRA DA SILVA</v>
          </cell>
          <cell r="D131" t="str">
            <v>ESDT</v>
          </cell>
        </row>
        <row r="132">
          <cell r="B132">
            <v>6000398</v>
          </cell>
          <cell r="C132" t="str">
            <v>EDERSON FERRARINI CHIORATO</v>
          </cell>
          <cell r="D132" t="str">
            <v>ESDT</v>
          </cell>
        </row>
        <row r="133">
          <cell r="B133">
            <v>6000401</v>
          </cell>
          <cell r="C133" t="str">
            <v>RENATA CORAINI</v>
          </cell>
          <cell r="D133" t="str">
            <v>ESDT</v>
          </cell>
        </row>
        <row r="134">
          <cell r="B134">
            <v>6000410</v>
          </cell>
          <cell r="C134" t="str">
            <v>UBIRAJARA LUIZ PADULA JUNIOR</v>
          </cell>
          <cell r="D134" t="str">
            <v>ECPD</v>
          </cell>
        </row>
        <row r="135">
          <cell r="B135">
            <v>6000428</v>
          </cell>
          <cell r="C135" t="str">
            <v>DANILO OLIVEIRA PIRES</v>
          </cell>
          <cell r="D135" t="str">
            <v>ECPD</v>
          </cell>
        </row>
        <row r="136">
          <cell r="B136">
            <v>6000436</v>
          </cell>
          <cell r="C136" t="str">
            <v>LUIS FELIPE L. DOS SANTOS</v>
          </cell>
          <cell r="D136" t="str">
            <v>ECPD</v>
          </cell>
        </row>
        <row r="137">
          <cell r="B137">
            <v>6000444</v>
          </cell>
          <cell r="C137" t="str">
            <v>RODRIGO HONDA</v>
          </cell>
          <cell r="D137" t="str">
            <v>ESDT</v>
          </cell>
        </row>
        <row r="138">
          <cell r="B138">
            <v>6000452</v>
          </cell>
          <cell r="C138" t="str">
            <v>PAOLA RAMOS DOS SANTOS</v>
          </cell>
          <cell r="D138" t="str">
            <v>ESDT</v>
          </cell>
        </row>
        <row r="139">
          <cell r="B139">
            <v>6000460</v>
          </cell>
          <cell r="C139" t="str">
            <v>MARCEL DA CUNHA MENEZES</v>
          </cell>
          <cell r="D139" t="str">
            <v>ECPD</v>
          </cell>
        </row>
        <row r="140">
          <cell r="B140">
            <v>6000479</v>
          </cell>
          <cell r="C140" t="str">
            <v>SARA ROSA DA SILVA</v>
          </cell>
          <cell r="D140" t="str">
            <v>EORH</v>
          </cell>
        </row>
        <row r="141">
          <cell r="B141">
            <v>6000487</v>
          </cell>
          <cell r="C141" t="str">
            <v>FILIPE SILVA DE REZENDE</v>
          </cell>
          <cell r="D141" t="str">
            <v>EORH</v>
          </cell>
        </row>
        <row r="142">
          <cell r="B142">
            <v>6000495</v>
          </cell>
          <cell r="C142" t="str">
            <v>DAMARIS COSTA DE ARAUJO</v>
          </cell>
          <cell r="D142" t="str">
            <v>EORH</v>
          </cell>
        </row>
        <row r="143">
          <cell r="B143">
            <v>6000509</v>
          </cell>
          <cell r="C143" t="str">
            <v>RENATO DIAS KIMURA</v>
          </cell>
          <cell r="D143" t="str">
            <v>ECPD</v>
          </cell>
        </row>
        <row r="144">
          <cell r="B144">
            <v>6000517</v>
          </cell>
          <cell r="C144" t="str">
            <v>ANA PAULA DOS SANTOS</v>
          </cell>
          <cell r="D144" t="str">
            <v>ECPD</v>
          </cell>
        </row>
        <row r="145">
          <cell r="B145">
            <v>6000525</v>
          </cell>
          <cell r="C145" t="str">
            <v>CHRISTIAN LUIZ OLIVEIRA SOUZA</v>
          </cell>
          <cell r="D145" t="str">
            <v>ECPD</v>
          </cell>
        </row>
        <row r="146">
          <cell r="B146">
            <v>6000533</v>
          </cell>
          <cell r="C146" t="str">
            <v>RODRIGO OZAKI D'AGOSTINI</v>
          </cell>
          <cell r="D146" t="str">
            <v>ESDT</v>
          </cell>
        </row>
        <row r="147">
          <cell r="B147">
            <v>6000541</v>
          </cell>
          <cell r="C147" t="str">
            <v>ANDRE LUIZ MARIGONDA</v>
          </cell>
          <cell r="D147" t="str">
            <v>ECPD</v>
          </cell>
        </row>
        <row r="148">
          <cell r="B148">
            <v>6000550</v>
          </cell>
          <cell r="C148" t="str">
            <v>MARCUS VINICIUS DE LIMA</v>
          </cell>
          <cell r="D148" t="str">
            <v>ECPD</v>
          </cell>
        </row>
        <row r="149">
          <cell r="B149">
            <v>6000568</v>
          </cell>
          <cell r="C149" t="str">
            <v>CARLOS EDUARDO RENDELUCCI</v>
          </cell>
          <cell r="D149" t="str">
            <v>ESDT</v>
          </cell>
        </row>
        <row r="150">
          <cell r="B150">
            <v>6000576</v>
          </cell>
          <cell r="C150" t="str">
            <v>JOSE ROBERTO PAIM NETO</v>
          </cell>
          <cell r="D150" t="str">
            <v>ECPD</v>
          </cell>
        </row>
        <row r="151">
          <cell r="B151">
            <v>6000584</v>
          </cell>
          <cell r="C151" t="str">
            <v>FRANK FARIA VOLPE</v>
          </cell>
          <cell r="D151" t="str">
            <v>ECPD</v>
          </cell>
        </row>
        <row r="152">
          <cell r="B152">
            <v>6000592</v>
          </cell>
          <cell r="C152" t="str">
            <v>LEANDRO SANTOS RODRIGUES</v>
          </cell>
          <cell r="D152" t="str">
            <v>ECPD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OLLBPR"/>
      <sheetName val="NEWROLLBPR"/>
    </sheetNames>
    <sheetDataSet>
      <sheetData sheetId="0"/>
      <sheetData sheetId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tes 2002"/>
      <sheetName val="Rates Visanet 2002"/>
      <sheetName val="NSM"/>
      <sheetName val="Grafico"/>
      <sheetName val="Batimento"/>
      <sheetName val="Visanet"/>
      <sheetName val="SAP"/>
      <sheetName val="Memoria SAP"/>
      <sheetName val="Outubro 00"/>
      <sheetName val="Relatório SAP (R$)"/>
      <sheetName val="Lancamentos Manuais"/>
      <sheetName val="Lançamentos não repassados"/>
      <sheetName val="Assistencia Educacional"/>
      <sheetName val="Rates Cartao"/>
      <sheetName val="Cartao"/>
      <sheetName val="Outside Labor"/>
      <sheetName val="Carr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>
        <row r="14">
          <cell r="A14">
            <v>501353</v>
          </cell>
          <cell r="B14" t="str">
            <v>A0195</v>
          </cell>
          <cell r="C14" t="str">
            <v>Project Management - PMI (hour)</v>
          </cell>
          <cell r="D14" t="str">
            <v>Consultant dedicated with PMI certification</v>
          </cell>
          <cell r="E14" t="str">
            <v>Resource / Hours</v>
          </cell>
          <cell r="F14" t="str">
            <v/>
          </cell>
          <cell r="G14" t="str">
            <v/>
          </cell>
          <cell r="H14" t="str">
            <v/>
          </cell>
          <cell r="I14" t="str">
            <v/>
          </cell>
          <cell r="J14" t="str">
            <v/>
          </cell>
          <cell r="K14" t="str">
            <v/>
          </cell>
          <cell r="L14" t="str">
            <v/>
          </cell>
          <cell r="M14" t="str">
            <v/>
          </cell>
          <cell r="N14" t="str">
            <v/>
          </cell>
          <cell r="O14" t="str">
            <v/>
          </cell>
          <cell r="P14" t="str">
            <v/>
          </cell>
          <cell r="Q14" t="str">
            <v/>
          </cell>
          <cell r="R14" t="str">
            <v/>
          </cell>
          <cell r="S14" t="str">
            <v/>
          </cell>
          <cell r="T14" t="str">
            <v/>
          </cell>
          <cell r="U14" t="str">
            <v/>
          </cell>
          <cell r="V14">
            <v>0</v>
          </cell>
          <cell r="X14" t="str">
            <v/>
          </cell>
          <cell r="Y14" t="str">
            <v/>
          </cell>
          <cell r="Z14" t="str">
            <v/>
          </cell>
          <cell r="AA14" t="str">
            <v/>
          </cell>
          <cell r="AB14" t="str">
            <v/>
          </cell>
          <cell r="AC14" t="str">
            <v/>
          </cell>
          <cell r="AD14" t="str">
            <v/>
          </cell>
          <cell r="AE14" t="str">
            <v/>
          </cell>
          <cell r="AF14" t="str">
            <v/>
          </cell>
          <cell r="AG14" t="str">
            <v/>
          </cell>
          <cell r="AH14" t="str">
            <v/>
          </cell>
          <cell r="AI14" t="str">
            <v/>
          </cell>
          <cell r="AJ14" t="str">
            <v/>
          </cell>
          <cell r="AK14" t="str">
            <v/>
          </cell>
          <cell r="AL14" t="str">
            <v/>
          </cell>
          <cell r="AM14" t="str">
            <v/>
          </cell>
          <cell r="AN14">
            <v>0</v>
          </cell>
          <cell r="AP14">
            <v>0</v>
          </cell>
        </row>
        <row r="15">
          <cell r="A15">
            <v>501520</v>
          </cell>
          <cell r="B15" t="str">
            <v>A0208</v>
          </cell>
          <cell r="C15" t="str">
            <v>PE Analyst (Daily)</v>
          </cell>
          <cell r="D15" t="str">
            <v>Analyst dedicated to design and implement system integration projects (month)</v>
          </cell>
          <cell r="E15" t="str">
            <v>Resource / day</v>
          </cell>
          <cell r="F15" t="str">
            <v/>
          </cell>
          <cell r="G15" t="str">
            <v/>
          </cell>
          <cell r="H15" t="str">
            <v/>
          </cell>
          <cell r="I15" t="str">
            <v/>
          </cell>
          <cell r="J15" t="str">
            <v/>
          </cell>
          <cell r="K15" t="str">
            <v/>
          </cell>
          <cell r="L15" t="str">
            <v/>
          </cell>
          <cell r="M15" t="str">
            <v/>
          </cell>
          <cell r="N15" t="str">
            <v/>
          </cell>
          <cell r="O15" t="str">
            <v/>
          </cell>
          <cell r="P15" t="str">
            <v/>
          </cell>
          <cell r="Q15" t="str">
            <v/>
          </cell>
          <cell r="R15" t="str">
            <v/>
          </cell>
          <cell r="S15" t="str">
            <v/>
          </cell>
          <cell r="T15" t="str">
            <v/>
          </cell>
          <cell r="U15" t="str">
            <v/>
          </cell>
          <cell r="V15">
            <v>0</v>
          </cell>
          <cell r="X15" t="str">
            <v/>
          </cell>
          <cell r="Y15" t="str">
            <v/>
          </cell>
          <cell r="Z15" t="str">
            <v/>
          </cell>
          <cell r="AA15" t="str">
            <v/>
          </cell>
          <cell r="AB15" t="str">
            <v/>
          </cell>
          <cell r="AC15" t="str">
            <v/>
          </cell>
          <cell r="AD15" t="str">
            <v/>
          </cell>
          <cell r="AE15" t="str">
            <v/>
          </cell>
          <cell r="AF15" t="str">
            <v/>
          </cell>
          <cell r="AG15" t="str">
            <v/>
          </cell>
          <cell r="AH15" t="str">
            <v/>
          </cell>
          <cell r="AI15" t="str">
            <v/>
          </cell>
          <cell r="AJ15" t="str">
            <v/>
          </cell>
          <cell r="AK15" t="str">
            <v/>
          </cell>
          <cell r="AL15" t="str">
            <v/>
          </cell>
          <cell r="AM15" t="str">
            <v/>
          </cell>
          <cell r="AN15">
            <v>0</v>
          </cell>
          <cell r="AP15">
            <v>0</v>
          </cell>
        </row>
        <row r="17">
          <cell r="A17">
            <v>501520</v>
          </cell>
          <cell r="B17" t="str">
            <v>A0210</v>
          </cell>
          <cell r="C17" t="str">
            <v>PE Consultant(Daily)</v>
          </cell>
          <cell r="D17" t="str">
            <v>Senior consultant dedicated to design and implement system integration projects (daily)</v>
          </cell>
          <cell r="E17" t="str">
            <v>Resource / day</v>
          </cell>
          <cell r="F17" t="str">
            <v/>
          </cell>
          <cell r="G17" t="str">
            <v/>
          </cell>
          <cell r="H17" t="str">
            <v/>
          </cell>
          <cell r="I17" t="str">
            <v/>
          </cell>
          <cell r="J17" t="str">
            <v/>
          </cell>
          <cell r="K17" t="str">
            <v/>
          </cell>
          <cell r="L17" t="str">
            <v/>
          </cell>
          <cell r="M17" t="str">
            <v/>
          </cell>
          <cell r="N17" t="str">
            <v/>
          </cell>
          <cell r="O17" t="str">
            <v/>
          </cell>
          <cell r="P17" t="str">
            <v/>
          </cell>
          <cell r="Q17" t="str">
            <v/>
          </cell>
          <cell r="R17" t="str">
            <v/>
          </cell>
          <cell r="S17" t="str">
            <v/>
          </cell>
          <cell r="T17" t="str">
            <v/>
          </cell>
          <cell r="U17" t="str">
            <v/>
          </cell>
          <cell r="V17">
            <v>0</v>
          </cell>
          <cell r="X17" t="str">
            <v/>
          </cell>
          <cell r="Y17" t="str">
            <v/>
          </cell>
          <cell r="Z17" t="str">
            <v/>
          </cell>
          <cell r="AA17" t="str">
            <v/>
          </cell>
          <cell r="AB17" t="str">
            <v/>
          </cell>
          <cell r="AC17" t="str">
            <v/>
          </cell>
          <cell r="AD17" t="str">
            <v/>
          </cell>
          <cell r="AE17" t="str">
            <v/>
          </cell>
          <cell r="AF17" t="str">
            <v/>
          </cell>
          <cell r="AG17" t="str">
            <v/>
          </cell>
          <cell r="AH17" t="str">
            <v/>
          </cell>
          <cell r="AI17" t="str">
            <v/>
          </cell>
          <cell r="AJ17" t="str">
            <v/>
          </cell>
          <cell r="AK17" t="str">
            <v/>
          </cell>
          <cell r="AL17" t="str">
            <v/>
          </cell>
          <cell r="AM17" t="str">
            <v/>
          </cell>
          <cell r="AN17">
            <v>0</v>
          </cell>
          <cell r="AP17">
            <v>0</v>
          </cell>
        </row>
        <row r="18">
          <cell r="A18">
            <v>501520</v>
          </cell>
          <cell r="B18" t="str">
            <v>A0211</v>
          </cell>
          <cell r="C18" t="str">
            <v>PE Consultant(Monthly)</v>
          </cell>
          <cell r="D18" t="str">
            <v>Senior consultant dedicated to design and implement system integration projects (month)</v>
          </cell>
          <cell r="E18" t="str">
            <v>Resource / month</v>
          </cell>
          <cell r="F18" t="str">
            <v/>
          </cell>
          <cell r="G18" t="str">
            <v/>
          </cell>
          <cell r="H18" t="str">
            <v/>
          </cell>
          <cell r="I18" t="str">
            <v/>
          </cell>
          <cell r="J18" t="str">
            <v/>
          </cell>
          <cell r="K18" t="str">
            <v/>
          </cell>
          <cell r="L18" t="str">
            <v/>
          </cell>
          <cell r="M18" t="str">
            <v/>
          </cell>
          <cell r="N18" t="str">
            <v/>
          </cell>
          <cell r="O18" t="str">
            <v/>
          </cell>
          <cell r="P18" t="str">
            <v/>
          </cell>
          <cell r="Q18" t="str">
            <v/>
          </cell>
          <cell r="R18" t="str">
            <v/>
          </cell>
          <cell r="S18" t="str">
            <v/>
          </cell>
          <cell r="T18" t="str">
            <v/>
          </cell>
          <cell r="U18" t="str">
            <v/>
          </cell>
          <cell r="V18">
            <v>0</v>
          </cell>
          <cell r="X18" t="str">
            <v/>
          </cell>
          <cell r="Y18" t="str">
            <v/>
          </cell>
          <cell r="Z18" t="str">
            <v/>
          </cell>
          <cell r="AA18" t="str">
            <v/>
          </cell>
          <cell r="AB18" t="str">
            <v/>
          </cell>
          <cell r="AC18" t="str">
            <v/>
          </cell>
          <cell r="AD18" t="str">
            <v/>
          </cell>
          <cell r="AE18" t="str">
            <v/>
          </cell>
          <cell r="AF18" t="str">
            <v/>
          </cell>
          <cell r="AG18" t="str">
            <v/>
          </cell>
          <cell r="AH18" t="str">
            <v/>
          </cell>
          <cell r="AI18" t="str">
            <v/>
          </cell>
          <cell r="AJ18" t="str">
            <v/>
          </cell>
          <cell r="AK18" t="str">
            <v/>
          </cell>
          <cell r="AL18" t="str">
            <v/>
          </cell>
          <cell r="AM18" t="str">
            <v/>
          </cell>
          <cell r="AN18">
            <v>0</v>
          </cell>
          <cell r="AP18">
            <v>0</v>
          </cell>
        </row>
        <row r="19">
          <cell r="A19">
            <v>501522</v>
          </cell>
          <cell r="B19" t="str">
            <v>A0212</v>
          </cell>
          <cell r="C19" t="str">
            <v>TE Analyst(Daily)</v>
          </cell>
          <cell r="D19" t="str">
            <v>Analyst dedicated to design and implement system integration projects (daily)</v>
          </cell>
          <cell r="E19" t="str">
            <v>Resource / day</v>
          </cell>
          <cell r="F19" t="str">
            <v/>
          </cell>
          <cell r="G19" t="str">
            <v/>
          </cell>
          <cell r="H19" t="str">
            <v/>
          </cell>
          <cell r="I19" t="str">
            <v/>
          </cell>
          <cell r="J19" t="str">
            <v/>
          </cell>
          <cell r="K19" t="str">
            <v/>
          </cell>
          <cell r="L19" t="str">
            <v/>
          </cell>
          <cell r="M19" t="str">
            <v/>
          </cell>
          <cell r="N19" t="str">
            <v/>
          </cell>
          <cell r="O19" t="str">
            <v/>
          </cell>
          <cell r="P19" t="str">
            <v/>
          </cell>
          <cell r="Q19" t="str">
            <v/>
          </cell>
          <cell r="R19" t="str">
            <v/>
          </cell>
          <cell r="S19" t="str">
            <v/>
          </cell>
          <cell r="T19" t="str">
            <v/>
          </cell>
          <cell r="U19" t="str">
            <v/>
          </cell>
          <cell r="V19">
            <v>0</v>
          </cell>
          <cell r="X19" t="str">
            <v/>
          </cell>
          <cell r="Y19" t="str">
            <v/>
          </cell>
          <cell r="Z19" t="str">
            <v/>
          </cell>
          <cell r="AA19" t="str">
            <v/>
          </cell>
          <cell r="AB19" t="str">
            <v/>
          </cell>
          <cell r="AC19" t="str">
            <v/>
          </cell>
          <cell r="AD19" t="str">
            <v/>
          </cell>
          <cell r="AE19" t="str">
            <v/>
          </cell>
          <cell r="AF19" t="str">
            <v/>
          </cell>
          <cell r="AG19" t="str">
            <v/>
          </cell>
          <cell r="AH19" t="str">
            <v/>
          </cell>
          <cell r="AI19" t="str">
            <v/>
          </cell>
          <cell r="AJ19" t="str">
            <v/>
          </cell>
          <cell r="AK19" t="str">
            <v/>
          </cell>
          <cell r="AL19" t="str">
            <v/>
          </cell>
          <cell r="AM19" t="str">
            <v/>
          </cell>
          <cell r="AN19">
            <v>0</v>
          </cell>
          <cell r="AP19">
            <v>0</v>
          </cell>
        </row>
        <row r="20">
          <cell r="A20">
            <v>501522</v>
          </cell>
          <cell r="B20" t="str">
            <v>A0213</v>
          </cell>
          <cell r="C20" t="str">
            <v>TE Analyst(Monthly)</v>
          </cell>
          <cell r="D20" t="str">
            <v>Analyst dedicated to design and implement system integration projects (month)</v>
          </cell>
          <cell r="E20" t="str">
            <v>Resource / month</v>
          </cell>
          <cell r="F20" t="str">
            <v/>
          </cell>
          <cell r="G20" t="str">
            <v/>
          </cell>
          <cell r="H20" t="str">
            <v/>
          </cell>
          <cell r="I20" t="str">
            <v/>
          </cell>
          <cell r="J20" t="str">
            <v/>
          </cell>
          <cell r="K20" t="str">
            <v/>
          </cell>
          <cell r="L20" t="str">
            <v/>
          </cell>
          <cell r="M20" t="str">
            <v/>
          </cell>
          <cell r="N20" t="str">
            <v/>
          </cell>
          <cell r="O20" t="str">
            <v/>
          </cell>
          <cell r="P20" t="str">
            <v/>
          </cell>
          <cell r="Q20" t="str">
            <v/>
          </cell>
          <cell r="R20" t="str">
            <v/>
          </cell>
          <cell r="S20" t="str">
            <v/>
          </cell>
          <cell r="T20" t="str">
            <v/>
          </cell>
          <cell r="U20" t="str">
            <v/>
          </cell>
          <cell r="V20">
            <v>0</v>
          </cell>
          <cell r="X20" t="str">
            <v/>
          </cell>
          <cell r="Y20" t="str">
            <v/>
          </cell>
          <cell r="Z20" t="str">
            <v/>
          </cell>
          <cell r="AA20" t="str">
            <v/>
          </cell>
          <cell r="AB20" t="str">
            <v/>
          </cell>
          <cell r="AC20" t="str">
            <v/>
          </cell>
          <cell r="AD20" t="str">
            <v/>
          </cell>
          <cell r="AE20" t="str">
            <v/>
          </cell>
          <cell r="AF20" t="str">
            <v/>
          </cell>
          <cell r="AG20" t="str">
            <v/>
          </cell>
          <cell r="AH20" t="str">
            <v/>
          </cell>
          <cell r="AI20" t="str">
            <v/>
          </cell>
          <cell r="AJ20" t="str">
            <v/>
          </cell>
          <cell r="AK20" t="str">
            <v/>
          </cell>
          <cell r="AL20" t="str">
            <v/>
          </cell>
          <cell r="AM20" t="str">
            <v/>
          </cell>
          <cell r="AN20">
            <v>0</v>
          </cell>
          <cell r="AP20">
            <v>0</v>
          </cell>
        </row>
        <row r="21">
          <cell r="A21">
            <v>501522</v>
          </cell>
          <cell r="B21" t="str">
            <v>A0214</v>
          </cell>
          <cell r="C21" t="str">
            <v>TE Consultant(Daily)</v>
          </cell>
          <cell r="D21" t="str">
            <v>Senior consultant dedicated to design and implement system integration projects (daily)</v>
          </cell>
          <cell r="E21" t="str">
            <v>Resource / day</v>
          </cell>
          <cell r="F21" t="str">
            <v/>
          </cell>
          <cell r="G21" t="str">
            <v/>
          </cell>
          <cell r="H21" t="str">
            <v/>
          </cell>
          <cell r="I21" t="str">
            <v/>
          </cell>
          <cell r="J21" t="str">
            <v/>
          </cell>
          <cell r="K21" t="str">
            <v/>
          </cell>
          <cell r="L21" t="str">
            <v/>
          </cell>
          <cell r="M21" t="str">
            <v/>
          </cell>
          <cell r="N21" t="str">
            <v/>
          </cell>
          <cell r="O21" t="str">
            <v/>
          </cell>
          <cell r="P21" t="str">
            <v/>
          </cell>
          <cell r="Q21" t="str">
            <v/>
          </cell>
          <cell r="R21" t="str">
            <v/>
          </cell>
          <cell r="S21" t="str">
            <v/>
          </cell>
          <cell r="T21" t="str">
            <v/>
          </cell>
          <cell r="U21" t="str">
            <v/>
          </cell>
          <cell r="V21">
            <v>0</v>
          </cell>
          <cell r="X21" t="str">
            <v/>
          </cell>
          <cell r="Y21" t="str">
            <v/>
          </cell>
          <cell r="Z21" t="str">
            <v/>
          </cell>
          <cell r="AA21" t="str">
            <v/>
          </cell>
          <cell r="AB21" t="str">
            <v/>
          </cell>
          <cell r="AC21" t="str">
            <v/>
          </cell>
          <cell r="AD21" t="str">
            <v/>
          </cell>
          <cell r="AE21" t="str">
            <v/>
          </cell>
          <cell r="AF21" t="str">
            <v/>
          </cell>
          <cell r="AG21" t="str">
            <v/>
          </cell>
          <cell r="AH21" t="str">
            <v/>
          </cell>
          <cell r="AI21" t="str">
            <v/>
          </cell>
          <cell r="AJ21" t="str">
            <v/>
          </cell>
          <cell r="AK21" t="str">
            <v/>
          </cell>
          <cell r="AL21" t="str">
            <v/>
          </cell>
          <cell r="AM21" t="str">
            <v/>
          </cell>
          <cell r="AN21">
            <v>0</v>
          </cell>
          <cell r="AP21">
            <v>0</v>
          </cell>
        </row>
        <row r="23">
          <cell r="A23">
            <v>501524</v>
          </cell>
          <cell r="B23" t="str">
            <v>A0216</v>
          </cell>
          <cell r="C23" t="str">
            <v>PLI Analyst(Daily)</v>
          </cell>
          <cell r="D23" t="str">
            <v>Analyst dedicated to design and implement system integration projects (daily)</v>
          </cell>
          <cell r="E23" t="str">
            <v>Resource / day</v>
          </cell>
          <cell r="F23" t="str">
            <v/>
          </cell>
          <cell r="G23" t="str">
            <v/>
          </cell>
          <cell r="H23" t="str">
            <v/>
          </cell>
          <cell r="I23" t="str">
            <v/>
          </cell>
          <cell r="J23" t="str">
            <v/>
          </cell>
          <cell r="K23" t="str">
            <v/>
          </cell>
          <cell r="L23" t="str">
            <v/>
          </cell>
          <cell r="M23" t="str">
            <v/>
          </cell>
          <cell r="N23" t="str">
            <v/>
          </cell>
          <cell r="O23" t="str">
            <v/>
          </cell>
          <cell r="P23" t="str">
            <v/>
          </cell>
          <cell r="Q23" t="str">
            <v/>
          </cell>
          <cell r="R23" t="str">
            <v/>
          </cell>
          <cell r="S23" t="str">
            <v/>
          </cell>
          <cell r="T23" t="str">
            <v/>
          </cell>
          <cell r="U23" t="str">
            <v/>
          </cell>
          <cell r="V23">
            <v>0</v>
          </cell>
          <cell r="X23" t="str">
            <v/>
          </cell>
          <cell r="Y23" t="str">
            <v/>
          </cell>
          <cell r="Z23" t="str">
            <v/>
          </cell>
          <cell r="AA23" t="str">
            <v/>
          </cell>
          <cell r="AB23" t="str">
            <v/>
          </cell>
          <cell r="AC23" t="str">
            <v/>
          </cell>
          <cell r="AD23" t="str">
            <v/>
          </cell>
          <cell r="AE23" t="str">
            <v/>
          </cell>
          <cell r="AF23" t="str">
            <v/>
          </cell>
          <cell r="AG23" t="str">
            <v/>
          </cell>
          <cell r="AH23" t="str">
            <v/>
          </cell>
          <cell r="AI23" t="str">
            <v/>
          </cell>
          <cell r="AJ23" t="str">
            <v/>
          </cell>
          <cell r="AK23" t="str">
            <v/>
          </cell>
          <cell r="AL23" t="str">
            <v/>
          </cell>
          <cell r="AM23" t="str">
            <v/>
          </cell>
          <cell r="AN23">
            <v>0</v>
          </cell>
          <cell r="AP23">
            <v>0</v>
          </cell>
        </row>
        <row r="25">
          <cell r="A25">
            <v>501524</v>
          </cell>
          <cell r="B25" t="str">
            <v>A0218</v>
          </cell>
          <cell r="C25" t="str">
            <v>PLI Consultant(Daily)</v>
          </cell>
          <cell r="D25" t="str">
            <v>Senior consultant dedicated to design and implement system integration projects (daily)</v>
          </cell>
          <cell r="E25" t="str">
            <v>Resource / day</v>
          </cell>
          <cell r="F25" t="str">
            <v/>
          </cell>
          <cell r="G25" t="str">
            <v/>
          </cell>
          <cell r="H25" t="str">
            <v/>
          </cell>
          <cell r="I25" t="str">
            <v/>
          </cell>
          <cell r="J25" t="str">
            <v/>
          </cell>
          <cell r="K25" t="str">
            <v/>
          </cell>
          <cell r="L25" t="str">
            <v/>
          </cell>
          <cell r="M25" t="str">
            <v/>
          </cell>
          <cell r="N25" t="str">
            <v/>
          </cell>
          <cell r="O25" t="str">
            <v/>
          </cell>
          <cell r="P25" t="str">
            <v/>
          </cell>
          <cell r="Q25" t="str">
            <v/>
          </cell>
          <cell r="R25" t="str">
            <v/>
          </cell>
          <cell r="S25" t="str">
            <v/>
          </cell>
          <cell r="T25" t="str">
            <v/>
          </cell>
          <cell r="U25" t="str">
            <v/>
          </cell>
          <cell r="V25">
            <v>0</v>
          </cell>
          <cell r="X25" t="str">
            <v/>
          </cell>
          <cell r="Y25" t="str">
            <v/>
          </cell>
          <cell r="Z25" t="str">
            <v/>
          </cell>
          <cell r="AA25" t="str">
            <v/>
          </cell>
          <cell r="AB25" t="str">
            <v/>
          </cell>
          <cell r="AC25" t="str">
            <v/>
          </cell>
          <cell r="AD25" t="str">
            <v/>
          </cell>
          <cell r="AE25" t="str">
            <v/>
          </cell>
          <cell r="AF25" t="str">
            <v/>
          </cell>
          <cell r="AG25" t="str">
            <v/>
          </cell>
          <cell r="AH25" t="str">
            <v/>
          </cell>
          <cell r="AI25" t="str">
            <v/>
          </cell>
          <cell r="AJ25" t="str">
            <v/>
          </cell>
          <cell r="AK25" t="str">
            <v/>
          </cell>
          <cell r="AL25" t="str">
            <v/>
          </cell>
          <cell r="AM25" t="str">
            <v/>
          </cell>
          <cell r="AN25">
            <v>0</v>
          </cell>
          <cell r="AP25">
            <v>0</v>
          </cell>
        </row>
        <row r="31">
          <cell r="A31">
            <v>500844</v>
          </cell>
          <cell r="B31" t="str">
            <v>A0139</v>
          </cell>
          <cell r="C31" t="str">
            <v>Operations</v>
          </cell>
          <cell r="D31" t="str">
            <v>Remote Data Center operations &amp; other activities</v>
          </cell>
          <cell r="E31" t="str">
            <v>Resource / hours</v>
          </cell>
          <cell r="F31" t="str">
            <v/>
          </cell>
          <cell r="G31" t="str">
            <v/>
          </cell>
          <cell r="H31" t="str">
            <v/>
          </cell>
          <cell r="I31" t="str">
            <v/>
          </cell>
          <cell r="J31" t="str">
            <v/>
          </cell>
          <cell r="K31" t="str">
            <v/>
          </cell>
          <cell r="L31" t="str">
            <v/>
          </cell>
          <cell r="M31" t="str">
            <v/>
          </cell>
          <cell r="N31" t="str">
            <v/>
          </cell>
          <cell r="O31" t="str">
            <v/>
          </cell>
          <cell r="P31" t="str">
            <v/>
          </cell>
          <cell r="Q31" t="str">
            <v/>
          </cell>
          <cell r="R31" t="str">
            <v/>
          </cell>
          <cell r="S31" t="str">
            <v/>
          </cell>
          <cell r="T31" t="str">
            <v/>
          </cell>
          <cell r="U31" t="str">
            <v/>
          </cell>
          <cell r="V31">
            <v>0</v>
          </cell>
          <cell r="X31" t="str">
            <v/>
          </cell>
          <cell r="Y31" t="str">
            <v/>
          </cell>
          <cell r="Z31" t="str">
            <v/>
          </cell>
          <cell r="AA31" t="str">
            <v/>
          </cell>
          <cell r="AB31" t="str">
            <v/>
          </cell>
          <cell r="AC31" t="str">
            <v/>
          </cell>
          <cell r="AD31" t="str">
            <v/>
          </cell>
          <cell r="AE31" t="str">
            <v/>
          </cell>
          <cell r="AF31" t="str">
            <v/>
          </cell>
          <cell r="AG31" t="str">
            <v/>
          </cell>
          <cell r="AH31" t="str">
            <v/>
          </cell>
          <cell r="AI31" t="str">
            <v/>
          </cell>
          <cell r="AJ31" t="str">
            <v/>
          </cell>
          <cell r="AK31" t="str">
            <v/>
          </cell>
          <cell r="AL31" t="str">
            <v/>
          </cell>
          <cell r="AM31" t="str">
            <v/>
          </cell>
          <cell r="AN31">
            <v>0</v>
          </cell>
          <cell r="AP31">
            <v>0</v>
          </cell>
        </row>
        <row r="32">
          <cell r="A32">
            <v>500844</v>
          </cell>
          <cell r="B32" t="str">
            <v>A0140</v>
          </cell>
          <cell r="C32" t="str">
            <v>IP</v>
          </cell>
          <cell r="D32" t="str">
            <v>Maintenance, implementation and movimentation of cabling</v>
          </cell>
          <cell r="E32" t="str">
            <v>Resource / hours</v>
          </cell>
          <cell r="F32" t="str">
            <v/>
          </cell>
          <cell r="G32" t="str">
            <v/>
          </cell>
          <cell r="H32" t="str">
            <v/>
          </cell>
          <cell r="I32" t="str">
            <v/>
          </cell>
          <cell r="J32" t="str">
            <v/>
          </cell>
          <cell r="K32" t="str">
            <v/>
          </cell>
          <cell r="L32" t="str">
            <v/>
          </cell>
          <cell r="M32" t="str">
            <v/>
          </cell>
          <cell r="N32" t="str">
            <v/>
          </cell>
          <cell r="O32" t="str">
            <v/>
          </cell>
          <cell r="P32" t="str">
            <v/>
          </cell>
          <cell r="Q32" t="str">
            <v/>
          </cell>
          <cell r="R32" t="str">
            <v/>
          </cell>
          <cell r="S32" t="str">
            <v/>
          </cell>
          <cell r="T32" t="str">
            <v/>
          </cell>
          <cell r="U32" t="str">
            <v/>
          </cell>
          <cell r="V32">
            <v>0</v>
          </cell>
          <cell r="X32" t="str">
            <v/>
          </cell>
          <cell r="Y32" t="str">
            <v/>
          </cell>
          <cell r="Z32" t="str">
            <v/>
          </cell>
          <cell r="AA32" t="str">
            <v/>
          </cell>
          <cell r="AB32" t="str">
            <v/>
          </cell>
          <cell r="AC32" t="str">
            <v/>
          </cell>
          <cell r="AD32" t="str">
            <v/>
          </cell>
          <cell r="AE32" t="str">
            <v/>
          </cell>
          <cell r="AF32" t="str">
            <v/>
          </cell>
          <cell r="AG32" t="str">
            <v/>
          </cell>
          <cell r="AH32" t="str">
            <v/>
          </cell>
          <cell r="AI32" t="str">
            <v/>
          </cell>
          <cell r="AJ32" t="str">
            <v/>
          </cell>
          <cell r="AK32" t="str">
            <v/>
          </cell>
          <cell r="AL32" t="str">
            <v/>
          </cell>
          <cell r="AM32" t="str">
            <v/>
          </cell>
          <cell r="AN32">
            <v>0</v>
          </cell>
          <cell r="AP32">
            <v>0</v>
          </cell>
        </row>
        <row r="34">
          <cell r="A34">
            <v>500856</v>
          </cell>
          <cell r="B34" t="str">
            <v>A0089</v>
          </cell>
          <cell r="C34" t="str">
            <v>Aditional User One Time</v>
          </cell>
          <cell r="D34" t="str">
            <v>One time expense for new EDS*LANS users without computer</v>
          </cell>
          <cell r="E34" t="str">
            <v>Nr. Of one-time users</v>
          </cell>
          <cell r="F34" t="str">
            <v/>
          </cell>
          <cell r="G34" t="str">
            <v/>
          </cell>
          <cell r="H34" t="str">
            <v/>
          </cell>
          <cell r="I34" t="str">
            <v/>
          </cell>
          <cell r="J34" t="str">
            <v/>
          </cell>
          <cell r="K34" t="str">
            <v/>
          </cell>
          <cell r="L34" t="str">
            <v/>
          </cell>
          <cell r="M34" t="str">
            <v/>
          </cell>
          <cell r="N34" t="str">
            <v/>
          </cell>
          <cell r="O34" t="str">
            <v/>
          </cell>
          <cell r="P34" t="str">
            <v/>
          </cell>
          <cell r="Q34" t="str">
            <v/>
          </cell>
          <cell r="R34" t="str">
            <v/>
          </cell>
          <cell r="S34" t="str">
            <v/>
          </cell>
          <cell r="T34" t="str">
            <v/>
          </cell>
          <cell r="U34" t="str">
            <v/>
          </cell>
          <cell r="V34">
            <v>0</v>
          </cell>
          <cell r="X34" t="str">
            <v/>
          </cell>
          <cell r="Y34" t="str">
            <v/>
          </cell>
          <cell r="Z34" t="str">
            <v/>
          </cell>
          <cell r="AA34" t="str">
            <v/>
          </cell>
          <cell r="AB34" t="str">
            <v/>
          </cell>
          <cell r="AC34" t="str">
            <v/>
          </cell>
          <cell r="AD34" t="str">
            <v/>
          </cell>
          <cell r="AE34" t="str">
            <v/>
          </cell>
          <cell r="AF34" t="str">
            <v/>
          </cell>
          <cell r="AG34" t="str">
            <v/>
          </cell>
          <cell r="AH34" t="str">
            <v/>
          </cell>
          <cell r="AI34" t="str">
            <v/>
          </cell>
          <cell r="AJ34" t="str">
            <v/>
          </cell>
          <cell r="AK34" t="str">
            <v/>
          </cell>
          <cell r="AL34" t="str">
            <v/>
          </cell>
          <cell r="AM34" t="str">
            <v/>
          </cell>
          <cell r="AN34">
            <v>0</v>
          </cell>
          <cell r="AP34">
            <v>0</v>
          </cell>
        </row>
        <row r="35">
          <cell r="A35">
            <v>500856</v>
          </cell>
          <cell r="B35" t="str">
            <v>A0090</v>
          </cell>
          <cell r="C35" t="str">
            <v>Basic User</v>
          </cell>
          <cell r="D35" t="str">
            <v>Rate billed for an EDS*LANS with computer</v>
          </cell>
          <cell r="E35" t="str">
            <v>Nr. Of Users</v>
          </cell>
          <cell r="F35" t="str">
            <v/>
          </cell>
          <cell r="G35" t="str">
            <v/>
          </cell>
          <cell r="H35" t="str">
            <v/>
          </cell>
          <cell r="I35" t="str">
            <v/>
          </cell>
          <cell r="J35" t="str">
            <v/>
          </cell>
          <cell r="K35" t="str">
            <v/>
          </cell>
          <cell r="L35" t="str">
            <v/>
          </cell>
          <cell r="M35" t="str">
            <v/>
          </cell>
          <cell r="N35" t="str">
            <v/>
          </cell>
          <cell r="O35" t="str">
            <v/>
          </cell>
          <cell r="P35" t="str">
            <v/>
          </cell>
          <cell r="Q35" t="str">
            <v/>
          </cell>
          <cell r="R35" t="str">
            <v/>
          </cell>
          <cell r="S35" t="str">
            <v/>
          </cell>
          <cell r="T35" t="str">
            <v/>
          </cell>
          <cell r="U35" t="str">
            <v/>
          </cell>
          <cell r="V35">
            <v>0</v>
          </cell>
          <cell r="X35" t="str">
            <v/>
          </cell>
          <cell r="Y35" t="str">
            <v/>
          </cell>
          <cell r="Z35" t="str">
            <v/>
          </cell>
          <cell r="AA35" t="str">
            <v/>
          </cell>
          <cell r="AB35" t="str">
            <v/>
          </cell>
          <cell r="AC35" t="str">
            <v/>
          </cell>
          <cell r="AD35" t="str">
            <v/>
          </cell>
          <cell r="AE35" t="str">
            <v/>
          </cell>
          <cell r="AF35" t="str">
            <v/>
          </cell>
          <cell r="AG35" t="str">
            <v/>
          </cell>
          <cell r="AH35" t="str">
            <v/>
          </cell>
          <cell r="AI35" t="str">
            <v/>
          </cell>
          <cell r="AJ35" t="str">
            <v/>
          </cell>
          <cell r="AK35" t="str">
            <v/>
          </cell>
          <cell r="AL35" t="str">
            <v/>
          </cell>
          <cell r="AM35" t="str">
            <v/>
          </cell>
          <cell r="AN35">
            <v>0</v>
          </cell>
          <cell r="AP35">
            <v>0</v>
          </cell>
        </row>
        <row r="36">
          <cell r="A36">
            <v>500856</v>
          </cell>
          <cell r="B36" t="str">
            <v>A0091</v>
          </cell>
          <cell r="C36" t="str">
            <v>Basic User - One Time</v>
          </cell>
          <cell r="D36" t="str">
            <v>One time expense for new EDS*LANS users with computer</v>
          </cell>
          <cell r="E36" t="str">
            <v>Nr. Of one-time users</v>
          </cell>
          <cell r="F36" t="str">
            <v/>
          </cell>
          <cell r="G36" t="str">
            <v/>
          </cell>
          <cell r="H36" t="str">
            <v/>
          </cell>
          <cell r="I36" t="str">
            <v/>
          </cell>
          <cell r="J36" t="str">
            <v/>
          </cell>
          <cell r="K36" t="str">
            <v/>
          </cell>
          <cell r="L36" t="str">
            <v/>
          </cell>
          <cell r="M36" t="str">
            <v/>
          </cell>
          <cell r="N36" t="str">
            <v/>
          </cell>
          <cell r="O36" t="str">
            <v/>
          </cell>
          <cell r="P36" t="str">
            <v/>
          </cell>
          <cell r="Q36" t="str">
            <v/>
          </cell>
          <cell r="R36" t="str">
            <v/>
          </cell>
          <cell r="S36" t="str">
            <v/>
          </cell>
          <cell r="T36" t="str">
            <v/>
          </cell>
          <cell r="U36" t="str">
            <v/>
          </cell>
          <cell r="V36">
            <v>0</v>
          </cell>
          <cell r="X36" t="str">
            <v/>
          </cell>
          <cell r="Y36" t="str">
            <v/>
          </cell>
          <cell r="Z36" t="str">
            <v/>
          </cell>
          <cell r="AA36" t="str">
            <v/>
          </cell>
          <cell r="AB36" t="str">
            <v/>
          </cell>
          <cell r="AC36" t="str">
            <v/>
          </cell>
          <cell r="AD36" t="str">
            <v/>
          </cell>
          <cell r="AE36" t="str">
            <v/>
          </cell>
          <cell r="AF36" t="str">
            <v/>
          </cell>
          <cell r="AG36" t="str">
            <v/>
          </cell>
          <cell r="AH36" t="str">
            <v/>
          </cell>
          <cell r="AI36" t="str">
            <v/>
          </cell>
          <cell r="AJ36" t="str">
            <v/>
          </cell>
          <cell r="AK36" t="str">
            <v/>
          </cell>
          <cell r="AL36" t="str">
            <v/>
          </cell>
          <cell r="AM36" t="str">
            <v/>
          </cell>
          <cell r="AN36">
            <v>0</v>
          </cell>
          <cell r="AP36">
            <v>0</v>
          </cell>
        </row>
        <row r="37">
          <cell r="A37">
            <v>500856</v>
          </cell>
          <cell r="B37" t="str">
            <v>A0108</v>
          </cell>
          <cell r="C37" t="str">
            <v>Attendant Aditional User - On-going</v>
          </cell>
          <cell r="D37" t="str">
            <v>Attendant Aditional User - On-going</v>
          </cell>
          <cell r="E37" t="str">
            <v>Nr. Of Users</v>
          </cell>
          <cell r="F37" t="str">
            <v/>
          </cell>
          <cell r="G37" t="str">
            <v/>
          </cell>
          <cell r="H37" t="str">
            <v/>
          </cell>
          <cell r="I37" t="str">
            <v/>
          </cell>
          <cell r="J37" t="str">
            <v/>
          </cell>
          <cell r="K37" t="str">
            <v/>
          </cell>
          <cell r="L37" t="str">
            <v/>
          </cell>
          <cell r="M37" t="str">
            <v/>
          </cell>
          <cell r="N37" t="str">
            <v/>
          </cell>
          <cell r="O37" t="str">
            <v/>
          </cell>
          <cell r="P37" t="str">
            <v/>
          </cell>
          <cell r="Q37" t="str">
            <v/>
          </cell>
          <cell r="R37" t="str">
            <v/>
          </cell>
          <cell r="S37" t="str">
            <v/>
          </cell>
          <cell r="T37" t="str">
            <v/>
          </cell>
          <cell r="U37" t="str">
            <v/>
          </cell>
          <cell r="V37">
            <v>0</v>
          </cell>
          <cell r="X37" t="str">
            <v/>
          </cell>
          <cell r="Y37" t="str">
            <v/>
          </cell>
          <cell r="Z37" t="str">
            <v/>
          </cell>
          <cell r="AA37" t="str">
            <v/>
          </cell>
          <cell r="AB37" t="str">
            <v/>
          </cell>
          <cell r="AC37" t="str">
            <v/>
          </cell>
          <cell r="AD37" t="str">
            <v/>
          </cell>
          <cell r="AE37" t="str">
            <v/>
          </cell>
          <cell r="AF37" t="str">
            <v/>
          </cell>
          <cell r="AG37" t="str">
            <v/>
          </cell>
          <cell r="AH37" t="str">
            <v/>
          </cell>
          <cell r="AI37" t="str">
            <v/>
          </cell>
          <cell r="AJ37" t="str">
            <v/>
          </cell>
          <cell r="AK37" t="str">
            <v/>
          </cell>
          <cell r="AL37" t="str">
            <v/>
          </cell>
          <cell r="AM37" t="str">
            <v/>
          </cell>
          <cell r="AN37">
            <v>0</v>
          </cell>
          <cell r="AP37">
            <v>0</v>
          </cell>
        </row>
        <row r="38">
          <cell r="A38">
            <v>500856</v>
          </cell>
          <cell r="B38" t="str">
            <v>A0109</v>
          </cell>
          <cell r="C38" t="str">
            <v>Attendant Basic User - On-going</v>
          </cell>
          <cell r="D38" t="str">
            <v>Attendant Basic User - On-going</v>
          </cell>
          <cell r="E38" t="str">
            <v>Nr. Of Users</v>
          </cell>
          <cell r="F38" t="str">
            <v/>
          </cell>
          <cell r="G38" t="str">
            <v/>
          </cell>
          <cell r="H38" t="str">
            <v/>
          </cell>
          <cell r="I38" t="str">
            <v/>
          </cell>
          <cell r="J38" t="str">
            <v/>
          </cell>
          <cell r="K38" t="str">
            <v/>
          </cell>
          <cell r="L38" t="str">
            <v/>
          </cell>
          <cell r="M38" t="str">
            <v/>
          </cell>
          <cell r="N38" t="str">
            <v/>
          </cell>
          <cell r="O38" t="str">
            <v/>
          </cell>
          <cell r="P38" t="str">
            <v/>
          </cell>
          <cell r="Q38" t="str">
            <v/>
          </cell>
          <cell r="R38" t="str">
            <v/>
          </cell>
          <cell r="S38" t="str">
            <v/>
          </cell>
          <cell r="T38" t="str">
            <v/>
          </cell>
          <cell r="U38" t="str">
            <v/>
          </cell>
          <cell r="V38">
            <v>0</v>
          </cell>
          <cell r="X38" t="str">
            <v/>
          </cell>
          <cell r="Y38" t="str">
            <v/>
          </cell>
          <cell r="Z38" t="str">
            <v/>
          </cell>
          <cell r="AA38" t="str">
            <v/>
          </cell>
          <cell r="AB38" t="str">
            <v/>
          </cell>
          <cell r="AC38" t="str">
            <v/>
          </cell>
          <cell r="AD38" t="str">
            <v/>
          </cell>
          <cell r="AE38" t="str">
            <v/>
          </cell>
          <cell r="AF38" t="str">
            <v/>
          </cell>
          <cell r="AG38" t="str">
            <v/>
          </cell>
          <cell r="AH38" t="str">
            <v/>
          </cell>
          <cell r="AI38" t="str">
            <v/>
          </cell>
          <cell r="AJ38" t="str">
            <v/>
          </cell>
          <cell r="AK38" t="str">
            <v/>
          </cell>
          <cell r="AL38" t="str">
            <v/>
          </cell>
          <cell r="AM38" t="str">
            <v/>
          </cell>
          <cell r="AN38">
            <v>0</v>
          </cell>
          <cell r="AP38">
            <v>0</v>
          </cell>
        </row>
        <row r="40">
          <cell r="A40">
            <v>500861</v>
          </cell>
          <cell r="B40" t="str">
            <v>A0009</v>
          </cell>
          <cell r="C40" t="str">
            <v>Remote Desktop Support</v>
          </cell>
          <cell r="D40" t="str">
            <v>Remote Desktop Support - Per desktop</v>
          </cell>
          <cell r="E40" t="str">
            <v>Nr. Of desktops</v>
          </cell>
          <cell r="F40" t="str">
            <v/>
          </cell>
          <cell r="G40" t="str">
            <v/>
          </cell>
          <cell r="H40" t="str">
            <v/>
          </cell>
          <cell r="I40" t="str">
            <v/>
          </cell>
          <cell r="J40" t="str">
            <v/>
          </cell>
          <cell r="K40" t="str">
            <v/>
          </cell>
          <cell r="L40" t="str">
            <v/>
          </cell>
          <cell r="M40" t="str">
            <v/>
          </cell>
          <cell r="N40" t="str">
            <v/>
          </cell>
          <cell r="O40" t="str">
            <v/>
          </cell>
          <cell r="P40" t="str">
            <v/>
          </cell>
          <cell r="Q40" t="str">
            <v/>
          </cell>
          <cell r="R40" t="str">
            <v/>
          </cell>
          <cell r="S40" t="str">
            <v/>
          </cell>
          <cell r="T40" t="str">
            <v/>
          </cell>
          <cell r="U40" t="str">
            <v/>
          </cell>
          <cell r="V40">
            <v>0</v>
          </cell>
          <cell r="X40" t="str">
            <v/>
          </cell>
          <cell r="Y40" t="str">
            <v/>
          </cell>
          <cell r="Z40" t="str">
            <v/>
          </cell>
          <cell r="AA40" t="str">
            <v/>
          </cell>
          <cell r="AB40" t="str">
            <v/>
          </cell>
          <cell r="AC40" t="str">
            <v/>
          </cell>
          <cell r="AD40" t="str">
            <v/>
          </cell>
          <cell r="AE40" t="str">
            <v/>
          </cell>
          <cell r="AF40" t="str">
            <v/>
          </cell>
          <cell r="AG40" t="str">
            <v/>
          </cell>
          <cell r="AH40" t="str">
            <v/>
          </cell>
          <cell r="AI40" t="str">
            <v/>
          </cell>
          <cell r="AJ40" t="str">
            <v/>
          </cell>
          <cell r="AK40" t="str">
            <v/>
          </cell>
          <cell r="AL40" t="str">
            <v/>
          </cell>
          <cell r="AM40" t="str">
            <v/>
          </cell>
          <cell r="AN40">
            <v>0</v>
          </cell>
          <cell r="AP40">
            <v>0</v>
          </cell>
        </row>
        <row r="42">
          <cell r="A42">
            <v>500862</v>
          </cell>
          <cell r="B42" t="str">
            <v>A0125</v>
          </cell>
          <cell r="C42" t="str">
            <v>Server Management - Small</v>
          </cell>
          <cell r="D42" t="str">
            <v>Server management classified as 6 points ( users, volume, processing critical, memories)</v>
          </cell>
          <cell r="E42" t="str">
            <v>Nr. Of servers</v>
          </cell>
          <cell r="F42" t="str">
            <v/>
          </cell>
          <cell r="G42" t="str">
            <v/>
          </cell>
          <cell r="H42" t="str">
            <v/>
          </cell>
          <cell r="I42" t="str">
            <v/>
          </cell>
          <cell r="J42" t="str">
            <v/>
          </cell>
          <cell r="K42" t="str">
            <v/>
          </cell>
          <cell r="L42" t="str">
            <v/>
          </cell>
          <cell r="M42" t="str">
            <v/>
          </cell>
          <cell r="N42" t="str">
            <v/>
          </cell>
          <cell r="O42" t="str">
            <v/>
          </cell>
          <cell r="P42" t="str">
            <v/>
          </cell>
          <cell r="Q42" t="str">
            <v/>
          </cell>
          <cell r="R42" t="str">
            <v/>
          </cell>
          <cell r="S42" t="str">
            <v/>
          </cell>
          <cell r="T42" t="str">
            <v/>
          </cell>
          <cell r="U42" t="str">
            <v/>
          </cell>
          <cell r="V42">
            <v>0</v>
          </cell>
          <cell r="X42" t="str">
            <v/>
          </cell>
          <cell r="Y42" t="str">
            <v/>
          </cell>
          <cell r="Z42" t="str">
            <v/>
          </cell>
          <cell r="AA42" t="str">
            <v/>
          </cell>
          <cell r="AB42" t="str">
            <v/>
          </cell>
          <cell r="AC42" t="str">
            <v/>
          </cell>
          <cell r="AD42" t="str">
            <v/>
          </cell>
          <cell r="AE42" t="str">
            <v/>
          </cell>
          <cell r="AF42" t="str">
            <v/>
          </cell>
          <cell r="AG42" t="str">
            <v/>
          </cell>
          <cell r="AH42" t="str">
            <v/>
          </cell>
          <cell r="AI42" t="str">
            <v/>
          </cell>
          <cell r="AJ42" t="str">
            <v/>
          </cell>
          <cell r="AK42" t="str">
            <v/>
          </cell>
          <cell r="AL42" t="str">
            <v/>
          </cell>
          <cell r="AM42" t="str">
            <v/>
          </cell>
          <cell r="AN42">
            <v>0</v>
          </cell>
          <cell r="AP42">
            <v>0</v>
          </cell>
        </row>
        <row r="48">
          <cell r="A48">
            <v>500862</v>
          </cell>
          <cell r="B48" t="str">
            <v>A0131</v>
          </cell>
          <cell r="C48" t="str">
            <v>Standard Device Monitoring</v>
          </cell>
          <cell r="D48" t="str">
            <v>Monitoring of Network devices (hubs, router,switches)</v>
          </cell>
          <cell r="E48" t="str">
            <v>Nr. Of devices</v>
          </cell>
          <cell r="F48" t="str">
            <v/>
          </cell>
          <cell r="G48" t="str">
            <v/>
          </cell>
          <cell r="H48" t="str">
            <v/>
          </cell>
          <cell r="I48" t="str">
            <v/>
          </cell>
          <cell r="J48" t="str">
            <v/>
          </cell>
          <cell r="K48" t="str">
            <v/>
          </cell>
          <cell r="L48" t="str">
            <v/>
          </cell>
          <cell r="M48" t="str">
            <v/>
          </cell>
          <cell r="N48" t="str">
            <v/>
          </cell>
          <cell r="O48" t="str">
            <v/>
          </cell>
          <cell r="P48" t="str">
            <v/>
          </cell>
          <cell r="Q48" t="str">
            <v/>
          </cell>
          <cell r="R48" t="str">
            <v/>
          </cell>
          <cell r="S48" t="str">
            <v/>
          </cell>
          <cell r="T48" t="str">
            <v/>
          </cell>
          <cell r="U48" t="str">
            <v/>
          </cell>
          <cell r="V48">
            <v>0</v>
          </cell>
          <cell r="X48" t="str">
            <v/>
          </cell>
          <cell r="Y48" t="str">
            <v/>
          </cell>
          <cell r="Z48" t="str">
            <v/>
          </cell>
          <cell r="AA48" t="str">
            <v/>
          </cell>
          <cell r="AB48" t="str">
            <v/>
          </cell>
          <cell r="AC48" t="str">
            <v/>
          </cell>
          <cell r="AD48" t="str">
            <v/>
          </cell>
          <cell r="AE48" t="str">
            <v/>
          </cell>
          <cell r="AF48" t="str">
            <v/>
          </cell>
          <cell r="AG48" t="str">
            <v/>
          </cell>
          <cell r="AH48" t="str">
            <v/>
          </cell>
          <cell r="AI48" t="str">
            <v/>
          </cell>
          <cell r="AJ48" t="str">
            <v/>
          </cell>
          <cell r="AK48" t="str">
            <v/>
          </cell>
          <cell r="AL48" t="str">
            <v/>
          </cell>
          <cell r="AM48" t="str">
            <v/>
          </cell>
          <cell r="AN48">
            <v>0</v>
          </cell>
          <cell r="AP48">
            <v>0</v>
          </cell>
        </row>
        <row r="49">
          <cell r="A49">
            <v>500862</v>
          </cell>
          <cell r="B49" t="str">
            <v>A0132</v>
          </cell>
          <cell r="C49" t="str">
            <v>24x7 Device Monitoring</v>
          </cell>
          <cell r="D49" t="str">
            <v>Monitoring of Network devices (hubs, router,switches) - full time</v>
          </cell>
          <cell r="E49" t="str">
            <v>Nr. Of devices</v>
          </cell>
          <cell r="F49" t="str">
            <v/>
          </cell>
          <cell r="G49" t="str">
            <v/>
          </cell>
          <cell r="H49" t="str">
            <v/>
          </cell>
          <cell r="I49" t="str">
            <v/>
          </cell>
          <cell r="J49" t="str">
            <v/>
          </cell>
          <cell r="K49" t="str">
            <v/>
          </cell>
          <cell r="L49" t="str">
            <v/>
          </cell>
          <cell r="M49" t="str">
            <v/>
          </cell>
          <cell r="N49" t="str">
            <v/>
          </cell>
          <cell r="O49" t="str">
            <v/>
          </cell>
          <cell r="P49" t="str">
            <v/>
          </cell>
          <cell r="Q49" t="str">
            <v/>
          </cell>
          <cell r="R49" t="str">
            <v/>
          </cell>
          <cell r="S49" t="str">
            <v/>
          </cell>
          <cell r="T49" t="str">
            <v/>
          </cell>
          <cell r="U49" t="str">
            <v/>
          </cell>
          <cell r="V49">
            <v>0</v>
          </cell>
          <cell r="X49" t="str">
            <v/>
          </cell>
          <cell r="Y49" t="str">
            <v/>
          </cell>
          <cell r="Z49" t="str">
            <v/>
          </cell>
          <cell r="AA49" t="str">
            <v/>
          </cell>
          <cell r="AB49" t="str">
            <v/>
          </cell>
          <cell r="AC49" t="str">
            <v/>
          </cell>
          <cell r="AD49" t="str">
            <v/>
          </cell>
          <cell r="AE49" t="str">
            <v/>
          </cell>
          <cell r="AF49" t="str">
            <v/>
          </cell>
          <cell r="AG49" t="str">
            <v/>
          </cell>
          <cell r="AH49" t="str">
            <v/>
          </cell>
          <cell r="AI49" t="str">
            <v/>
          </cell>
          <cell r="AJ49" t="str">
            <v/>
          </cell>
          <cell r="AK49" t="str">
            <v/>
          </cell>
          <cell r="AL49" t="str">
            <v/>
          </cell>
          <cell r="AM49" t="str">
            <v/>
          </cell>
          <cell r="AN49">
            <v>0</v>
          </cell>
          <cell r="AP49">
            <v>0</v>
          </cell>
        </row>
        <row r="51">
          <cell r="A51">
            <v>500863</v>
          </cell>
          <cell r="B51" t="str">
            <v>A0135</v>
          </cell>
          <cell r="C51" t="str">
            <v>Backup - Restore Services</v>
          </cell>
          <cell r="D51" t="str">
            <v>Backup and restore for servers: Unix, NT and Netware</v>
          </cell>
          <cell r="E51" t="str">
            <v>By servers</v>
          </cell>
          <cell r="F51" t="str">
            <v/>
          </cell>
          <cell r="G51" t="str">
            <v/>
          </cell>
          <cell r="H51" t="str">
            <v/>
          </cell>
          <cell r="I51" t="str">
            <v/>
          </cell>
          <cell r="J51" t="str">
            <v/>
          </cell>
          <cell r="K51" t="str">
            <v/>
          </cell>
          <cell r="L51" t="str">
            <v/>
          </cell>
          <cell r="M51" t="str">
            <v/>
          </cell>
          <cell r="N51" t="str">
            <v/>
          </cell>
          <cell r="O51" t="str">
            <v/>
          </cell>
          <cell r="P51" t="str">
            <v/>
          </cell>
          <cell r="Q51" t="str">
            <v/>
          </cell>
          <cell r="R51" t="str">
            <v/>
          </cell>
          <cell r="S51" t="str">
            <v/>
          </cell>
          <cell r="T51" t="str">
            <v/>
          </cell>
          <cell r="U51" t="str">
            <v/>
          </cell>
          <cell r="V51">
            <v>0</v>
          </cell>
          <cell r="X51" t="str">
            <v/>
          </cell>
          <cell r="Y51" t="str">
            <v/>
          </cell>
          <cell r="Z51" t="str">
            <v/>
          </cell>
          <cell r="AA51" t="str">
            <v/>
          </cell>
          <cell r="AB51" t="str">
            <v/>
          </cell>
          <cell r="AC51" t="str">
            <v/>
          </cell>
          <cell r="AD51" t="str">
            <v/>
          </cell>
          <cell r="AE51" t="str">
            <v/>
          </cell>
          <cell r="AF51" t="str">
            <v/>
          </cell>
          <cell r="AG51" t="str">
            <v/>
          </cell>
          <cell r="AH51" t="str">
            <v/>
          </cell>
          <cell r="AI51" t="str">
            <v/>
          </cell>
          <cell r="AJ51" t="str">
            <v/>
          </cell>
          <cell r="AK51" t="str">
            <v/>
          </cell>
          <cell r="AL51" t="str">
            <v/>
          </cell>
          <cell r="AM51" t="str">
            <v/>
          </cell>
          <cell r="AN51">
            <v>0</v>
          </cell>
          <cell r="AP51">
            <v>0</v>
          </cell>
        </row>
        <row r="52">
          <cell r="A52">
            <v>500863</v>
          </cell>
          <cell r="B52" t="str">
            <v>A0136</v>
          </cell>
          <cell r="C52" t="str">
            <v>DSM Security</v>
          </cell>
          <cell r="D52" t="str">
            <v xml:space="preserve">Security admin. and logical MAC for all users and group logins </v>
          </cell>
          <cell r="E52" t="str">
            <v>By users</v>
          </cell>
          <cell r="F52" t="str">
            <v/>
          </cell>
          <cell r="G52" t="str">
            <v/>
          </cell>
          <cell r="H52" t="str">
            <v/>
          </cell>
          <cell r="I52" t="str">
            <v/>
          </cell>
          <cell r="J52" t="str">
            <v/>
          </cell>
          <cell r="K52" t="str">
            <v/>
          </cell>
          <cell r="L52" t="str">
            <v/>
          </cell>
          <cell r="M52" t="str">
            <v/>
          </cell>
          <cell r="N52" t="str">
            <v/>
          </cell>
          <cell r="O52" t="str">
            <v/>
          </cell>
          <cell r="P52" t="str">
            <v/>
          </cell>
          <cell r="Q52" t="str">
            <v/>
          </cell>
          <cell r="R52" t="str">
            <v/>
          </cell>
          <cell r="S52" t="str">
            <v/>
          </cell>
          <cell r="T52" t="str">
            <v/>
          </cell>
          <cell r="U52" t="str">
            <v/>
          </cell>
          <cell r="V52">
            <v>0</v>
          </cell>
          <cell r="X52" t="str">
            <v/>
          </cell>
          <cell r="Y52" t="str">
            <v/>
          </cell>
          <cell r="Z52" t="str">
            <v/>
          </cell>
          <cell r="AA52" t="str">
            <v/>
          </cell>
          <cell r="AB52" t="str">
            <v/>
          </cell>
          <cell r="AC52" t="str">
            <v/>
          </cell>
          <cell r="AD52" t="str">
            <v/>
          </cell>
          <cell r="AE52" t="str">
            <v/>
          </cell>
          <cell r="AF52" t="str">
            <v/>
          </cell>
          <cell r="AG52" t="str">
            <v/>
          </cell>
          <cell r="AH52" t="str">
            <v/>
          </cell>
          <cell r="AI52" t="str">
            <v/>
          </cell>
          <cell r="AJ52" t="str">
            <v/>
          </cell>
          <cell r="AK52" t="str">
            <v/>
          </cell>
          <cell r="AL52" t="str">
            <v/>
          </cell>
          <cell r="AM52" t="str">
            <v/>
          </cell>
          <cell r="AN52">
            <v>0</v>
          </cell>
          <cell r="AP52">
            <v>0</v>
          </cell>
        </row>
        <row r="53">
          <cell r="A53">
            <v>500863</v>
          </cell>
          <cell r="B53" t="str">
            <v>A0138</v>
          </cell>
          <cell r="C53" t="str">
            <v>Firewall</v>
          </cell>
          <cell r="D53" t="str">
            <v>Firewall server management</v>
          </cell>
          <cell r="E53" t="str">
            <v>By firewall</v>
          </cell>
          <cell r="F53" t="str">
            <v/>
          </cell>
          <cell r="G53" t="str">
            <v/>
          </cell>
          <cell r="H53" t="str">
            <v/>
          </cell>
          <cell r="I53" t="str">
            <v/>
          </cell>
          <cell r="J53" t="str">
            <v/>
          </cell>
          <cell r="K53" t="str">
            <v/>
          </cell>
          <cell r="L53" t="str">
            <v/>
          </cell>
          <cell r="M53" t="str">
            <v/>
          </cell>
          <cell r="N53" t="str">
            <v/>
          </cell>
          <cell r="O53" t="str">
            <v/>
          </cell>
          <cell r="P53" t="str">
            <v/>
          </cell>
          <cell r="Q53" t="str">
            <v/>
          </cell>
          <cell r="R53" t="str">
            <v/>
          </cell>
          <cell r="S53" t="str">
            <v/>
          </cell>
          <cell r="T53" t="str">
            <v/>
          </cell>
          <cell r="U53" t="str">
            <v/>
          </cell>
          <cell r="V53">
            <v>0</v>
          </cell>
          <cell r="X53" t="str">
            <v/>
          </cell>
          <cell r="Y53" t="str">
            <v/>
          </cell>
          <cell r="Z53" t="str">
            <v/>
          </cell>
          <cell r="AA53" t="str">
            <v/>
          </cell>
          <cell r="AB53" t="str">
            <v/>
          </cell>
          <cell r="AC53" t="str">
            <v/>
          </cell>
          <cell r="AD53" t="str">
            <v/>
          </cell>
          <cell r="AE53" t="str">
            <v/>
          </cell>
          <cell r="AF53" t="str">
            <v/>
          </cell>
          <cell r="AG53" t="str">
            <v/>
          </cell>
          <cell r="AH53" t="str">
            <v/>
          </cell>
          <cell r="AI53" t="str">
            <v/>
          </cell>
          <cell r="AJ53" t="str">
            <v/>
          </cell>
          <cell r="AK53" t="str">
            <v/>
          </cell>
          <cell r="AL53" t="str">
            <v/>
          </cell>
          <cell r="AM53" t="str">
            <v/>
          </cell>
          <cell r="AN53">
            <v>0</v>
          </cell>
          <cell r="AP53">
            <v>0</v>
          </cell>
        </row>
        <row r="54">
          <cell r="A54">
            <v>500863</v>
          </cell>
          <cell r="B54" t="str">
            <v>A0141</v>
          </cell>
          <cell r="C54" t="str">
            <v>CSM Security</v>
          </cell>
          <cell r="D54" t="str">
            <v>Security admin. For mainframe logins</v>
          </cell>
          <cell r="E54" t="str">
            <v>By users</v>
          </cell>
          <cell r="F54" t="str">
            <v/>
          </cell>
          <cell r="G54" t="str">
            <v/>
          </cell>
          <cell r="H54" t="str">
            <v/>
          </cell>
          <cell r="I54" t="str">
            <v/>
          </cell>
          <cell r="J54" t="str">
            <v/>
          </cell>
          <cell r="K54" t="str">
            <v/>
          </cell>
          <cell r="L54" t="str">
            <v/>
          </cell>
          <cell r="M54" t="str">
            <v/>
          </cell>
          <cell r="N54" t="str">
            <v/>
          </cell>
          <cell r="O54" t="str">
            <v/>
          </cell>
          <cell r="P54" t="str">
            <v/>
          </cell>
          <cell r="Q54" t="str">
            <v/>
          </cell>
          <cell r="R54" t="str">
            <v/>
          </cell>
          <cell r="S54" t="str">
            <v/>
          </cell>
          <cell r="T54" t="str">
            <v/>
          </cell>
          <cell r="U54" t="str">
            <v/>
          </cell>
          <cell r="V54">
            <v>0</v>
          </cell>
          <cell r="X54" t="str">
            <v/>
          </cell>
          <cell r="Y54" t="str">
            <v/>
          </cell>
          <cell r="Z54" t="str">
            <v/>
          </cell>
          <cell r="AA54" t="str">
            <v/>
          </cell>
          <cell r="AB54" t="str">
            <v/>
          </cell>
          <cell r="AC54" t="str">
            <v/>
          </cell>
          <cell r="AD54" t="str">
            <v/>
          </cell>
          <cell r="AE54" t="str">
            <v/>
          </cell>
          <cell r="AF54" t="str">
            <v/>
          </cell>
          <cell r="AG54" t="str">
            <v/>
          </cell>
          <cell r="AH54" t="str">
            <v/>
          </cell>
          <cell r="AI54" t="str">
            <v/>
          </cell>
          <cell r="AJ54" t="str">
            <v/>
          </cell>
          <cell r="AK54" t="str">
            <v/>
          </cell>
          <cell r="AL54" t="str">
            <v/>
          </cell>
          <cell r="AM54" t="str">
            <v/>
          </cell>
          <cell r="AN54">
            <v>0</v>
          </cell>
          <cell r="AP54">
            <v>0</v>
          </cell>
        </row>
        <row r="55">
          <cell r="A55">
            <v>500863</v>
          </cell>
          <cell r="B55" t="str">
            <v>A0164</v>
          </cell>
          <cell r="C55" t="str">
            <v>Deployment - SA (hours)</v>
          </cell>
          <cell r="D55" t="str">
            <v xml:space="preserve">Security admin. and logical MAC for all users and group logins </v>
          </cell>
          <cell r="E55" t="str">
            <v>Resource / Hours</v>
          </cell>
          <cell r="F55" t="str">
            <v/>
          </cell>
          <cell r="G55" t="str">
            <v/>
          </cell>
          <cell r="H55" t="str">
            <v/>
          </cell>
          <cell r="I55" t="str">
            <v/>
          </cell>
          <cell r="J55" t="str">
            <v/>
          </cell>
          <cell r="K55" t="str">
            <v/>
          </cell>
          <cell r="L55" t="str">
            <v/>
          </cell>
          <cell r="M55" t="str">
            <v/>
          </cell>
          <cell r="N55" t="str">
            <v/>
          </cell>
          <cell r="O55" t="str">
            <v/>
          </cell>
          <cell r="P55" t="str">
            <v/>
          </cell>
          <cell r="Q55" t="str">
            <v/>
          </cell>
          <cell r="R55" t="str">
            <v/>
          </cell>
          <cell r="S55" t="str">
            <v/>
          </cell>
          <cell r="T55" t="str">
            <v/>
          </cell>
          <cell r="U55" t="str">
            <v/>
          </cell>
          <cell r="V55">
            <v>0</v>
          </cell>
          <cell r="X55" t="str">
            <v/>
          </cell>
          <cell r="Y55" t="str">
            <v/>
          </cell>
          <cell r="Z55" t="str">
            <v/>
          </cell>
          <cell r="AA55" t="str">
            <v/>
          </cell>
          <cell r="AB55" t="str">
            <v/>
          </cell>
          <cell r="AC55" t="str">
            <v/>
          </cell>
          <cell r="AD55" t="str">
            <v/>
          </cell>
          <cell r="AE55" t="str">
            <v/>
          </cell>
          <cell r="AF55" t="str">
            <v/>
          </cell>
          <cell r="AG55" t="str">
            <v/>
          </cell>
          <cell r="AH55" t="str">
            <v/>
          </cell>
          <cell r="AI55" t="str">
            <v/>
          </cell>
          <cell r="AJ55" t="str">
            <v/>
          </cell>
          <cell r="AK55" t="str">
            <v/>
          </cell>
          <cell r="AL55" t="str">
            <v/>
          </cell>
          <cell r="AM55" t="str">
            <v/>
          </cell>
          <cell r="AN55">
            <v>0</v>
          </cell>
          <cell r="AP55">
            <v>0</v>
          </cell>
        </row>
        <row r="57">
          <cell r="A57">
            <v>500864</v>
          </cell>
          <cell r="B57" t="str">
            <v>A0176</v>
          </cell>
          <cell r="C57" t="str">
            <v>SMC Analyst</v>
          </cell>
          <cell r="D57" t="str">
            <v>Analyst dedicated to design and implement projects (SMC)</v>
          </cell>
          <cell r="E57" t="str">
            <v>Distrib.</v>
          </cell>
          <cell r="F57" t="str">
            <v/>
          </cell>
          <cell r="G57" t="str">
            <v/>
          </cell>
          <cell r="H57" t="str">
            <v/>
          </cell>
          <cell r="I57" t="str">
            <v/>
          </cell>
          <cell r="J57" t="str">
            <v/>
          </cell>
          <cell r="K57" t="str">
            <v/>
          </cell>
          <cell r="L57" t="str">
            <v/>
          </cell>
          <cell r="M57" t="str">
            <v/>
          </cell>
          <cell r="N57" t="str">
            <v/>
          </cell>
          <cell r="O57" t="str">
            <v/>
          </cell>
          <cell r="P57" t="str">
            <v/>
          </cell>
          <cell r="Q57" t="str">
            <v/>
          </cell>
          <cell r="R57" t="str">
            <v/>
          </cell>
          <cell r="S57" t="str">
            <v/>
          </cell>
          <cell r="T57" t="str">
            <v/>
          </cell>
          <cell r="U57" t="str">
            <v/>
          </cell>
          <cell r="V57">
            <v>0</v>
          </cell>
          <cell r="X57" t="str">
            <v/>
          </cell>
          <cell r="Y57" t="str">
            <v/>
          </cell>
          <cell r="Z57" t="str">
            <v/>
          </cell>
          <cell r="AA57" t="str">
            <v/>
          </cell>
          <cell r="AB57" t="str">
            <v/>
          </cell>
          <cell r="AC57" t="str">
            <v/>
          </cell>
          <cell r="AD57" t="str">
            <v/>
          </cell>
          <cell r="AE57" t="str">
            <v/>
          </cell>
          <cell r="AF57" t="str">
            <v/>
          </cell>
          <cell r="AG57" t="str">
            <v/>
          </cell>
          <cell r="AH57" t="str">
            <v/>
          </cell>
          <cell r="AI57" t="str">
            <v/>
          </cell>
          <cell r="AJ57" t="str">
            <v/>
          </cell>
          <cell r="AK57" t="str">
            <v/>
          </cell>
          <cell r="AL57" t="str">
            <v/>
          </cell>
          <cell r="AM57" t="str">
            <v/>
          </cell>
          <cell r="AN57">
            <v>0</v>
          </cell>
          <cell r="AP57">
            <v>0</v>
          </cell>
        </row>
        <row r="59">
          <cell r="A59">
            <v>501560</v>
          </cell>
          <cell r="B59" t="str">
            <v>A0163</v>
          </cell>
          <cell r="C59" t="str">
            <v>Deployment - BO (hours)</v>
          </cell>
          <cell r="D59" t="str">
            <v>Security admin. and logical MAC for all users and group logins (Asset Management and Reports)</v>
          </cell>
          <cell r="E59" t="str">
            <v>Resource / Hours</v>
          </cell>
          <cell r="F59" t="str">
            <v/>
          </cell>
          <cell r="G59" t="str">
            <v/>
          </cell>
          <cell r="H59" t="str">
            <v/>
          </cell>
          <cell r="I59" t="str">
            <v/>
          </cell>
          <cell r="J59" t="str">
            <v/>
          </cell>
          <cell r="K59" t="str">
            <v/>
          </cell>
          <cell r="L59" t="str">
            <v/>
          </cell>
          <cell r="M59" t="str">
            <v/>
          </cell>
          <cell r="N59" t="str">
            <v/>
          </cell>
          <cell r="O59" t="str">
            <v/>
          </cell>
          <cell r="P59" t="str">
            <v/>
          </cell>
          <cell r="Q59" t="str">
            <v/>
          </cell>
          <cell r="R59" t="str">
            <v/>
          </cell>
          <cell r="S59" t="str">
            <v/>
          </cell>
          <cell r="T59" t="str">
            <v/>
          </cell>
          <cell r="U59" t="str">
            <v/>
          </cell>
          <cell r="V59">
            <v>0</v>
          </cell>
          <cell r="X59" t="str">
            <v/>
          </cell>
          <cell r="Y59" t="str">
            <v/>
          </cell>
          <cell r="Z59" t="str">
            <v/>
          </cell>
          <cell r="AA59" t="str">
            <v/>
          </cell>
          <cell r="AB59" t="str">
            <v/>
          </cell>
          <cell r="AC59" t="str">
            <v/>
          </cell>
          <cell r="AD59" t="str">
            <v/>
          </cell>
          <cell r="AE59" t="str">
            <v/>
          </cell>
          <cell r="AF59" t="str">
            <v/>
          </cell>
          <cell r="AG59" t="str">
            <v/>
          </cell>
          <cell r="AH59" t="str">
            <v/>
          </cell>
          <cell r="AI59" t="str">
            <v/>
          </cell>
          <cell r="AJ59" t="str">
            <v/>
          </cell>
          <cell r="AK59" t="str">
            <v/>
          </cell>
          <cell r="AL59" t="str">
            <v/>
          </cell>
          <cell r="AM59" t="str">
            <v/>
          </cell>
          <cell r="AN59">
            <v>0</v>
          </cell>
          <cell r="AP59">
            <v>0</v>
          </cell>
        </row>
        <row r="63">
          <cell r="A63">
            <v>500830</v>
          </cell>
          <cell r="B63" t="str">
            <v>A0078</v>
          </cell>
          <cell r="C63" t="str">
            <v>Standard Telephone Set Maintenance</v>
          </cell>
          <cell r="D63" t="str">
            <v>Rate billed for each Phone-set used, recovering the stand-by maintenance costs.</v>
          </cell>
          <cell r="E63" t="str">
            <v>Nr. Of extensions</v>
          </cell>
          <cell r="F63" t="str">
            <v/>
          </cell>
          <cell r="G63" t="str">
            <v/>
          </cell>
          <cell r="H63" t="str">
            <v/>
          </cell>
          <cell r="I63" t="str">
            <v/>
          </cell>
          <cell r="J63" t="str">
            <v/>
          </cell>
          <cell r="K63" t="str">
            <v/>
          </cell>
          <cell r="L63" t="str">
            <v/>
          </cell>
          <cell r="M63" t="str">
            <v/>
          </cell>
          <cell r="N63" t="str">
            <v/>
          </cell>
          <cell r="O63" t="str">
            <v/>
          </cell>
          <cell r="P63" t="str">
            <v/>
          </cell>
          <cell r="Q63" t="str">
            <v/>
          </cell>
          <cell r="R63" t="str">
            <v/>
          </cell>
          <cell r="S63" t="str">
            <v/>
          </cell>
          <cell r="T63" t="str">
            <v/>
          </cell>
          <cell r="U63" t="str">
            <v/>
          </cell>
          <cell r="V63">
            <v>0</v>
          </cell>
          <cell r="X63" t="str">
            <v/>
          </cell>
          <cell r="Y63" t="str">
            <v/>
          </cell>
          <cell r="Z63" t="str">
            <v/>
          </cell>
          <cell r="AA63" t="str">
            <v/>
          </cell>
          <cell r="AB63" t="str">
            <v/>
          </cell>
          <cell r="AC63" t="str">
            <v/>
          </cell>
          <cell r="AD63" t="str">
            <v/>
          </cell>
          <cell r="AE63" t="str">
            <v/>
          </cell>
          <cell r="AF63" t="str">
            <v/>
          </cell>
          <cell r="AG63" t="str">
            <v/>
          </cell>
          <cell r="AH63" t="str">
            <v/>
          </cell>
          <cell r="AI63" t="str">
            <v/>
          </cell>
          <cell r="AJ63" t="str">
            <v/>
          </cell>
          <cell r="AK63" t="str">
            <v/>
          </cell>
          <cell r="AL63" t="str">
            <v/>
          </cell>
          <cell r="AM63" t="str">
            <v/>
          </cell>
          <cell r="AN63">
            <v>0</v>
          </cell>
          <cell r="AP63">
            <v>0</v>
          </cell>
        </row>
        <row r="64">
          <cell r="A64">
            <v>500830</v>
          </cell>
          <cell r="B64" t="str">
            <v>A0115</v>
          </cell>
          <cell r="C64" t="str">
            <v>Deployment</v>
          </cell>
          <cell r="D64" t="str">
            <v>Service Provided by MAC (Move Added Change) phisical</v>
          </cell>
          <cell r="E64" t="str">
            <v>Resource / Hours</v>
          </cell>
          <cell r="F64" t="str">
            <v/>
          </cell>
          <cell r="G64" t="str">
            <v/>
          </cell>
          <cell r="H64" t="str">
            <v/>
          </cell>
          <cell r="I64" t="str">
            <v/>
          </cell>
          <cell r="J64" t="str">
            <v/>
          </cell>
          <cell r="K64" t="str">
            <v/>
          </cell>
          <cell r="L64" t="str">
            <v/>
          </cell>
          <cell r="M64" t="str">
            <v/>
          </cell>
          <cell r="N64" t="str">
            <v/>
          </cell>
          <cell r="O64" t="str">
            <v/>
          </cell>
          <cell r="P64" t="str">
            <v/>
          </cell>
          <cell r="Q64" t="str">
            <v/>
          </cell>
          <cell r="R64" t="str">
            <v/>
          </cell>
          <cell r="S64" t="str">
            <v/>
          </cell>
          <cell r="T64" t="str">
            <v/>
          </cell>
          <cell r="U64" t="str">
            <v/>
          </cell>
          <cell r="V64">
            <v>0</v>
          </cell>
          <cell r="X64" t="str">
            <v/>
          </cell>
          <cell r="Y64" t="str">
            <v/>
          </cell>
          <cell r="Z64" t="str">
            <v/>
          </cell>
          <cell r="AA64" t="str">
            <v/>
          </cell>
          <cell r="AB64" t="str">
            <v/>
          </cell>
          <cell r="AC64" t="str">
            <v/>
          </cell>
          <cell r="AD64" t="str">
            <v/>
          </cell>
          <cell r="AE64" t="str">
            <v/>
          </cell>
          <cell r="AF64" t="str">
            <v/>
          </cell>
          <cell r="AG64" t="str">
            <v/>
          </cell>
          <cell r="AH64" t="str">
            <v/>
          </cell>
          <cell r="AI64" t="str">
            <v/>
          </cell>
          <cell r="AJ64" t="str">
            <v/>
          </cell>
          <cell r="AK64" t="str">
            <v/>
          </cell>
          <cell r="AL64" t="str">
            <v/>
          </cell>
          <cell r="AM64" t="str">
            <v/>
          </cell>
          <cell r="AN64">
            <v>0</v>
          </cell>
          <cell r="AP64">
            <v>0</v>
          </cell>
        </row>
        <row r="66">
          <cell r="A66">
            <v>500826</v>
          </cell>
          <cell r="B66" t="str">
            <v>A0069</v>
          </cell>
          <cell r="C66" t="str">
            <v>High Speed Lines(kbps)</v>
          </cell>
          <cell r="D66" t="str">
            <v>Management of circuits in routers and others (not FEP)</v>
          </cell>
          <cell r="E66" t="str">
            <v>KBps</v>
          </cell>
          <cell r="F66" t="str">
            <v/>
          </cell>
          <cell r="G66" t="str">
            <v/>
          </cell>
          <cell r="H66" t="str">
            <v/>
          </cell>
          <cell r="I66" t="str">
            <v/>
          </cell>
          <cell r="J66" t="str">
            <v/>
          </cell>
          <cell r="K66" t="str">
            <v/>
          </cell>
          <cell r="L66" t="str">
            <v/>
          </cell>
          <cell r="M66" t="str">
            <v/>
          </cell>
          <cell r="N66" t="str">
            <v/>
          </cell>
          <cell r="O66" t="str">
            <v/>
          </cell>
          <cell r="P66" t="str">
            <v/>
          </cell>
          <cell r="Q66" t="str">
            <v/>
          </cell>
          <cell r="R66" t="str">
            <v/>
          </cell>
          <cell r="S66" t="str">
            <v/>
          </cell>
          <cell r="T66" t="str">
            <v/>
          </cell>
          <cell r="U66" t="str">
            <v/>
          </cell>
          <cell r="V66">
            <v>0</v>
          </cell>
          <cell r="X66" t="str">
            <v/>
          </cell>
          <cell r="Y66" t="str">
            <v/>
          </cell>
          <cell r="Z66" t="str">
            <v/>
          </cell>
          <cell r="AA66" t="str">
            <v/>
          </cell>
          <cell r="AB66" t="str">
            <v/>
          </cell>
          <cell r="AC66" t="str">
            <v/>
          </cell>
          <cell r="AD66" t="str">
            <v/>
          </cell>
          <cell r="AE66" t="str">
            <v/>
          </cell>
          <cell r="AF66" t="str">
            <v/>
          </cell>
          <cell r="AG66" t="str">
            <v/>
          </cell>
          <cell r="AH66" t="str">
            <v/>
          </cell>
          <cell r="AI66" t="str">
            <v/>
          </cell>
          <cell r="AJ66" t="str">
            <v/>
          </cell>
          <cell r="AK66" t="str">
            <v/>
          </cell>
          <cell r="AL66" t="str">
            <v/>
          </cell>
          <cell r="AM66" t="str">
            <v/>
          </cell>
          <cell r="AN66">
            <v>0</v>
          </cell>
          <cell r="AP66">
            <v>0</v>
          </cell>
        </row>
        <row r="67">
          <cell r="A67">
            <v>500826</v>
          </cell>
          <cell r="B67" t="str">
            <v>A0072</v>
          </cell>
          <cell r="C67" t="str">
            <v>Remote Satellite Antennae</v>
          </cell>
          <cell r="D67" t="str">
            <v>Management and control of satellite antennae</v>
          </cell>
          <cell r="E67" t="str">
            <v>Nr. Of antennaes</v>
          </cell>
          <cell r="F67" t="str">
            <v/>
          </cell>
          <cell r="G67" t="str">
            <v/>
          </cell>
          <cell r="H67" t="str">
            <v/>
          </cell>
          <cell r="I67" t="str">
            <v/>
          </cell>
          <cell r="J67" t="str">
            <v/>
          </cell>
          <cell r="K67" t="str">
            <v/>
          </cell>
          <cell r="L67" t="str">
            <v/>
          </cell>
          <cell r="M67" t="str">
            <v/>
          </cell>
          <cell r="N67" t="str">
            <v/>
          </cell>
          <cell r="O67" t="str">
            <v/>
          </cell>
          <cell r="P67" t="str">
            <v/>
          </cell>
          <cell r="Q67" t="str">
            <v/>
          </cell>
          <cell r="R67" t="str">
            <v/>
          </cell>
          <cell r="S67" t="str">
            <v/>
          </cell>
          <cell r="T67" t="str">
            <v/>
          </cell>
          <cell r="U67" t="str">
            <v/>
          </cell>
          <cell r="V67">
            <v>0</v>
          </cell>
          <cell r="X67" t="str">
            <v/>
          </cell>
          <cell r="Y67" t="str">
            <v/>
          </cell>
          <cell r="Z67" t="str">
            <v/>
          </cell>
          <cell r="AA67" t="str">
            <v/>
          </cell>
          <cell r="AB67" t="str">
            <v/>
          </cell>
          <cell r="AC67" t="str">
            <v/>
          </cell>
          <cell r="AD67" t="str">
            <v/>
          </cell>
          <cell r="AE67" t="str">
            <v/>
          </cell>
          <cell r="AF67" t="str">
            <v/>
          </cell>
          <cell r="AG67" t="str">
            <v/>
          </cell>
          <cell r="AH67" t="str">
            <v/>
          </cell>
          <cell r="AI67" t="str">
            <v/>
          </cell>
          <cell r="AJ67" t="str">
            <v/>
          </cell>
          <cell r="AK67" t="str">
            <v/>
          </cell>
          <cell r="AL67" t="str">
            <v/>
          </cell>
          <cell r="AM67" t="str">
            <v/>
          </cell>
          <cell r="AN67">
            <v>0</v>
          </cell>
          <cell r="AP67">
            <v>0</v>
          </cell>
        </row>
        <row r="68">
          <cell r="A68">
            <v>500826</v>
          </cell>
          <cell r="B68" t="str">
            <v>A0074</v>
          </cell>
          <cell r="C68" t="str">
            <v>SNA terminals (3278)</v>
          </cell>
          <cell r="D68" t="str">
            <v>Rate billed for each SNA Terminal used, recovering the stand-by maintenance costs.</v>
          </cell>
          <cell r="E68" t="str">
            <v>Nr. Of terminals</v>
          </cell>
          <cell r="F68" t="str">
            <v/>
          </cell>
          <cell r="G68" t="str">
            <v/>
          </cell>
          <cell r="H68" t="str">
            <v/>
          </cell>
          <cell r="I68" t="str">
            <v/>
          </cell>
          <cell r="J68" t="str">
            <v/>
          </cell>
          <cell r="K68" t="str">
            <v/>
          </cell>
          <cell r="L68" t="str">
            <v/>
          </cell>
          <cell r="M68" t="str">
            <v/>
          </cell>
          <cell r="N68" t="str">
            <v/>
          </cell>
          <cell r="O68" t="str">
            <v/>
          </cell>
          <cell r="P68" t="str">
            <v/>
          </cell>
          <cell r="Q68" t="str">
            <v/>
          </cell>
          <cell r="R68" t="str">
            <v/>
          </cell>
          <cell r="S68" t="str">
            <v/>
          </cell>
          <cell r="T68" t="str">
            <v/>
          </cell>
          <cell r="U68" t="str">
            <v/>
          </cell>
          <cell r="V68">
            <v>0</v>
          </cell>
          <cell r="X68" t="str">
            <v/>
          </cell>
          <cell r="Y68" t="str">
            <v/>
          </cell>
          <cell r="Z68" t="str">
            <v/>
          </cell>
          <cell r="AA68" t="str">
            <v/>
          </cell>
          <cell r="AB68" t="str">
            <v/>
          </cell>
          <cell r="AC68" t="str">
            <v/>
          </cell>
          <cell r="AD68" t="str">
            <v/>
          </cell>
          <cell r="AE68" t="str">
            <v/>
          </cell>
          <cell r="AF68" t="str">
            <v/>
          </cell>
          <cell r="AG68" t="str">
            <v/>
          </cell>
          <cell r="AH68" t="str">
            <v/>
          </cell>
          <cell r="AI68" t="str">
            <v/>
          </cell>
          <cell r="AJ68" t="str">
            <v/>
          </cell>
          <cell r="AK68" t="str">
            <v/>
          </cell>
          <cell r="AL68" t="str">
            <v/>
          </cell>
          <cell r="AM68" t="str">
            <v/>
          </cell>
          <cell r="AN68">
            <v>0</v>
          </cell>
          <cell r="AP68">
            <v>0</v>
          </cell>
        </row>
        <row r="69">
          <cell r="A69">
            <v>500826</v>
          </cell>
          <cell r="B69" t="str">
            <v>A0153</v>
          </cell>
          <cell r="C69" t="str">
            <v>TP Maintenance</v>
          </cell>
          <cell r="D69" t="str">
            <v>TP Maintenance</v>
          </cell>
          <cell r="E69" t="str">
            <v>Resource / Hour</v>
          </cell>
          <cell r="F69" t="str">
            <v/>
          </cell>
          <cell r="G69" t="str">
            <v/>
          </cell>
          <cell r="H69" t="str">
            <v/>
          </cell>
          <cell r="I69" t="str">
            <v/>
          </cell>
          <cell r="J69" t="str">
            <v/>
          </cell>
          <cell r="K69" t="str">
            <v/>
          </cell>
          <cell r="L69" t="str">
            <v/>
          </cell>
          <cell r="M69" t="str">
            <v/>
          </cell>
          <cell r="N69" t="str">
            <v/>
          </cell>
          <cell r="O69" t="str">
            <v/>
          </cell>
          <cell r="P69" t="str">
            <v/>
          </cell>
          <cell r="Q69" t="str">
            <v/>
          </cell>
          <cell r="R69" t="str">
            <v/>
          </cell>
          <cell r="S69" t="str">
            <v/>
          </cell>
          <cell r="T69" t="str">
            <v/>
          </cell>
          <cell r="U69" t="str">
            <v/>
          </cell>
          <cell r="V69">
            <v>0</v>
          </cell>
          <cell r="X69" t="str">
            <v/>
          </cell>
          <cell r="Y69" t="str">
            <v/>
          </cell>
          <cell r="Z69" t="str">
            <v/>
          </cell>
          <cell r="AA69" t="str">
            <v/>
          </cell>
          <cell r="AB69" t="str">
            <v/>
          </cell>
          <cell r="AC69" t="str">
            <v/>
          </cell>
          <cell r="AD69" t="str">
            <v/>
          </cell>
          <cell r="AE69" t="str">
            <v/>
          </cell>
          <cell r="AF69" t="str">
            <v/>
          </cell>
          <cell r="AG69" t="str">
            <v/>
          </cell>
          <cell r="AH69" t="str">
            <v/>
          </cell>
          <cell r="AI69" t="str">
            <v/>
          </cell>
          <cell r="AJ69" t="str">
            <v/>
          </cell>
          <cell r="AK69" t="str">
            <v/>
          </cell>
          <cell r="AL69" t="str">
            <v/>
          </cell>
          <cell r="AM69" t="str">
            <v/>
          </cell>
          <cell r="AN69">
            <v>0</v>
          </cell>
          <cell r="AP69">
            <v>0</v>
          </cell>
        </row>
        <row r="70">
          <cell r="A70">
            <v>500850</v>
          </cell>
          <cell r="B70" t="str">
            <v>A0058</v>
          </cell>
          <cell r="C70" t="str">
            <v>TCU ports</v>
          </cell>
          <cell r="D70" t="str">
            <v>Management service to control the communication for SNA and TCP lines through the mainframe</v>
          </cell>
          <cell r="E70" t="str">
            <v>CCU Ports</v>
          </cell>
          <cell r="F70" t="str">
            <v/>
          </cell>
          <cell r="G70" t="str">
            <v/>
          </cell>
          <cell r="H70" t="str">
            <v/>
          </cell>
          <cell r="I70" t="str">
            <v/>
          </cell>
          <cell r="J70" t="str">
            <v/>
          </cell>
          <cell r="K70" t="str">
            <v/>
          </cell>
          <cell r="L70" t="str">
            <v/>
          </cell>
          <cell r="M70" t="str">
            <v/>
          </cell>
          <cell r="N70" t="str">
            <v/>
          </cell>
          <cell r="O70" t="str">
            <v/>
          </cell>
          <cell r="P70" t="str">
            <v/>
          </cell>
          <cell r="Q70" t="str">
            <v/>
          </cell>
          <cell r="R70" t="str">
            <v/>
          </cell>
          <cell r="S70" t="str">
            <v/>
          </cell>
          <cell r="T70" t="str">
            <v/>
          </cell>
          <cell r="U70" t="str">
            <v/>
          </cell>
          <cell r="V70">
            <v>0</v>
          </cell>
          <cell r="X70" t="str">
            <v/>
          </cell>
          <cell r="Y70" t="str">
            <v/>
          </cell>
          <cell r="Z70" t="str">
            <v/>
          </cell>
          <cell r="AA70" t="str">
            <v/>
          </cell>
          <cell r="AB70" t="str">
            <v/>
          </cell>
          <cell r="AC70" t="str">
            <v/>
          </cell>
          <cell r="AD70" t="str">
            <v/>
          </cell>
          <cell r="AE70" t="str">
            <v/>
          </cell>
          <cell r="AF70" t="str">
            <v/>
          </cell>
          <cell r="AG70" t="str">
            <v/>
          </cell>
          <cell r="AH70" t="str">
            <v/>
          </cell>
          <cell r="AI70" t="str">
            <v/>
          </cell>
          <cell r="AJ70" t="str">
            <v/>
          </cell>
          <cell r="AK70" t="str">
            <v/>
          </cell>
          <cell r="AL70" t="str">
            <v/>
          </cell>
          <cell r="AM70" t="str">
            <v/>
          </cell>
          <cell r="AN70">
            <v>0</v>
          </cell>
          <cell r="AP70">
            <v>0</v>
          </cell>
        </row>
        <row r="72">
          <cell r="A72">
            <v>500850</v>
          </cell>
          <cell r="B72" t="str">
            <v>A0151</v>
          </cell>
          <cell r="C72" t="str">
            <v>Network Systems Management</v>
          </cell>
          <cell r="D72" t="str">
            <v>Management of router (LAN and WAN)</v>
          </cell>
          <cell r="E72" t="str">
            <v>Nr. Of devices</v>
          </cell>
          <cell r="F72" t="str">
            <v/>
          </cell>
          <cell r="G72" t="str">
            <v/>
          </cell>
          <cell r="H72" t="str">
            <v/>
          </cell>
          <cell r="I72" t="str">
            <v/>
          </cell>
          <cell r="J72" t="str">
            <v/>
          </cell>
          <cell r="K72" t="str">
            <v/>
          </cell>
          <cell r="L72" t="str">
            <v/>
          </cell>
          <cell r="M72" t="str">
            <v/>
          </cell>
          <cell r="N72" t="str">
            <v/>
          </cell>
          <cell r="O72" t="str">
            <v/>
          </cell>
          <cell r="P72" t="str">
            <v/>
          </cell>
          <cell r="Q72" t="str">
            <v/>
          </cell>
          <cell r="R72" t="str">
            <v/>
          </cell>
          <cell r="S72" t="str">
            <v/>
          </cell>
          <cell r="T72" t="str">
            <v/>
          </cell>
          <cell r="U72" t="str">
            <v/>
          </cell>
          <cell r="V72">
            <v>0</v>
          </cell>
          <cell r="X72" t="str">
            <v/>
          </cell>
          <cell r="Y72" t="str">
            <v/>
          </cell>
          <cell r="Z72" t="str">
            <v/>
          </cell>
          <cell r="AA72" t="str">
            <v/>
          </cell>
          <cell r="AB72" t="str">
            <v/>
          </cell>
          <cell r="AC72" t="str">
            <v/>
          </cell>
          <cell r="AD72" t="str">
            <v/>
          </cell>
          <cell r="AE72" t="str">
            <v/>
          </cell>
          <cell r="AF72" t="str">
            <v/>
          </cell>
          <cell r="AG72" t="str">
            <v/>
          </cell>
          <cell r="AH72" t="str">
            <v/>
          </cell>
          <cell r="AI72" t="str">
            <v/>
          </cell>
          <cell r="AJ72" t="str">
            <v/>
          </cell>
          <cell r="AK72" t="str">
            <v/>
          </cell>
          <cell r="AL72" t="str">
            <v/>
          </cell>
          <cell r="AM72" t="str">
            <v/>
          </cell>
          <cell r="AN72">
            <v>0</v>
          </cell>
          <cell r="AP72">
            <v>0</v>
          </cell>
        </row>
        <row r="74">
          <cell r="A74">
            <v>500854</v>
          </cell>
          <cell r="B74" t="str">
            <v>A0060</v>
          </cell>
          <cell r="C74" t="str">
            <v>Bandwidth Capacity (2 mbs)</v>
          </cell>
          <cell r="D74" t="str">
            <v>Radio communication bandwith between SCS (IPC) and SJC (GM), SCS (IPC) and SBC (Basf)</v>
          </cell>
          <cell r="E74" t="str">
            <v>Each 2mbs</v>
          </cell>
          <cell r="F74" t="str">
            <v/>
          </cell>
          <cell r="G74" t="str">
            <v/>
          </cell>
          <cell r="H74" t="str">
            <v/>
          </cell>
          <cell r="I74" t="str">
            <v/>
          </cell>
          <cell r="J74" t="str">
            <v/>
          </cell>
          <cell r="K74" t="str">
            <v/>
          </cell>
          <cell r="L74" t="str">
            <v/>
          </cell>
          <cell r="M74" t="str">
            <v/>
          </cell>
          <cell r="N74" t="str">
            <v/>
          </cell>
          <cell r="O74" t="str">
            <v/>
          </cell>
          <cell r="P74" t="str">
            <v/>
          </cell>
          <cell r="Q74" t="str">
            <v/>
          </cell>
          <cell r="R74" t="str">
            <v/>
          </cell>
          <cell r="S74" t="str">
            <v/>
          </cell>
          <cell r="T74" t="str">
            <v/>
          </cell>
          <cell r="U74" t="str">
            <v/>
          </cell>
          <cell r="V74">
            <v>0</v>
          </cell>
          <cell r="X74" t="str">
            <v/>
          </cell>
          <cell r="Y74" t="str">
            <v/>
          </cell>
          <cell r="Z74" t="str">
            <v/>
          </cell>
          <cell r="AA74" t="str">
            <v/>
          </cell>
          <cell r="AB74" t="str">
            <v/>
          </cell>
          <cell r="AC74" t="str">
            <v/>
          </cell>
          <cell r="AD74" t="str">
            <v/>
          </cell>
          <cell r="AE74" t="str">
            <v/>
          </cell>
          <cell r="AF74" t="str">
            <v/>
          </cell>
          <cell r="AG74" t="str">
            <v/>
          </cell>
          <cell r="AH74" t="str">
            <v/>
          </cell>
          <cell r="AI74" t="str">
            <v/>
          </cell>
          <cell r="AJ74" t="str">
            <v/>
          </cell>
          <cell r="AK74" t="str">
            <v/>
          </cell>
          <cell r="AL74" t="str">
            <v/>
          </cell>
          <cell r="AM74" t="str">
            <v/>
          </cell>
          <cell r="AN74">
            <v>0</v>
          </cell>
          <cell r="AP74">
            <v>0</v>
          </cell>
        </row>
        <row r="78">
          <cell r="A78">
            <v>500825</v>
          </cell>
          <cell r="B78" t="str">
            <v>A0144</v>
          </cell>
          <cell r="C78" t="str">
            <v>Unix Server Management Small</v>
          </cell>
          <cell r="D78" t="str">
            <v>Management workstations with server functions</v>
          </cell>
          <cell r="E78" t="str">
            <v>Nr. Of servers</v>
          </cell>
          <cell r="F78" t="str">
            <v/>
          </cell>
          <cell r="G78" t="str">
            <v/>
          </cell>
          <cell r="H78" t="str">
            <v/>
          </cell>
          <cell r="I78" t="str">
            <v/>
          </cell>
          <cell r="J78" t="str">
            <v/>
          </cell>
          <cell r="K78" t="str">
            <v/>
          </cell>
          <cell r="L78" t="str">
            <v/>
          </cell>
          <cell r="M78" t="str">
            <v/>
          </cell>
          <cell r="N78" t="str">
            <v/>
          </cell>
          <cell r="O78" t="str">
            <v/>
          </cell>
          <cell r="P78" t="str">
            <v/>
          </cell>
          <cell r="Q78" t="str">
            <v/>
          </cell>
          <cell r="R78" t="str">
            <v/>
          </cell>
          <cell r="S78" t="str">
            <v/>
          </cell>
          <cell r="T78" t="str">
            <v/>
          </cell>
          <cell r="U78" t="str">
            <v/>
          </cell>
          <cell r="V78">
            <v>0</v>
          </cell>
          <cell r="X78" t="str">
            <v/>
          </cell>
          <cell r="Y78" t="str">
            <v/>
          </cell>
          <cell r="Z78" t="str">
            <v/>
          </cell>
          <cell r="AA78" t="str">
            <v/>
          </cell>
          <cell r="AB78" t="str">
            <v/>
          </cell>
          <cell r="AC78" t="str">
            <v/>
          </cell>
          <cell r="AD78" t="str">
            <v/>
          </cell>
          <cell r="AE78" t="str">
            <v/>
          </cell>
          <cell r="AF78" t="str">
            <v/>
          </cell>
          <cell r="AG78" t="str">
            <v/>
          </cell>
          <cell r="AH78" t="str">
            <v/>
          </cell>
          <cell r="AI78" t="str">
            <v/>
          </cell>
          <cell r="AJ78" t="str">
            <v/>
          </cell>
          <cell r="AK78" t="str">
            <v/>
          </cell>
          <cell r="AL78" t="str">
            <v/>
          </cell>
          <cell r="AM78" t="str">
            <v/>
          </cell>
          <cell r="AN78">
            <v>0</v>
          </cell>
          <cell r="AP78">
            <v>0</v>
          </cell>
        </row>
        <row r="79">
          <cell r="A79">
            <v>500825</v>
          </cell>
          <cell r="B79" t="str">
            <v>A0145</v>
          </cell>
          <cell r="C79" t="str">
            <v>Unix Server Management Medium Simple</v>
          </cell>
          <cell r="D79" t="str">
            <v>Management servers like Sun models Ultra and HP-J , HPG70, HP-E55</v>
          </cell>
          <cell r="E79" t="str">
            <v>Nr. Of servers</v>
          </cell>
          <cell r="F79" t="str">
            <v/>
          </cell>
          <cell r="G79" t="str">
            <v/>
          </cell>
          <cell r="H79" t="str">
            <v/>
          </cell>
          <cell r="I79" t="str">
            <v/>
          </cell>
          <cell r="J79" t="str">
            <v/>
          </cell>
          <cell r="K79" t="str">
            <v/>
          </cell>
          <cell r="L79" t="str">
            <v/>
          </cell>
          <cell r="M79" t="str">
            <v/>
          </cell>
          <cell r="N79" t="str">
            <v/>
          </cell>
          <cell r="O79" t="str">
            <v/>
          </cell>
          <cell r="P79" t="str">
            <v/>
          </cell>
          <cell r="Q79" t="str">
            <v/>
          </cell>
          <cell r="R79" t="str">
            <v/>
          </cell>
          <cell r="S79" t="str">
            <v/>
          </cell>
          <cell r="T79" t="str">
            <v/>
          </cell>
          <cell r="U79" t="str">
            <v/>
          </cell>
          <cell r="V79">
            <v>0</v>
          </cell>
          <cell r="X79" t="str">
            <v/>
          </cell>
          <cell r="Y79" t="str">
            <v/>
          </cell>
          <cell r="Z79" t="str">
            <v/>
          </cell>
          <cell r="AA79" t="str">
            <v/>
          </cell>
          <cell r="AB79" t="str">
            <v/>
          </cell>
          <cell r="AC79" t="str">
            <v/>
          </cell>
          <cell r="AD79" t="str">
            <v/>
          </cell>
          <cell r="AE79" t="str">
            <v/>
          </cell>
          <cell r="AF79" t="str">
            <v/>
          </cell>
          <cell r="AG79" t="str">
            <v/>
          </cell>
          <cell r="AH79" t="str">
            <v/>
          </cell>
          <cell r="AI79" t="str">
            <v/>
          </cell>
          <cell r="AJ79" t="str">
            <v/>
          </cell>
          <cell r="AK79" t="str">
            <v/>
          </cell>
          <cell r="AL79" t="str">
            <v/>
          </cell>
          <cell r="AM79" t="str">
            <v/>
          </cell>
          <cell r="AN79">
            <v>0</v>
          </cell>
          <cell r="AP79">
            <v>0</v>
          </cell>
        </row>
        <row r="81">
          <cell r="A81">
            <v>500825</v>
          </cell>
          <cell r="B81" t="str">
            <v>A0147</v>
          </cell>
          <cell r="C81" t="str">
            <v>Unix Server Management Medium Complex</v>
          </cell>
          <cell r="D81" t="str">
            <v>Management all models servers that are critical</v>
          </cell>
          <cell r="E81" t="str">
            <v>Nr. Of servers</v>
          </cell>
          <cell r="F81" t="str">
            <v/>
          </cell>
          <cell r="G81" t="str">
            <v/>
          </cell>
          <cell r="H81" t="str">
            <v/>
          </cell>
          <cell r="I81" t="str">
            <v/>
          </cell>
          <cell r="J81" t="str">
            <v/>
          </cell>
          <cell r="K81" t="str">
            <v/>
          </cell>
          <cell r="L81" t="str">
            <v/>
          </cell>
          <cell r="M81" t="str">
            <v/>
          </cell>
          <cell r="N81" t="str">
            <v/>
          </cell>
          <cell r="O81" t="str">
            <v/>
          </cell>
          <cell r="P81" t="str">
            <v/>
          </cell>
          <cell r="Q81" t="str">
            <v/>
          </cell>
          <cell r="R81" t="str">
            <v/>
          </cell>
          <cell r="S81" t="str">
            <v/>
          </cell>
          <cell r="T81" t="str">
            <v/>
          </cell>
          <cell r="U81" t="str">
            <v/>
          </cell>
          <cell r="V81">
            <v>0</v>
          </cell>
          <cell r="X81" t="str">
            <v/>
          </cell>
          <cell r="Y81" t="str">
            <v/>
          </cell>
          <cell r="Z81" t="str">
            <v/>
          </cell>
          <cell r="AA81" t="str">
            <v/>
          </cell>
          <cell r="AB81" t="str">
            <v/>
          </cell>
          <cell r="AC81" t="str">
            <v/>
          </cell>
          <cell r="AD81" t="str">
            <v/>
          </cell>
          <cell r="AE81" t="str">
            <v/>
          </cell>
          <cell r="AF81" t="str">
            <v/>
          </cell>
          <cell r="AG81" t="str">
            <v/>
          </cell>
          <cell r="AH81" t="str">
            <v/>
          </cell>
          <cell r="AI81" t="str">
            <v/>
          </cell>
          <cell r="AJ81" t="str">
            <v/>
          </cell>
          <cell r="AK81" t="str">
            <v/>
          </cell>
          <cell r="AL81" t="str">
            <v/>
          </cell>
          <cell r="AM81" t="str">
            <v/>
          </cell>
          <cell r="AN81">
            <v>0</v>
          </cell>
          <cell r="AP81">
            <v>0</v>
          </cell>
        </row>
        <row r="82">
          <cell r="A82">
            <v>500825</v>
          </cell>
          <cell r="B82" t="str">
            <v>A0148</v>
          </cell>
          <cell r="C82" t="str">
            <v>Unix Server Management Large</v>
          </cell>
          <cell r="D82" t="str">
            <v>Management servers like Sun models E10K</v>
          </cell>
          <cell r="E82" t="str">
            <v>Nr. Of servers</v>
          </cell>
          <cell r="F82" t="str">
            <v/>
          </cell>
          <cell r="G82" t="str">
            <v/>
          </cell>
          <cell r="H82" t="str">
            <v/>
          </cell>
          <cell r="I82" t="str">
            <v/>
          </cell>
          <cell r="J82" t="str">
            <v/>
          </cell>
          <cell r="K82" t="str">
            <v/>
          </cell>
          <cell r="L82" t="str">
            <v/>
          </cell>
          <cell r="M82" t="str">
            <v/>
          </cell>
          <cell r="N82" t="str">
            <v/>
          </cell>
          <cell r="O82" t="str">
            <v/>
          </cell>
          <cell r="P82" t="str">
            <v/>
          </cell>
          <cell r="Q82" t="str">
            <v/>
          </cell>
          <cell r="R82" t="str">
            <v/>
          </cell>
          <cell r="S82" t="str">
            <v/>
          </cell>
          <cell r="T82" t="str">
            <v/>
          </cell>
          <cell r="U82" t="str">
            <v/>
          </cell>
          <cell r="V82">
            <v>0</v>
          </cell>
          <cell r="X82" t="str">
            <v/>
          </cell>
          <cell r="Y82" t="str">
            <v/>
          </cell>
          <cell r="Z82" t="str">
            <v/>
          </cell>
          <cell r="AA82" t="str">
            <v/>
          </cell>
          <cell r="AB82" t="str">
            <v/>
          </cell>
          <cell r="AC82" t="str">
            <v/>
          </cell>
          <cell r="AD82" t="str">
            <v/>
          </cell>
          <cell r="AE82" t="str">
            <v/>
          </cell>
          <cell r="AF82" t="str">
            <v/>
          </cell>
          <cell r="AG82" t="str">
            <v/>
          </cell>
          <cell r="AH82" t="str">
            <v/>
          </cell>
          <cell r="AI82" t="str">
            <v/>
          </cell>
          <cell r="AJ82" t="str">
            <v/>
          </cell>
          <cell r="AK82" t="str">
            <v/>
          </cell>
          <cell r="AL82" t="str">
            <v/>
          </cell>
          <cell r="AM82" t="str">
            <v/>
          </cell>
          <cell r="AN82">
            <v>0</v>
          </cell>
          <cell r="AP82">
            <v>0</v>
          </cell>
        </row>
        <row r="83">
          <cell r="A83">
            <v>500825</v>
          </cell>
          <cell r="B83" t="str">
            <v>A0149</v>
          </cell>
          <cell r="C83" t="str">
            <v>Unix Server Deployment</v>
          </cell>
          <cell r="D83" t="str">
            <v>Unix Server Deployment</v>
          </cell>
          <cell r="E83" t="str">
            <v>Nr. Of servers</v>
          </cell>
          <cell r="F83" t="str">
            <v/>
          </cell>
          <cell r="G83" t="str">
            <v/>
          </cell>
          <cell r="H83" t="str">
            <v/>
          </cell>
          <cell r="I83" t="str">
            <v/>
          </cell>
          <cell r="J83" t="str">
            <v/>
          </cell>
          <cell r="K83" t="str">
            <v/>
          </cell>
          <cell r="L83" t="str">
            <v/>
          </cell>
          <cell r="M83" t="str">
            <v/>
          </cell>
          <cell r="N83" t="str">
            <v/>
          </cell>
          <cell r="O83" t="str">
            <v/>
          </cell>
          <cell r="P83" t="str">
            <v/>
          </cell>
          <cell r="Q83" t="str">
            <v/>
          </cell>
          <cell r="R83" t="str">
            <v/>
          </cell>
          <cell r="S83" t="str">
            <v/>
          </cell>
          <cell r="T83" t="str">
            <v/>
          </cell>
          <cell r="U83" t="str">
            <v/>
          </cell>
          <cell r="V83">
            <v>0</v>
          </cell>
          <cell r="X83" t="str">
            <v/>
          </cell>
          <cell r="Y83" t="str">
            <v/>
          </cell>
          <cell r="Z83" t="str">
            <v/>
          </cell>
          <cell r="AA83" t="str">
            <v/>
          </cell>
          <cell r="AB83" t="str">
            <v/>
          </cell>
          <cell r="AC83" t="str">
            <v/>
          </cell>
          <cell r="AD83" t="str">
            <v/>
          </cell>
          <cell r="AE83" t="str">
            <v/>
          </cell>
          <cell r="AF83" t="str">
            <v/>
          </cell>
          <cell r="AG83" t="str">
            <v/>
          </cell>
          <cell r="AH83" t="str">
            <v/>
          </cell>
          <cell r="AI83" t="str">
            <v/>
          </cell>
          <cell r="AJ83" t="str">
            <v/>
          </cell>
          <cell r="AK83" t="str">
            <v/>
          </cell>
          <cell r="AL83" t="str">
            <v/>
          </cell>
          <cell r="AM83" t="str">
            <v/>
          </cell>
          <cell r="AN83">
            <v>0</v>
          </cell>
          <cell r="AP83">
            <v>0</v>
          </cell>
        </row>
        <row r="84">
          <cell r="A84">
            <v>500827</v>
          </cell>
          <cell r="B84" t="str">
            <v>A0203</v>
          </cell>
          <cell r="C84" t="str">
            <v>Operation - Restart &amp; Scheduling</v>
          </cell>
          <cell r="D84" t="str">
            <v>Analyst dedicated to restart &amp; scheduling</v>
          </cell>
          <cell r="E84" t="str">
            <v>Resource / Hours</v>
          </cell>
          <cell r="F84" t="str">
            <v/>
          </cell>
          <cell r="G84" t="str">
            <v/>
          </cell>
          <cell r="H84" t="str">
            <v/>
          </cell>
          <cell r="I84" t="str">
            <v/>
          </cell>
          <cell r="J84" t="str">
            <v/>
          </cell>
          <cell r="K84" t="str">
            <v/>
          </cell>
          <cell r="L84" t="str">
            <v/>
          </cell>
          <cell r="M84" t="str">
            <v/>
          </cell>
          <cell r="N84" t="str">
            <v/>
          </cell>
          <cell r="O84" t="str">
            <v/>
          </cell>
          <cell r="P84" t="str">
            <v/>
          </cell>
          <cell r="Q84" t="str">
            <v/>
          </cell>
          <cell r="R84" t="str">
            <v/>
          </cell>
          <cell r="S84" t="str">
            <v/>
          </cell>
          <cell r="T84" t="str">
            <v/>
          </cell>
          <cell r="U84" t="str">
            <v/>
          </cell>
          <cell r="V84">
            <v>0</v>
          </cell>
          <cell r="X84" t="str">
            <v/>
          </cell>
          <cell r="Y84" t="str">
            <v/>
          </cell>
          <cell r="Z84" t="str">
            <v/>
          </cell>
          <cell r="AA84" t="str">
            <v/>
          </cell>
          <cell r="AB84" t="str">
            <v/>
          </cell>
          <cell r="AC84" t="str">
            <v/>
          </cell>
          <cell r="AD84" t="str">
            <v/>
          </cell>
          <cell r="AE84" t="str">
            <v/>
          </cell>
          <cell r="AF84" t="str">
            <v/>
          </cell>
          <cell r="AG84" t="str">
            <v/>
          </cell>
          <cell r="AH84" t="str">
            <v/>
          </cell>
          <cell r="AI84" t="str">
            <v/>
          </cell>
          <cell r="AJ84" t="str">
            <v/>
          </cell>
          <cell r="AK84" t="str">
            <v/>
          </cell>
          <cell r="AL84" t="str">
            <v/>
          </cell>
          <cell r="AM84" t="str">
            <v/>
          </cell>
          <cell r="AN84">
            <v>0</v>
          </cell>
          <cell r="AP84">
            <v>0</v>
          </cell>
        </row>
        <row r="85">
          <cell r="A85">
            <v>500827</v>
          </cell>
          <cell r="B85" t="str">
            <v>A0204</v>
          </cell>
          <cell r="C85" t="str">
            <v>CSM Supervisor (Monthly)</v>
          </cell>
          <cell r="D85" t="str">
            <v>CSM Supervisor (Monthly)</v>
          </cell>
          <cell r="E85" t="str">
            <v>Resource / Month</v>
          </cell>
          <cell r="F85" t="str">
            <v/>
          </cell>
          <cell r="G85" t="str">
            <v/>
          </cell>
          <cell r="H85" t="str">
            <v/>
          </cell>
          <cell r="I85" t="str">
            <v/>
          </cell>
          <cell r="J85" t="str">
            <v/>
          </cell>
          <cell r="K85" t="str">
            <v/>
          </cell>
          <cell r="L85" t="str">
            <v/>
          </cell>
          <cell r="M85" t="str">
            <v/>
          </cell>
          <cell r="N85" t="str">
            <v/>
          </cell>
          <cell r="O85" t="str">
            <v/>
          </cell>
          <cell r="P85" t="str">
            <v/>
          </cell>
          <cell r="Q85" t="str">
            <v/>
          </cell>
          <cell r="R85" t="str">
            <v/>
          </cell>
          <cell r="S85" t="str">
            <v/>
          </cell>
          <cell r="T85" t="str">
            <v/>
          </cell>
          <cell r="U85" t="str">
            <v/>
          </cell>
          <cell r="V85">
            <v>0</v>
          </cell>
          <cell r="X85" t="str">
            <v/>
          </cell>
          <cell r="Y85" t="str">
            <v/>
          </cell>
          <cell r="Z85" t="str">
            <v/>
          </cell>
          <cell r="AA85" t="str">
            <v/>
          </cell>
          <cell r="AB85" t="str">
            <v/>
          </cell>
          <cell r="AC85" t="str">
            <v/>
          </cell>
          <cell r="AD85" t="str">
            <v/>
          </cell>
          <cell r="AE85" t="str">
            <v/>
          </cell>
          <cell r="AF85" t="str">
            <v/>
          </cell>
          <cell r="AG85" t="str">
            <v/>
          </cell>
          <cell r="AH85" t="str">
            <v/>
          </cell>
          <cell r="AI85" t="str">
            <v/>
          </cell>
          <cell r="AJ85" t="str">
            <v/>
          </cell>
          <cell r="AK85" t="str">
            <v/>
          </cell>
          <cell r="AL85" t="str">
            <v/>
          </cell>
          <cell r="AM85" t="str">
            <v/>
          </cell>
          <cell r="AN85">
            <v>0</v>
          </cell>
          <cell r="AP85">
            <v>0</v>
          </cell>
        </row>
        <row r="87">
          <cell r="A87">
            <v>500827</v>
          </cell>
          <cell r="B87" t="str">
            <v>A0206</v>
          </cell>
          <cell r="C87" t="str">
            <v>Production Support Analyst (monthly)</v>
          </cell>
          <cell r="D87" t="str">
            <v>Production Support Analyst (monthly)</v>
          </cell>
          <cell r="E87" t="str">
            <v>Resource / Month</v>
          </cell>
          <cell r="F87" t="str">
            <v/>
          </cell>
          <cell r="G87" t="str">
            <v/>
          </cell>
          <cell r="H87" t="str">
            <v/>
          </cell>
          <cell r="I87" t="str">
            <v/>
          </cell>
          <cell r="J87" t="str">
            <v/>
          </cell>
          <cell r="K87" t="str">
            <v/>
          </cell>
          <cell r="L87" t="str">
            <v/>
          </cell>
          <cell r="M87" t="str">
            <v/>
          </cell>
          <cell r="N87" t="str">
            <v/>
          </cell>
          <cell r="O87" t="str">
            <v/>
          </cell>
          <cell r="P87" t="str">
            <v/>
          </cell>
          <cell r="Q87" t="str">
            <v/>
          </cell>
          <cell r="R87" t="str">
            <v/>
          </cell>
          <cell r="S87" t="str">
            <v/>
          </cell>
          <cell r="T87" t="str">
            <v/>
          </cell>
          <cell r="U87" t="str">
            <v/>
          </cell>
          <cell r="V87">
            <v>0</v>
          </cell>
          <cell r="X87" t="str">
            <v/>
          </cell>
          <cell r="Y87" t="str">
            <v/>
          </cell>
          <cell r="Z87" t="str">
            <v/>
          </cell>
          <cell r="AA87" t="str">
            <v/>
          </cell>
          <cell r="AB87" t="str">
            <v/>
          </cell>
          <cell r="AC87" t="str">
            <v/>
          </cell>
          <cell r="AD87" t="str">
            <v/>
          </cell>
          <cell r="AE87" t="str">
            <v/>
          </cell>
          <cell r="AF87" t="str">
            <v/>
          </cell>
          <cell r="AG87" t="str">
            <v/>
          </cell>
          <cell r="AH87" t="str">
            <v/>
          </cell>
          <cell r="AI87" t="str">
            <v/>
          </cell>
          <cell r="AJ87" t="str">
            <v/>
          </cell>
          <cell r="AK87" t="str">
            <v/>
          </cell>
          <cell r="AL87" t="str">
            <v/>
          </cell>
          <cell r="AM87" t="str">
            <v/>
          </cell>
          <cell r="AN87">
            <v>0</v>
          </cell>
          <cell r="AP87">
            <v>0</v>
          </cell>
        </row>
        <row r="89">
          <cell r="A89">
            <v>500840</v>
          </cell>
          <cell r="B89" t="str">
            <v>A0048</v>
          </cell>
          <cell r="C89" t="str">
            <v>Midrange Support Analyst (monthly)</v>
          </cell>
          <cell r="D89" t="str">
            <v>Dedicated analyst to support Midrange Platform (monthly)</v>
          </cell>
          <cell r="E89" t="str">
            <v>Resource / Month</v>
          </cell>
          <cell r="F89" t="str">
            <v/>
          </cell>
          <cell r="G89" t="str">
            <v/>
          </cell>
          <cell r="H89" t="str">
            <v/>
          </cell>
          <cell r="I89" t="str">
            <v/>
          </cell>
          <cell r="J89" t="str">
            <v/>
          </cell>
          <cell r="K89" t="str">
            <v/>
          </cell>
          <cell r="L89" t="str">
            <v/>
          </cell>
          <cell r="M89" t="str">
            <v/>
          </cell>
          <cell r="N89" t="str">
            <v/>
          </cell>
          <cell r="O89" t="str">
            <v/>
          </cell>
          <cell r="P89" t="str">
            <v/>
          </cell>
          <cell r="Q89" t="str">
            <v/>
          </cell>
          <cell r="R89" t="str">
            <v/>
          </cell>
          <cell r="S89" t="str">
            <v/>
          </cell>
          <cell r="T89" t="str">
            <v/>
          </cell>
          <cell r="U89" t="str">
            <v/>
          </cell>
          <cell r="V89">
            <v>0</v>
          </cell>
          <cell r="X89" t="str">
            <v/>
          </cell>
          <cell r="Y89" t="str">
            <v/>
          </cell>
          <cell r="Z89" t="str">
            <v/>
          </cell>
          <cell r="AA89" t="str">
            <v/>
          </cell>
          <cell r="AB89" t="str">
            <v/>
          </cell>
          <cell r="AC89" t="str">
            <v/>
          </cell>
          <cell r="AD89" t="str">
            <v/>
          </cell>
          <cell r="AE89" t="str">
            <v/>
          </cell>
          <cell r="AF89" t="str">
            <v/>
          </cell>
          <cell r="AG89" t="str">
            <v/>
          </cell>
          <cell r="AH89" t="str">
            <v/>
          </cell>
          <cell r="AI89" t="str">
            <v/>
          </cell>
          <cell r="AJ89" t="str">
            <v/>
          </cell>
          <cell r="AK89" t="str">
            <v/>
          </cell>
          <cell r="AL89" t="str">
            <v/>
          </cell>
          <cell r="AM89" t="str">
            <v/>
          </cell>
          <cell r="AN89">
            <v>0</v>
          </cell>
          <cell r="AP89">
            <v>0</v>
          </cell>
        </row>
        <row r="93">
          <cell r="A93">
            <v>500840</v>
          </cell>
          <cell r="B93" t="str">
            <v>A0222</v>
          </cell>
          <cell r="C93" t="str">
            <v>CSM Supervisor (hour)</v>
          </cell>
          <cell r="D93" t="str">
            <v>CSM Supervisor (hour)</v>
          </cell>
          <cell r="E93" t="str">
            <v>Resource / Hours</v>
          </cell>
          <cell r="F93" t="str">
            <v/>
          </cell>
          <cell r="G93" t="str">
            <v/>
          </cell>
          <cell r="H93" t="str">
            <v/>
          </cell>
          <cell r="I93" t="str">
            <v/>
          </cell>
          <cell r="J93" t="str">
            <v/>
          </cell>
          <cell r="K93" t="str">
            <v/>
          </cell>
          <cell r="L93" t="str">
            <v/>
          </cell>
          <cell r="M93" t="str">
            <v/>
          </cell>
          <cell r="N93" t="str">
            <v/>
          </cell>
          <cell r="O93" t="str">
            <v/>
          </cell>
          <cell r="P93" t="str">
            <v/>
          </cell>
          <cell r="Q93" t="str">
            <v/>
          </cell>
          <cell r="R93" t="str">
            <v/>
          </cell>
          <cell r="S93" t="str">
            <v/>
          </cell>
          <cell r="T93" t="str">
            <v/>
          </cell>
          <cell r="U93" t="str">
            <v/>
          </cell>
          <cell r="V93">
            <v>0</v>
          </cell>
          <cell r="X93" t="str">
            <v/>
          </cell>
          <cell r="Y93" t="str">
            <v/>
          </cell>
          <cell r="Z93" t="str">
            <v/>
          </cell>
          <cell r="AA93" t="str">
            <v/>
          </cell>
          <cell r="AB93" t="str">
            <v/>
          </cell>
          <cell r="AC93" t="str">
            <v/>
          </cell>
          <cell r="AD93" t="str">
            <v/>
          </cell>
          <cell r="AE93" t="str">
            <v/>
          </cell>
          <cell r="AF93" t="str">
            <v/>
          </cell>
          <cell r="AG93" t="str">
            <v/>
          </cell>
          <cell r="AH93" t="str">
            <v/>
          </cell>
          <cell r="AI93" t="str">
            <v/>
          </cell>
          <cell r="AJ93" t="str">
            <v/>
          </cell>
          <cell r="AK93" t="str">
            <v/>
          </cell>
          <cell r="AL93" t="str">
            <v/>
          </cell>
          <cell r="AM93" t="str">
            <v/>
          </cell>
          <cell r="AN93">
            <v>0</v>
          </cell>
          <cell r="AP93">
            <v>0</v>
          </cell>
        </row>
        <row r="94">
          <cell r="A94">
            <v>500840</v>
          </cell>
          <cell r="B94" t="str">
            <v>A0223</v>
          </cell>
          <cell r="C94" t="str">
            <v>Production Support Analyst (hour)</v>
          </cell>
          <cell r="D94" t="str">
            <v>Production Support Analyst (hour)</v>
          </cell>
          <cell r="E94" t="str">
            <v>Resource / Hours</v>
          </cell>
          <cell r="F94" t="str">
            <v/>
          </cell>
          <cell r="G94" t="str">
            <v/>
          </cell>
          <cell r="H94" t="str">
            <v/>
          </cell>
          <cell r="I94" t="str">
            <v/>
          </cell>
          <cell r="J94" t="str">
            <v/>
          </cell>
          <cell r="K94" t="str">
            <v/>
          </cell>
          <cell r="L94" t="str">
            <v/>
          </cell>
          <cell r="M94" t="str">
            <v/>
          </cell>
          <cell r="N94" t="str">
            <v/>
          </cell>
          <cell r="O94" t="str">
            <v/>
          </cell>
          <cell r="P94" t="str">
            <v/>
          </cell>
          <cell r="Q94" t="str">
            <v/>
          </cell>
          <cell r="R94" t="str">
            <v/>
          </cell>
          <cell r="S94" t="str">
            <v/>
          </cell>
          <cell r="T94" t="str">
            <v/>
          </cell>
          <cell r="U94" t="str">
            <v/>
          </cell>
          <cell r="V94">
            <v>0</v>
          </cell>
          <cell r="X94" t="str">
            <v/>
          </cell>
          <cell r="Y94" t="str">
            <v/>
          </cell>
          <cell r="Z94" t="str">
            <v/>
          </cell>
          <cell r="AA94" t="str">
            <v/>
          </cell>
          <cell r="AB94" t="str">
            <v/>
          </cell>
          <cell r="AC94" t="str">
            <v/>
          </cell>
          <cell r="AD94" t="str">
            <v/>
          </cell>
          <cell r="AE94" t="str">
            <v/>
          </cell>
          <cell r="AF94" t="str">
            <v/>
          </cell>
          <cell r="AG94" t="str">
            <v/>
          </cell>
          <cell r="AH94" t="str">
            <v/>
          </cell>
          <cell r="AI94" t="str">
            <v/>
          </cell>
          <cell r="AJ94" t="str">
            <v/>
          </cell>
          <cell r="AK94" t="str">
            <v/>
          </cell>
          <cell r="AL94" t="str">
            <v/>
          </cell>
          <cell r="AM94" t="str">
            <v/>
          </cell>
          <cell r="AN94">
            <v>0</v>
          </cell>
          <cell r="AP94">
            <v>0</v>
          </cell>
        </row>
        <row r="96">
          <cell r="C96" t="str">
            <v>Equip Maintenance</v>
          </cell>
          <cell r="D96" t="str">
            <v>High Speed Communications / Depreciation</v>
          </cell>
          <cell r="F96" t="str">
            <v/>
          </cell>
          <cell r="G96" t="str">
            <v/>
          </cell>
          <cell r="H96" t="str">
            <v/>
          </cell>
          <cell r="I96" t="str">
            <v/>
          </cell>
          <cell r="J96" t="str">
            <v/>
          </cell>
          <cell r="K96" t="str">
            <v/>
          </cell>
          <cell r="L96" t="str">
            <v/>
          </cell>
          <cell r="M96" t="str">
            <v/>
          </cell>
          <cell r="N96" t="str">
            <v/>
          </cell>
          <cell r="O96" t="str">
            <v/>
          </cell>
          <cell r="P96" t="str">
            <v/>
          </cell>
          <cell r="Q96" t="str">
            <v/>
          </cell>
          <cell r="R96" t="str">
            <v/>
          </cell>
          <cell r="S96" t="str">
            <v/>
          </cell>
          <cell r="T96" t="str">
            <v/>
          </cell>
          <cell r="U96" t="str">
            <v/>
          </cell>
          <cell r="V96">
            <v>0</v>
          </cell>
          <cell r="X96" t="str">
            <v/>
          </cell>
          <cell r="Y96" t="str">
            <v/>
          </cell>
          <cell r="Z96" t="str">
            <v/>
          </cell>
          <cell r="AA96" t="str">
            <v/>
          </cell>
          <cell r="AB96" t="str">
            <v/>
          </cell>
          <cell r="AC96" t="str">
            <v/>
          </cell>
          <cell r="AD96" t="str">
            <v/>
          </cell>
          <cell r="AE96" t="str">
            <v/>
          </cell>
          <cell r="AF96" t="str">
            <v/>
          </cell>
          <cell r="AG96" t="str">
            <v/>
          </cell>
          <cell r="AH96" t="str">
            <v/>
          </cell>
          <cell r="AI96" t="str">
            <v/>
          </cell>
          <cell r="AJ96" t="str">
            <v/>
          </cell>
          <cell r="AK96" t="str">
            <v/>
          </cell>
          <cell r="AL96" t="str">
            <v/>
          </cell>
          <cell r="AM96" t="str">
            <v/>
          </cell>
          <cell r="AN96">
            <v>0</v>
          </cell>
          <cell r="AP96">
            <v>0</v>
          </cell>
        </row>
        <row r="97">
          <cell r="A97">
            <v>501954</v>
          </cell>
          <cell r="C97" t="str">
            <v>Storage on Demand-Core</v>
          </cell>
          <cell r="D97" t="str">
            <v>Intelligent Storage</v>
          </cell>
          <cell r="E97" t="str">
            <v>Nr of Gbs</v>
          </cell>
          <cell r="F97" t="str">
            <v/>
          </cell>
          <cell r="G97" t="str">
            <v/>
          </cell>
          <cell r="H97" t="str">
            <v/>
          </cell>
          <cell r="I97" t="str">
            <v/>
          </cell>
          <cell r="J97" t="str">
            <v/>
          </cell>
          <cell r="K97" t="str">
            <v/>
          </cell>
          <cell r="L97" t="str">
            <v/>
          </cell>
          <cell r="M97" t="str">
            <v/>
          </cell>
          <cell r="N97" t="str">
            <v/>
          </cell>
          <cell r="O97" t="str">
            <v/>
          </cell>
          <cell r="P97" t="str">
            <v/>
          </cell>
          <cell r="Q97" t="str">
            <v/>
          </cell>
          <cell r="R97" t="str">
            <v/>
          </cell>
          <cell r="S97" t="str">
            <v/>
          </cell>
          <cell r="T97" t="str">
            <v/>
          </cell>
          <cell r="U97" t="str">
            <v/>
          </cell>
          <cell r="V97">
            <v>0</v>
          </cell>
          <cell r="X97" t="str">
            <v/>
          </cell>
          <cell r="Y97" t="str">
            <v/>
          </cell>
          <cell r="Z97" t="str">
            <v/>
          </cell>
          <cell r="AA97" t="str">
            <v/>
          </cell>
          <cell r="AB97" t="str">
            <v/>
          </cell>
          <cell r="AC97" t="str">
            <v/>
          </cell>
          <cell r="AD97" t="str">
            <v/>
          </cell>
          <cell r="AE97" t="str">
            <v/>
          </cell>
          <cell r="AF97" t="str">
            <v/>
          </cell>
          <cell r="AG97" t="str">
            <v/>
          </cell>
          <cell r="AH97" t="str">
            <v/>
          </cell>
          <cell r="AI97" t="str">
            <v/>
          </cell>
          <cell r="AJ97" t="str">
            <v/>
          </cell>
          <cell r="AK97" t="str">
            <v/>
          </cell>
          <cell r="AL97" t="str">
            <v/>
          </cell>
          <cell r="AM97" t="str">
            <v/>
          </cell>
          <cell r="AN97">
            <v>0</v>
          </cell>
          <cell r="AP97">
            <v>0</v>
          </cell>
        </row>
        <row r="98">
          <cell r="A98">
            <v>501954</v>
          </cell>
          <cell r="C98" t="str">
            <v>Fiber Port</v>
          </cell>
          <cell r="E98" t="str">
            <v>by Port</v>
          </cell>
          <cell r="F98" t="str">
            <v/>
          </cell>
          <cell r="G98" t="str">
            <v/>
          </cell>
          <cell r="H98" t="str">
            <v/>
          </cell>
          <cell r="I98" t="str">
            <v/>
          </cell>
          <cell r="J98" t="str">
            <v/>
          </cell>
          <cell r="K98" t="str">
            <v/>
          </cell>
          <cell r="L98" t="str">
            <v/>
          </cell>
          <cell r="M98" t="str">
            <v/>
          </cell>
          <cell r="N98" t="str">
            <v/>
          </cell>
          <cell r="O98" t="str">
            <v/>
          </cell>
          <cell r="P98" t="str">
            <v/>
          </cell>
          <cell r="Q98" t="str">
            <v/>
          </cell>
          <cell r="R98" t="str">
            <v/>
          </cell>
          <cell r="S98" t="str">
            <v/>
          </cell>
          <cell r="T98" t="str">
            <v/>
          </cell>
          <cell r="U98" t="str">
            <v/>
          </cell>
          <cell r="V98">
            <v>0</v>
          </cell>
          <cell r="X98" t="str">
            <v/>
          </cell>
          <cell r="Y98" t="str">
            <v/>
          </cell>
          <cell r="Z98" t="str">
            <v/>
          </cell>
          <cell r="AA98" t="str">
            <v/>
          </cell>
          <cell r="AB98" t="str">
            <v/>
          </cell>
          <cell r="AC98" t="str">
            <v/>
          </cell>
          <cell r="AD98" t="str">
            <v/>
          </cell>
          <cell r="AE98" t="str">
            <v/>
          </cell>
          <cell r="AF98" t="str">
            <v/>
          </cell>
          <cell r="AG98" t="str">
            <v/>
          </cell>
          <cell r="AH98" t="str">
            <v/>
          </cell>
          <cell r="AI98" t="str">
            <v/>
          </cell>
          <cell r="AJ98" t="str">
            <v/>
          </cell>
          <cell r="AK98" t="str">
            <v/>
          </cell>
          <cell r="AL98" t="str">
            <v/>
          </cell>
          <cell r="AM98" t="str">
            <v/>
          </cell>
          <cell r="AN98">
            <v>0</v>
          </cell>
          <cell r="AP98">
            <v>0</v>
          </cell>
        </row>
        <row r="99">
          <cell r="A99">
            <v>501954</v>
          </cell>
          <cell r="C99" t="str">
            <v>Backup on Demand - Core</v>
          </cell>
          <cell r="D99" t="str">
            <v>Intelligent Storage</v>
          </cell>
          <cell r="E99" t="str">
            <v>Nr of Gbs</v>
          </cell>
          <cell r="F99" t="str">
            <v/>
          </cell>
          <cell r="G99" t="str">
            <v/>
          </cell>
          <cell r="H99" t="str">
            <v/>
          </cell>
          <cell r="I99" t="str">
            <v/>
          </cell>
          <cell r="J99" t="str">
            <v/>
          </cell>
          <cell r="K99" t="str">
            <v/>
          </cell>
          <cell r="L99" t="str">
            <v/>
          </cell>
          <cell r="M99" t="str">
            <v/>
          </cell>
          <cell r="N99" t="str">
            <v/>
          </cell>
          <cell r="O99" t="str">
            <v/>
          </cell>
          <cell r="P99" t="str">
            <v/>
          </cell>
          <cell r="Q99" t="str">
            <v/>
          </cell>
          <cell r="R99" t="str">
            <v/>
          </cell>
          <cell r="S99" t="str">
            <v/>
          </cell>
          <cell r="T99" t="str">
            <v/>
          </cell>
          <cell r="U99" t="str">
            <v/>
          </cell>
          <cell r="V99">
            <v>0</v>
          </cell>
          <cell r="X99" t="str">
            <v/>
          </cell>
          <cell r="Y99" t="str">
            <v/>
          </cell>
          <cell r="Z99" t="str">
            <v/>
          </cell>
          <cell r="AA99" t="str">
            <v/>
          </cell>
          <cell r="AB99" t="str">
            <v/>
          </cell>
          <cell r="AC99" t="str">
            <v/>
          </cell>
          <cell r="AD99" t="str">
            <v/>
          </cell>
          <cell r="AE99" t="str">
            <v/>
          </cell>
          <cell r="AF99" t="str">
            <v/>
          </cell>
          <cell r="AG99" t="str">
            <v/>
          </cell>
          <cell r="AH99" t="str">
            <v/>
          </cell>
          <cell r="AI99" t="str">
            <v/>
          </cell>
          <cell r="AJ99" t="str">
            <v/>
          </cell>
          <cell r="AK99" t="str">
            <v/>
          </cell>
          <cell r="AL99" t="str">
            <v/>
          </cell>
          <cell r="AM99" t="str">
            <v/>
          </cell>
          <cell r="AN99">
            <v>0</v>
          </cell>
          <cell r="AP99">
            <v>0</v>
          </cell>
        </row>
        <row r="102"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  <cell r="V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0</v>
          </cell>
          <cell r="AJ102">
            <v>0</v>
          </cell>
          <cell r="AK102">
            <v>0</v>
          </cell>
          <cell r="AL102">
            <v>0</v>
          </cell>
          <cell r="AM102">
            <v>0</v>
          </cell>
          <cell r="AN102">
            <v>0</v>
          </cell>
        </row>
      </sheetData>
      <sheetData sheetId="15" refreshError="1"/>
      <sheetData sheetId="16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ExRepositorySheet"/>
      <sheetName val="Tabelle1"/>
      <sheetName val="IST"/>
    </sheetNames>
    <sheetDataSet>
      <sheetData sheetId="0"/>
      <sheetData sheetId="1"/>
      <sheetData sheetId="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TS"/>
      <sheetName val="TSystems"/>
      <sheetName val="Legenda"/>
      <sheetName val="Suspensos"/>
      <sheetName val="Cadastro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1">
          <cell r="B1" t="str">
            <v>Nome Completo</v>
          </cell>
          <cell r="C1" t="str">
            <v>CC</v>
          </cell>
          <cell r="D1" t="str">
            <v>Área</v>
          </cell>
        </row>
        <row r="2">
          <cell r="A2" t="str">
            <v>TS10987</v>
          </cell>
          <cell r="B2" t="str">
            <v>LUCIANO HUMBERTO LAMPI</v>
          </cell>
          <cell r="C2">
            <v>9857</v>
          </cell>
          <cell r="D2" t="str">
            <v>TPR</v>
          </cell>
        </row>
        <row r="3">
          <cell r="A3" t="str">
            <v>TS11240</v>
          </cell>
          <cell r="B3" t="str">
            <v>FELIPE CARNEIRO G. GOMES</v>
          </cell>
          <cell r="C3">
            <v>9857</v>
          </cell>
          <cell r="D3" t="str">
            <v>TPR</v>
          </cell>
        </row>
        <row r="4">
          <cell r="A4" t="str">
            <v>TS12033</v>
          </cell>
          <cell r="B4" t="str">
            <v>DULCE SANT'ANNA</v>
          </cell>
          <cell r="C4">
            <v>9857</v>
          </cell>
          <cell r="D4" t="str">
            <v>TPR</v>
          </cell>
        </row>
        <row r="5">
          <cell r="A5" t="str">
            <v>TS11053</v>
          </cell>
          <cell r="B5" t="str">
            <v>GERALDO VIEIRA FERNANDES JR</v>
          </cell>
          <cell r="C5">
            <v>9867</v>
          </cell>
          <cell r="D5" t="str">
            <v>TACP</v>
          </cell>
        </row>
        <row r="6">
          <cell r="A6" t="str">
            <v>TS6009</v>
          </cell>
          <cell r="B6" t="str">
            <v>ALESSANDRA CRISTINA PANCHER</v>
          </cell>
          <cell r="C6">
            <v>9867</v>
          </cell>
          <cell r="D6" t="str">
            <v>TACP</v>
          </cell>
        </row>
        <row r="7">
          <cell r="A7" t="str">
            <v>TS11924</v>
          </cell>
          <cell r="B7" t="str">
            <v>FELIPE DO NASCIMENTO REBOUCAS</v>
          </cell>
          <cell r="C7">
            <v>9867</v>
          </cell>
          <cell r="D7" t="str">
            <v>TACP</v>
          </cell>
        </row>
        <row r="8">
          <cell r="A8" t="str">
            <v>TS3573</v>
          </cell>
          <cell r="B8" t="str">
            <v>ANDREA REGINA SIEWERDT</v>
          </cell>
          <cell r="C8">
            <v>9867</v>
          </cell>
          <cell r="D8" t="str">
            <v>TACP</v>
          </cell>
        </row>
        <row r="9">
          <cell r="A9" t="str">
            <v>TS3107</v>
          </cell>
          <cell r="B9" t="str">
            <v>CLAUDIA SCHEIL G FORGAS</v>
          </cell>
          <cell r="C9">
            <v>9867</v>
          </cell>
          <cell r="D9" t="str">
            <v>TMCO</v>
          </cell>
        </row>
        <row r="10">
          <cell r="A10" t="str">
            <v>TS5991</v>
          </cell>
          <cell r="B10" t="str">
            <v>POLIANA SANTOS BOLLINI</v>
          </cell>
          <cell r="C10">
            <v>9867</v>
          </cell>
          <cell r="D10" t="str">
            <v>TMCO</v>
          </cell>
        </row>
        <row r="11">
          <cell r="A11" t="str">
            <v>TS11363</v>
          </cell>
          <cell r="B11" t="str">
            <v>ANDREA CRUZ LADEIRA</v>
          </cell>
          <cell r="C11">
            <v>9867</v>
          </cell>
          <cell r="D11" t="str">
            <v>TMCO</v>
          </cell>
        </row>
        <row r="12">
          <cell r="A12" t="str">
            <v>TS6351</v>
          </cell>
          <cell r="B12" t="str">
            <v>FATIMA APARECIDA M.LOPES BASSI</v>
          </cell>
          <cell r="C12">
            <v>9867</v>
          </cell>
          <cell r="D12" t="str">
            <v>TMCO</v>
          </cell>
        </row>
        <row r="13">
          <cell r="A13" t="str">
            <v>TS6963</v>
          </cell>
          <cell r="B13" t="str">
            <v>VERA LUCIA MARTINS MINGRONE</v>
          </cell>
          <cell r="C13">
            <v>9867</v>
          </cell>
          <cell r="D13" t="str">
            <v>TACP</v>
          </cell>
        </row>
        <row r="14">
          <cell r="A14" t="str">
            <v>TS11606</v>
          </cell>
          <cell r="B14" t="str">
            <v>MARCELO GOLDHAR</v>
          </cell>
          <cell r="C14">
            <v>9867</v>
          </cell>
          <cell r="D14" t="str">
            <v>TMAP</v>
          </cell>
        </row>
        <row r="15">
          <cell r="A15" t="str">
            <v>TS12483</v>
          </cell>
          <cell r="B15" t="str">
            <v>SUZANA WHITAKER DE A FALAVIGNA</v>
          </cell>
          <cell r="C15">
            <v>9457</v>
          </cell>
          <cell r="D15" t="str">
            <v>TJUR</v>
          </cell>
        </row>
        <row r="16">
          <cell r="A16" t="str">
            <v>TS256</v>
          </cell>
          <cell r="B16" t="str">
            <v>GLAUCE MINELLI B B KOSLOSKY</v>
          </cell>
          <cell r="C16">
            <v>9457</v>
          </cell>
          <cell r="D16" t="str">
            <v>TJUR</v>
          </cell>
        </row>
        <row r="17">
          <cell r="A17" t="str">
            <v>TS11991</v>
          </cell>
          <cell r="B17" t="str">
            <v>DENISE VIEIRA MOREIRA</v>
          </cell>
          <cell r="C17">
            <v>9457</v>
          </cell>
          <cell r="D17" t="str">
            <v>TJUR</v>
          </cell>
        </row>
        <row r="18">
          <cell r="A18" t="str">
            <v>TS11975</v>
          </cell>
          <cell r="B18" t="str">
            <v>CLAUDIA CARVALHO</v>
          </cell>
          <cell r="C18">
            <v>9457</v>
          </cell>
          <cell r="D18" t="str">
            <v>TJUR</v>
          </cell>
        </row>
        <row r="19">
          <cell r="A19" t="str">
            <v>TS11878</v>
          </cell>
          <cell r="B19" t="str">
            <v>PALOMA DAMACENO BETTONI</v>
          </cell>
          <cell r="C19">
            <v>9457</v>
          </cell>
          <cell r="D19" t="str">
            <v>TJUR</v>
          </cell>
        </row>
        <row r="20">
          <cell r="A20" t="str">
            <v>TS11320</v>
          </cell>
          <cell r="B20" t="str">
            <v>JULIANA MARIA DA C. STEINHART</v>
          </cell>
          <cell r="C20">
            <v>9457</v>
          </cell>
          <cell r="D20" t="str">
            <v>TJUR</v>
          </cell>
        </row>
        <row r="21">
          <cell r="A21" t="str">
            <v>TS12360</v>
          </cell>
          <cell r="B21" t="str">
            <v>CORINA NEUMANN</v>
          </cell>
          <cell r="C21">
            <v>4057</v>
          </cell>
          <cell r="D21" t="str">
            <v>DTCO</v>
          </cell>
        </row>
        <row r="22">
          <cell r="A22" t="str">
            <v>TS11967</v>
          </cell>
          <cell r="B22" t="str">
            <v>ANTONIO CARLOS GOMES PEREIRA</v>
          </cell>
          <cell r="C22">
            <v>9917</v>
          </cell>
          <cell r="D22" t="str">
            <v>TISM</v>
          </cell>
        </row>
        <row r="23">
          <cell r="A23" t="str">
            <v>TS6530</v>
          </cell>
          <cell r="B23" t="str">
            <v>JULIANA NUNES DE OLIVEIRA</v>
          </cell>
          <cell r="C23">
            <v>9917</v>
          </cell>
          <cell r="D23" t="str">
            <v>TISM</v>
          </cell>
        </row>
        <row r="24">
          <cell r="A24" t="str">
            <v>TS12157</v>
          </cell>
          <cell r="B24" t="str">
            <v>RICARDO RENE GUZMAN</v>
          </cell>
          <cell r="C24">
            <v>9657</v>
          </cell>
          <cell r="D24" t="str">
            <v>TOSS</v>
          </cell>
        </row>
        <row r="25">
          <cell r="A25" t="str">
            <v>TS9938</v>
          </cell>
          <cell r="B25" t="str">
            <v>WAGNER COPPEDE JUNIOR</v>
          </cell>
          <cell r="C25">
            <v>9657</v>
          </cell>
          <cell r="D25" t="str">
            <v>TOSS</v>
          </cell>
        </row>
        <row r="26">
          <cell r="A26" t="str">
            <v>TS7110</v>
          </cell>
          <cell r="B26" t="str">
            <v>LUIZ CARLOS PINHEIRO JUNIOR</v>
          </cell>
          <cell r="C26">
            <v>9657</v>
          </cell>
          <cell r="D26" t="str">
            <v>TOSS</v>
          </cell>
        </row>
        <row r="27">
          <cell r="A27" t="str">
            <v>TS12459</v>
          </cell>
          <cell r="B27" t="str">
            <v>LUIS OTAVIO MENDES M. DE SOUZA</v>
          </cell>
          <cell r="C27">
            <v>9187</v>
          </cell>
          <cell r="D27" t="str">
            <v>TOSS</v>
          </cell>
        </row>
        <row r="28">
          <cell r="A28" t="str">
            <v>TS12181</v>
          </cell>
          <cell r="B28" t="str">
            <v>CARLOS LOPES DO ESPIRITO SANTO</v>
          </cell>
          <cell r="C28">
            <v>9647</v>
          </cell>
          <cell r="D28" t="str">
            <v>TPOS</v>
          </cell>
        </row>
        <row r="29">
          <cell r="A29" t="str">
            <v>TS12408</v>
          </cell>
          <cell r="B29" t="str">
            <v>ALEXANDRE RASOPPI</v>
          </cell>
          <cell r="C29">
            <v>9647</v>
          </cell>
          <cell r="D29" t="str">
            <v>TPOS</v>
          </cell>
        </row>
        <row r="30">
          <cell r="A30" t="str">
            <v>TS12416</v>
          </cell>
          <cell r="B30" t="str">
            <v>ULISSES DE AGUIAR GOMES</v>
          </cell>
          <cell r="C30">
            <v>9647</v>
          </cell>
          <cell r="D30" t="str">
            <v>TPOS</v>
          </cell>
        </row>
        <row r="31">
          <cell r="A31" t="str">
            <v>TS12475</v>
          </cell>
          <cell r="B31" t="str">
            <v>FABIOLA CORREIA JAYME</v>
          </cell>
          <cell r="C31">
            <v>9647</v>
          </cell>
          <cell r="D31" t="str">
            <v>TPOS</v>
          </cell>
        </row>
        <row r="32">
          <cell r="A32" t="str">
            <v>TS3336</v>
          </cell>
          <cell r="B32" t="str">
            <v>CLAUDIA TUMA HARMUCH</v>
          </cell>
          <cell r="C32">
            <v>5087</v>
          </cell>
          <cell r="D32" t="str">
            <v>TSTI</v>
          </cell>
        </row>
        <row r="33">
          <cell r="A33" t="str">
            <v>TTS680</v>
          </cell>
          <cell r="B33" t="str">
            <v>DEBORA CONEGO DE SOUSA</v>
          </cell>
          <cell r="C33">
            <v>5081</v>
          </cell>
          <cell r="D33" t="str">
            <v>ESTI</v>
          </cell>
        </row>
        <row r="34">
          <cell r="A34" t="str">
            <v>TS8990</v>
          </cell>
          <cell r="B34" t="str">
            <v>FLAVIA GARCIA DA MOTA</v>
          </cell>
          <cell r="C34">
            <v>5087</v>
          </cell>
          <cell r="D34" t="str">
            <v>TSTI</v>
          </cell>
        </row>
        <row r="35">
          <cell r="A35" t="str">
            <v>TS1430</v>
          </cell>
          <cell r="B35" t="str">
            <v>ADILSON LESSIO</v>
          </cell>
          <cell r="C35">
            <v>9187</v>
          </cell>
          <cell r="D35" t="str">
            <v>TAQS</v>
          </cell>
        </row>
        <row r="36">
          <cell r="A36" t="str">
            <v>TS1856</v>
          </cell>
          <cell r="B36" t="str">
            <v>ANTONIO DE SOUSA LEAL</v>
          </cell>
          <cell r="C36">
            <v>9187</v>
          </cell>
          <cell r="D36" t="str">
            <v>TAQS</v>
          </cell>
        </row>
        <row r="37">
          <cell r="A37" t="str">
            <v>TS906</v>
          </cell>
          <cell r="B37" t="str">
            <v>CLEVERSON MINHON</v>
          </cell>
          <cell r="C37">
            <v>9187</v>
          </cell>
          <cell r="D37" t="str">
            <v>TAQS</v>
          </cell>
        </row>
        <row r="38">
          <cell r="A38" t="str">
            <v>TS12467</v>
          </cell>
          <cell r="B38" t="str">
            <v>PAULO ROBERTO DE OLIVEIRA</v>
          </cell>
          <cell r="C38">
            <v>9187</v>
          </cell>
          <cell r="D38" t="str">
            <v>TAQS</v>
          </cell>
        </row>
        <row r="39">
          <cell r="A39" t="str">
            <v>TS12432</v>
          </cell>
          <cell r="B39" t="str">
            <v>AFONSO MANUEL C. DA SILVA</v>
          </cell>
          <cell r="C39">
            <v>9187</v>
          </cell>
          <cell r="D39" t="str">
            <v>TAQS</v>
          </cell>
        </row>
        <row r="40">
          <cell r="A40" t="str">
            <v>TS4073</v>
          </cell>
          <cell r="B40" t="str">
            <v>ANTONIO RIVALDO PANCHER</v>
          </cell>
          <cell r="C40">
            <v>9137</v>
          </cell>
          <cell r="D40" t="str">
            <v>TCPD</v>
          </cell>
        </row>
        <row r="41">
          <cell r="A41" t="str">
            <v>TS11045</v>
          </cell>
          <cell r="B41" t="str">
            <v>MONICA GARCIA DE LIRA</v>
          </cell>
          <cell r="C41">
            <v>9127</v>
          </cell>
          <cell r="D41" t="str">
            <v>TCPD</v>
          </cell>
        </row>
        <row r="42">
          <cell r="A42" t="str">
            <v>TTS337</v>
          </cell>
          <cell r="B42" t="str">
            <v>RICARDO KENJI SUGUITA</v>
          </cell>
          <cell r="C42">
            <v>9201</v>
          </cell>
          <cell r="D42" t="str">
            <v>ECPD</v>
          </cell>
        </row>
        <row r="43">
          <cell r="A43" t="str">
            <v>TTS116</v>
          </cell>
          <cell r="B43" t="str">
            <v>ALESSANDRO ROGERIO ANDRIETA</v>
          </cell>
          <cell r="C43">
            <v>9201</v>
          </cell>
          <cell r="D43" t="str">
            <v>ECPD</v>
          </cell>
        </row>
        <row r="44">
          <cell r="A44" t="str">
            <v>TS4294</v>
          </cell>
          <cell r="B44" t="str">
            <v>LUIZ ANTONIO DE CARVALHO</v>
          </cell>
          <cell r="C44">
            <v>9127</v>
          </cell>
          <cell r="D44" t="str">
            <v>TCPD</v>
          </cell>
        </row>
        <row r="45">
          <cell r="A45" t="str">
            <v>TTS124</v>
          </cell>
          <cell r="B45" t="str">
            <v>CARLOS EDUARDO DE MELLO ROSSI</v>
          </cell>
          <cell r="C45">
            <v>9201</v>
          </cell>
          <cell r="D45" t="str">
            <v>ECPD</v>
          </cell>
        </row>
        <row r="46">
          <cell r="A46" t="str">
            <v>TTS132</v>
          </cell>
          <cell r="B46" t="str">
            <v>ANA LIGIA CAPARROZ</v>
          </cell>
          <cell r="C46">
            <v>9201</v>
          </cell>
          <cell r="D46" t="str">
            <v>ECPD</v>
          </cell>
        </row>
        <row r="47">
          <cell r="A47" t="str">
            <v>TTS655</v>
          </cell>
          <cell r="B47" t="str">
            <v>RENATO FERREIRA DE SOUZA</v>
          </cell>
          <cell r="C47">
            <v>9201</v>
          </cell>
          <cell r="D47" t="str">
            <v>ECPD</v>
          </cell>
        </row>
        <row r="48">
          <cell r="A48" t="str">
            <v>TTS329</v>
          </cell>
          <cell r="B48" t="str">
            <v>LUIZ EDUARDO BATISTA</v>
          </cell>
          <cell r="C48">
            <v>9181</v>
          </cell>
          <cell r="D48" t="str">
            <v>ECPD</v>
          </cell>
        </row>
        <row r="49">
          <cell r="A49" t="str">
            <v>TTS353</v>
          </cell>
          <cell r="B49" t="str">
            <v>GUSTAVO NOVAES RIGGIO DIAZ</v>
          </cell>
          <cell r="C49">
            <v>9181</v>
          </cell>
          <cell r="D49" t="str">
            <v>ECPD</v>
          </cell>
        </row>
        <row r="50">
          <cell r="A50" t="str">
            <v>TTS540</v>
          </cell>
          <cell r="B50" t="str">
            <v>GLEYSON ALVARINO R GABRIEL</v>
          </cell>
          <cell r="C50">
            <v>2001</v>
          </cell>
          <cell r="D50" t="str">
            <v>ECPD</v>
          </cell>
        </row>
        <row r="51">
          <cell r="A51" t="str">
            <v>TTS450</v>
          </cell>
          <cell r="B51" t="str">
            <v>WALBER EUGENIO KILL</v>
          </cell>
          <cell r="C51">
            <v>2001</v>
          </cell>
          <cell r="D51" t="str">
            <v>ECPD</v>
          </cell>
        </row>
        <row r="52">
          <cell r="A52" t="str">
            <v>TTS841</v>
          </cell>
          <cell r="B52" t="str">
            <v>HERNANE ERA RACON</v>
          </cell>
          <cell r="C52">
            <v>9181</v>
          </cell>
          <cell r="D52" t="str">
            <v>ECPD</v>
          </cell>
        </row>
        <row r="53">
          <cell r="A53" t="str">
            <v>TTS396</v>
          </cell>
          <cell r="B53" t="str">
            <v>MAURO RODRIGO</v>
          </cell>
          <cell r="C53">
            <v>2001</v>
          </cell>
          <cell r="D53" t="str">
            <v>ECPD</v>
          </cell>
        </row>
        <row r="54">
          <cell r="A54" t="str">
            <v>TTS370</v>
          </cell>
          <cell r="B54" t="str">
            <v>MARCELO LOPES F. MARQUES</v>
          </cell>
          <cell r="C54">
            <v>2001</v>
          </cell>
          <cell r="D54" t="str">
            <v>ECPD</v>
          </cell>
        </row>
        <row r="55">
          <cell r="A55" t="str">
            <v>TTS388</v>
          </cell>
          <cell r="B55" t="str">
            <v>GLADSON LOPES DIONIZIO</v>
          </cell>
          <cell r="C55">
            <v>2001</v>
          </cell>
          <cell r="D55" t="str">
            <v>ECPD</v>
          </cell>
        </row>
        <row r="56">
          <cell r="A56" t="str">
            <v>TTS1600</v>
          </cell>
          <cell r="B56" t="str">
            <v>EDUARDO FERREIRA LIMA</v>
          </cell>
          <cell r="C56">
            <v>2001</v>
          </cell>
          <cell r="D56" t="str">
            <v>ECPD</v>
          </cell>
        </row>
        <row r="57">
          <cell r="A57" t="str">
            <v>TTS507</v>
          </cell>
          <cell r="B57" t="str">
            <v>ADRIANO RAMOS DOS SANTOS</v>
          </cell>
          <cell r="C57">
            <v>2001</v>
          </cell>
          <cell r="D57" t="str">
            <v>ECPD</v>
          </cell>
        </row>
        <row r="58">
          <cell r="A58" t="str">
            <v>TTS574</v>
          </cell>
          <cell r="B58" t="str">
            <v>ANDRE DIAS DE LIMA</v>
          </cell>
          <cell r="C58">
            <v>2001</v>
          </cell>
          <cell r="D58" t="str">
            <v>ECPD</v>
          </cell>
        </row>
        <row r="59">
          <cell r="A59" t="str">
            <v>TTS418</v>
          </cell>
          <cell r="B59" t="str">
            <v>MAURO DOUGLAS GUZELOTTO</v>
          </cell>
          <cell r="C59">
            <v>2001</v>
          </cell>
          <cell r="D59" t="str">
            <v>ECPD</v>
          </cell>
        </row>
        <row r="60">
          <cell r="A60" t="str">
            <v>TTS485</v>
          </cell>
          <cell r="B60" t="str">
            <v>FLAVIO FORTUNA</v>
          </cell>
          <cell r="C60">
            <v>2001</v>
          </cell>
          <cell r="D60" t="str">
            <v>ECPD</v>
          </cell>
        </row>
        <row r="61">
          <cell r="A61" t="str">
            <v>TTS523</v>
          </cell>
          <cell r="B61" t="str">
            <v>MARCEL ARASSATO</v>
          </cell>
          <cell r="C61">
            <v>2001</v>
          </cell>
          <cell r="D61" t="str">
            <v>ECPD</v>
          </cell>
        </row>
        <row r="62">
          <cell r="A62" t="str">
            <v>TTS892</v>
          </cell>
          <cell r="B62" t="str">
            <v>FERNANDO FERREIRA COLLAZO</v>
          </cell>
          <cell r="C62">
            <v>2001</v>
          </cell>
          <cell r="D62" t="str">
            <v>ECPD</v>
          </cell>
        </row>
        <row r="63">
          <cell r="A63" t="str">
            <v>TTS531</v>
          </cell>
          <cell r="B63" t="str">
            <v>JORGE ALBERTO GUERRA GUEDES</v>
          </cell>
          <cell r="C63">
            <v>2001</v>
          </cell>
          <cell r="D63" t="str">
            <v>ECPD</v>
          </cell>
        </row>
        <row r="64">
          <cell r="A64" t="str">
            <v>TTS1643</v>
          </cell>
          <cell r="B64" t="str">
            <v>LUCIANA CIOLFI PORTELLA</v>
          </cell>
          <cell r="C64">
            <v>9181</v>
          </cell>
          <cell r="D64" t="str">
            <v>ECPD</v>
          </cell>
        </row>
        <row r="65">
          <cell r="A65" t="str">
            <v>TTS469</v>
          </cell>
          <cell r="B65" t="str">
            <v>DANIELLE DA ROCHA ALBUQUERQUE</v>
          </cell>
          <cell r="C65">
            <v>9181</v>
          </cell>
          <cell r="D65" t="str">
            <v>ECPD</v>
          </cell>
        </row>
        <row r="66">
          <cell r="A66" t="str">
            <v>TTS1619</v>
          </cell>
          <cell r="B66" t="str">
            <v>MARCUS VINICIUS DE LIMA</v>
          </cell>
          <cell r="C66">
            <v>2001</v>
          </cell>
          <cell r="D66" t="str">
            <v>ECPD</v>
          </cell>
        </row>
        <row r="67">
          <cell r="A67" t="str">
            <v>TTS817</v>
          </cell>
          <cell r="B67" t="str">
            <v>RODRIGO SAMMARTINO</v>
          </cell>
          <cell r="C67">
            <v>9181</v>
          </cell>
          <cell r="D67" t="str">
            <v>ECPD</v>
          </cell>
        </row>
        <row r="68">
          <cell r="A68" t="str">
            <v>TTS1198</v>
          </cell>
          <cell r="B68" t="str">
            <v>PAULO EDUARDO RONDINI</v>
          </cell>
          <cell r="C68">
            <v>2001</v>
          </cell>
          <cell r="D68" t="str">
            <v>ECPD</v>
          </cell>
        </row>
        <row r="69">
          <cell r="A69" t="str">
            <v>TTS868</v>
          </cell>
          <cell r="B69" t="str">
            <v>IRANI CORREA</v>
          </cell>
          <cell r="C69">
            <v>9181</v>
          </cell>
          <cell r="D69" t="str">
            <v>ECPD</v>
          </cell>
        </row>
        <row r="70">
          <cell r="A70" t="str">
            <v>TTS558</v>
          </cell>
          <cell r="B70" t="str">
            <v>VALDIR GIROLDO</v>
          </cell>
          <cell r="C70">
            <v>2001</v>
          </cell>
          <cell r="D70" t="str">
            <v>ECPD</v>
          </cell>
        </row>
        <row r="71">
          <cell r="A71" t="str">
            <v>TTS221</v>
          </cell>
          <cell r="B71" t="str">
            <v>HENRIQUE ASCHENBRENNER</v>
          </cell>
          <cell r="C71">
            <v>9201</v>
          </cell>
          <cell r="D71" t="str">
            <v>ECPD</v>
          </cell>
        </row>
        <row r="72">
          <cell r="A72" t="str">
            <v>TTS922</v>
          </cell>
          <cell r="B72" t="str">
            <v>RAPHAEL LUCINDO C. DA SILVA</v>
          </cell>
          <cell r="C72">
            <v>9231</v>
          </cell>
          <cell r="D72" t="str">
            <v>ECPD</v>
          </cell>
        </row>
        <row r="73">
          <cell r="A73" t="str">
            <v>TTS949</v>
          </cell>
          <cell r="B73" t="str">
            <v>GUACIARA PIZZIRANI</v>
          </cell>
          <cell r="C73">
            <v>9231</v>
          </cell>
          <cell r="D73" t="str">
            <v>ECPD</v>
          </cell>
        </row>
        <row r="74">
          <cell r="A74" t="str">
            <v>TTS973</v>
          </cell>
          <cell r="B74" t="str">
            <v>RICARDO FOGACA DE ALMEIDA</v>
          </cell>
          <cell r="C74">
            <v>9231</v>
          </cell>
          <cell r="D74" t="str">
            <v>ECPD</v>
          </cell>
        </row>
        <row r="75">
          <cell r="A75" t="str">
            <v>TTS981</v>
          </cell>
          <cell r="B75" t="str">
            <v>MARCO TULIO MANSO VIEIRA</v>
          </cell>
          <cell r="C75">
            <v>9231</v>
          </cell>
          <cell r="D75" t="str">
            <v>ECPD</v>
          </cell>
        </row>
        <row r="76">
          <cell r="A76" t="str">
            <v>TTS990</v>
          </cell>
          <cell r="B76" t="str">
            <v>FAUSTO EDER MARTINS</v>
          </cell>
          <cell r="C76">
            <v>9231</v>
          </cell>
          <cell r="D76" t="str">
            <v>ECPD</v>
          </cell>
        </row>
        <row r="77">
          <cell r="A77" t="str">
            <v>TTS1031</v>
          </cell>
          <cell r="B77" t="str">
            <v>ANDRE DE SOUZA RAMOS SOARES</v>
          </cell>
          <cell r="C77">
            <v>9231</v>
          </cell>
          <cell r="D77" t="str">
            <v>ECPD</v>
          </cell>
        </row>
        <row r="78">
          <cell r="A78" t="str">
            <v>TTS1040</v>
          </cell>
          <cell r="B78" t="str">
            <v>RUBENS BERNARDI</v>
          </cell>
          <cell r="C78">
            <v>9231</v>
          </cell>
          <cell r="D78" t="str">
            <v>ECPD</v>
          </cell>
        </row>
        <row r="79">
          <cell r="A79" t="str">
            <v>TTS1023</v>
          </cell>
          <cell r="B79" t="str">
            <v>ALEX SANDRO D. DE FREITAS</v>
          </cell>
          <cell r="C79">
            <v>9231</v>
          </cell>
          <cell r="D79" t="str">
            <v>ECPD</v>
          </cell>
        </row>
        <row r="80">
          <cell r="A80" t="str">
            <v>TTS1147</v>
          </cell>
          <cell r="B80" t="str">
            <v>WILLIAM DE ARAUJO BUCARDI</v>
          </cell>
          <cell r="C80">
            <v>9231</v>
          </cell>
          <cell r="D80" t="str">
            <v>ECPD</v>
          </cell>
        </row>
        <row r="81">
          <cell r="A81" t="str">
            <v>TTS1155</v>
          </cell>
          <cell r="B81" t="str">
            <v>EDNELSON TORRES LOPES</v>
          </cell>
          <cell r="C81">
            <v>9231</v>
          </cell>
          <cell r="D81" t="str">
            <v>ECPD</v>
          </cell>
        </row>
        <row r="82">
          <cell r="A82" t="str">
            <v>TTS957</v>
          </cell>
          <cell r="B82" t="str">
            <v>AGDA ASSIS ANDRADE</v>
          </cell>
          <cell r="C82">
            <v>9231</v>
          </cell>
          <cell r="D82" t="str">
            <v>ECPD</v>
          </cell>
        </row>
        <row r="83">
          <cell r="A83" t="str">
            <v>TTS1007</v>
          </cell>
          <cell r="B83" t="str">
            <v>ALPHEU AILY JUNIOR</v>
          </cell>
          <cell r="C83">
            <v>9231</v>
          </cell>
          <cell r="D83" t="str">
            <v>ECPD</v>
          </cell>
        </row>
        <row r="84">
          <cell r="A84" t="str">
            <v>TTS1139</v>
          </cell>
          <cell r="B84" t="str">
            <v>LUIZ CARLOS SCHNEIDER</v>
          </cell>
          <cell r="C84">
            <v>9231</v>
          </cell>
          <cell r="D84" t="str">
            <v>ECPD</v>
          </cell>
        </row>
        <row r="85">
          <cell r="A85" t="str">
            <v>TTS930</v>
          </cell>
          <cell r="B85" t="str">
            <v>HENRIQUE O. VOLPE RUHE</v>
          </cell>
          <cell r="C85">
            <v>9231</v>
          </cell>
          <cell r="D85" t="str">
            <v>ECPD</v>
          </cell>
        </row>
        <row r="86">
          <cell r="A86" t="str">
            <v>TTS965</v>
          </cell>
          <cell r="B86" t="str">
            <v>CARLOS EDUARDO BAROZZI</v>
          </cell>
          <cell r="C86">
            <v>9231</v>
          </cell>
          <cell r="D86" t="str">
            <v>ECPD</v>
          </cell>
        </row>
        <row r="87">
          <cell r="A87" t="str">
            <v>TTS1015</v>
          </cell>
          <cell r="B87" t="str">
            <v>DANIEL WERNECK MACHADO</v>
          </cell>
          <cell r="C87">
            <v>9231</v>
          </cell>
          <cell r="D87" t="str">
            <v>ECPD</v>
          </cell>
        </row>
        <row r="88">
          <cell r="A88" t="str">
            <v>TS7242</v>
          </cell>
          <cell r="B88" t="str">
            <v>FABIO BASSI ARCA</v>
          </cell>
          <cell r="C88">
            <v>9127</v>
          </cell>
          <cell r="D88" t="str">
            <v>TCPD</v>
          </cell>
        </row>
        <row r="89">
          <cell r="A89" t="str">
            <v>TTS1325</v>
          </cell>
          <cell r="B89" t="str">
            <v>MARCIO DE SOUZA MARQUES</v>
          </cell>
          <cell r="C89">
            <v>9171</v>
          </cell>
          <cell r="D89" t="str">
            <v>ECPD</v>
          </cell>
        </row>
        <row r="90">
          <cell r="A90" t="str">
            <v>TTS914</v>
          </cell>
          <cell r="B90" t="str">
            <v>MANUELA FLORES LIMA</v>
          </cell>
          <cell r="C90">
            <v>9101</v>
          </cell>
          <cell r="D90" t="str">
            <v>ECPD</v>
          </cell>
        </row>
        <row r="91">
          <cell r="A91" t="str">
            <v>TS6823</v>
          </cell>
          <cell r="B91" t="str">
            <v>MIRIAM ROSA DE PAULA</v>
          </cell>
          <cell r="C91">
            <v>9107</v>
          </cell>
          <cell r="D91" t="str">
            <v>TCPD</v>
          </cell>
        </row>
        <row r="92">
          <cell r="A92" t="str">
            <v>TTS884</v>
          </cell>
          <cell r="B92" t="str">
            <v>CRISTIANE PAES DE O. FERREIRA</v>
          </cell>
          <cell r="C92">
            <v>9111</v>
          </cell>
          <cell r="D92" t="str">
            <v>ECPD</v>
          </cell>
        </row>
        <row r="93">
          <cell r="A93" t="str">
            <v>TS10855</v>
          </cell>
          <cell r="B93" t="str">
            <v>CLARISSA LUCIANO</v>
          </cell>
          <cell r="C93">
            <v>9107</v>
          </cell>
          <cell r="D93" t="str">
            <v>TCPD</v>
          </cell>
        </row>
        <row r="94">
          <cell r="A94" t="str">
            <v>TTS850</v>
          </cell>
          <cell r="B94" t="str">
            <v>RODRIGO JOSE CREATO</v>
          </cell>
          <cell r="C94">
            <v>9131</v>
          </cell>
          <cell r="D94" t="str">
            <v>ECPD</v>
          </cell>
        </row>
        <row r="95">
          <cell r="A95" t="str">
            <v>TTS1201</v>
          </cell>
          <cell r="B95" t="str">
            <v>CESAR IFANGER AMBIEL</v>
          </cell>
          <cell r="C95">
            <v>9131</v>
          </cell>
          <cell r="D95" t="str">
            <v>ECPD</v>
          </cell>
        </row>
        <row r="96">
          <cell r="A96" t="str">
            <v>TS5045</v>
          </cell>
          <cell r="B96" t="str">
            <v>MARTA ELISA RIEKSTIN ACCIOLI</v>
          </cell>
          <cell r="C96">
            <v>9117</v>
          </cell>
          <cell r="D96" t="str">
            <v>TCPD</v>
          </cell>
        </row>
        <row r="97">
          <cell r="A97" t="str">
            <v>TS5061</v>
          </cell>
          <cell r="B97" t="str">
            <v>EDSON JOSE NOTARO</v>
          </cell>
          <cell r="C97">
            <v>9117</v>
          </cell>
          <cell r="D97" t="str">
            <v>TCPD</v>
          </cell>
        </row>
        <row r="98">
          <cell r="A98" t="str">
            <v>TTS1317</v>
          </cell>
          <cell r="B98" t="str">
            <v>RENATO DIAS KIMURA</v>
          </cell>
          <cell r="C98">
            <v>9131</v>
          </cell>
          <cell r="D98" t="str">
            <v>ECPD</v>
          </cell>
        </row>
        <row r="99">
          <cell r="A99" t="str">
            <v>TS7544</v>
          </cell>
          <cell r="B99" t="str">
            <v>MARCUS VINICIUS CHAVES</v>
          </cell>
          <cell r="C99">
            <v>9127</v>
          </cell>
          <cell r="D99" t="str">
            <v>TCPD</v>
          </cell>
        </row>
        <row r="100">
          <cell r="A100" t="str">
            <v>TS7552</v>
          </cell>
          <cell r="B100" t="str">
            <v>BRUNO ROCHA SILVEIRA</v>
          </cell>
          <cell r="C100">
            <v>9127</v>
          </cell>
          <cell r="D100" t="str">
            <v>TCPD</v>
          </cell>
        </row>
        <row r="101">
          <cell r="A101" t="str">
            <v>TS7587</v>
          </cell>
          <cell r="B101" t="str">
            <v>GILBERTO DA SILVA VILELA</v>
          </cell>
          <cell r="C101">
            <v>9127</v>
          </cell>
          <cell r="D101" t="str">
            <v>TCPD</v>
          </cell>
        </row>
        <row r="102">
          <cell r="A102" t="str">
            <v>TS9539</v>
          </cell>
          <cell r="B102" t="str">
            <v>BRUNO DE MELO GUIMARAES</v>
          </cell>
          <cell r="C102">
            <v>9127</v>
          </cell>
          <cell r="D102" t="str">
            <v>TCPD</v>
          </cell>
        </row>
        <row r="103">
          <cell r="A103" t="str">
            <v>TS345</v>
          </cell>
          <cell r="B103" t="str">
            <v>ANTONIO ANANIAS NOGUEIRA FILHO</v>
          </cell>
          <cell r="C103">
            <v>9127</v>
          </cell>
          <cell r="D103" t="str">
            <v>TCPD</v>
          </cell>
        </row>
        <row r="104">
          <cell r="A104" t="str">
            <v>TS9563</v>
          </cell>
          <cell r="B104" t="str">
            <v>MARGARETE ROSA</v>
          </cell>
          <cell r="C104">
            <v>9107</v>
          </cell>
          <cell r="D104" t="str">
            <v>TCPD</v>
          </cell>
        </row>
        <row r="105">
          <cell r="A105" t="str">
            <v>TS3999</v>
          </cell>
          <cell r="B105" t="str">
            <v>JOSE AUGUSTO DE ANGELO</v>
          </cell>
          <cell r="C105">
            <v>9127</v>
          </cell>
          <cell r="D105" t="str">
            <v>TCPD</v>
          </cell>
        </row>
        <row r="106">
          <cell r="A106" t="str">
            <v>TS7072</v>
          </cell>
          <cell r="B106" t="str">
            <v>ALESSANDRO JOSE BENTO</v>
          </cell>
          <cell r="C106">
            <v>9127</v>
          </cell>
          <cell r="D106" t="str">
            <v>TCPD</v>
          </cell>
        </row>
        <row r="107">
          <cell r="A107" t="str">
            <v>TS1678</v>
          </cell>
          <cell r="B107" t="str">
            <v>MARIO MASOLHO</v>
          </cell>
          <cell r="C107">
            <v>9127</v>
          </cell>
          <cell r="D107" t="str">
            <v>TCPD</v>
          </cell>
        </row>
        <row r="108">
          <cell r="A108" t="str">
            <v>TS10308</v>
          </cell>
          <cell r="B108" t="str">
            <v>SIRLEY APARECIDA MENDES LIRA</v>
          </cell>
          <cell r="C108">
            <v>9127</v>
          </cell>
          <cell r="D108" t="str">
            <v>TCPD</v>
          </cell>
        </row>
        <row r="109">
          <cell r="A109" t="str">
            <v>TS11401</v>
          </cell>
          <cell r="B109" t="str">
            <v>ADOLFO CARDOSO DOS SANTOS</v>
          </cell>
          <cell r="C109">
            <v>9137</v>
          </cell>
          <cell r="D109" t="str">
            <v>TCPD</v>
          </cell>
        </row>
        <row r="110">
          <cell r="A110" t="str">
            <v>TS4014</v>
          </cell>
          <cell r="B110" t="str">
            <v>LUIZ OTAVIO LEITE SILVA</v>
          </cell>
          <cell r="C110">
            <v>9127</v>
          </cell>
          <cell r="D110" t="str">
            <v>TCPD</v>
          </cell>
        </row>
        <row r="111">
          <cell r="A111" t="str">
            <v>TS4235</v>
          </cell>
          <cell r="B111" t="str">
            <v>HUMBERTO ARAKAKI</v>
          </cell>
          <cell r="C111">
            <v>9127</v>
          </cell>
          <cell r="D111" t="str">
            <v>TCPD</v>
          </cell>
        </row>
        <row r="112">
          <cell r="A112" t="str">
            <v>TS1635</v>
          </cell>
          <cell r="B112" t="str">
            <v>MAURICIO DO NASCIMENTO</v>
          </cell>
          <cell r="C112">
            <v>9127</v>
          </cell>
          <cell r="D112" t="str">
            <v>TCPD</v>
          </cell>
        </row>
        <row r="113">
          <cell r="A113" t="str">
            <v>TTS1244</v>
          </cell>
          <cell r="B113" t="str">
            <v>FELIPE DAS CHAGAS</v>
          </cell>
          <cell r="C113">
            <v>9121</v>
          </cell>
          <cell r="D113" t="str">
            <v>ECPD</v>
          </cell>
        </row>
        <row r="114">
          <cell r="A114" t="str">
            <v>TTS833</v>
          </cell>
          <cell r="B114" t="str">
            <v>CLAUDIO GALLEGO FILHO</v>
          </cell>
          <cell r="C114">
            <v>9131</v>
          </cell>
          <cell r="D114" t="str">
            <v>ECPD</v>
          </cell>
        </row>
        <row r="115">
          <cell r="A115" t="str">
            <v>TS1953</v>
          </cell>
          <cell r="B115" t="str">
            <v>ALEXANDRE B. CORREA DA SILVA</v>
          </cell>
          <cell r="C115">
            <v>9127</v>
          </cell>
          <cell r="D115" t="str">
            <v>TCPD</v>
          </cell>
        </row>
        <row r="116">
          <cell r="A116" t="str">
            <v>TS1147</v>
          </cell>
          <cell r="B116" t="str">
            <v>JOSE MARIA GAUBEUR</v>
          </cell>
          <cell r="C116">
            <v>9137</v>
          </cell>
          <cell r="D116" t="str">
            <v>TCPD</v>
          </cell>
        </row>
        <row r="117">
          <cell r="A117" t="str">
            <v>TTS1333</v>
          </cell>
          <cell r="B117" t="str">
            <v>MELINA RODRIGUES KRAUZE</v>
          </cell>
          <cell r="C117">
            <v>9121</v>
          </cell>
          <cell r="D117" t="str">
            <v>ECPD</v>
          </cell>
        </row>
        <row r="118">
          <cell r="A118" t="str">
            <v>TS8257</v>
          </cell>
          <cell r="B118" t="str">
            <v>EDER TEIXEIRA RODRIGUES</v>
          </cell>
          <cell r="C118">
            <v>9137</v>
          </cell>
          <cell r="D118" t="str">
            <v>TCPD</v>
          </cell>
        </row>
        <row r="119">
          <cell r="A119" t="str">
            <v>TS4324</v>
          </cell>
          <cell r="B119" t="str">
            <v>HAMILTON BERNARDO TRIGO</v>
          </cell>
          <cell r="C119">
            <v>9137</v>
          </cell>
          <cell r="D119" t="str">
            <v>TCPD</v>
          </cell>
        </row>
        <row r="120">
          <cell r="A120" t="str">
            <v>TS4278</v>
          </cell>
          <cell r="B120" t="str">
            <v>FRANCISCO ALONSO COLOM</v>
          </cell>
          <cell r="C120">
            <v>9127</v>
          </cell>
          <cell r="D120" t="str">
            <v>TCPD</v>
          </cell>
        </row>
        <row r="121">
          <cell r="A121" t="str">
            <v>TS4723</v>
          </cell>
          <cell r="B121" t="str">
            <v>JOSE ROBERTO MANHAS MARIN</v>
          </cell>
          <cell r="C121">
            <v>9127</v>
          </cell>
          <cell r="D121" t="str">
            <v>TCPD</v>
          </cell>
        </row>
        <row r="122">
          <cell r="A122" t="str">
            <v>TS9415</v>
          </cell>
          <cell r="B122" t="str">
            <v>CELIO RIBEIRO JUNIOR</v>
          </cell>
          <cell r="C122">
            <v>9137</v>
          </cell>
          <cell r="D122" t="str">
            <v>TCPD</v>
          </cell>
        </row>
        <row r="123">
          <cell r="A123" t="str">
            <v>TS4367</v>
          </cell>
          <cell r="B123" t="str">
            <v>PAULO SERGIO STOPA</v>
          </cell>
          <cell r="C123">
            <v>9137</v>
          </cell>
          <cell r="D123" t="str">
            <v>TCPD</v>
          </cell>
        </row>
        <row r="124">
          <cell r="A124" t="str">
            <v>TS6785</v>
          </cell>
          <cell r="B124" t="str">
            <v>ALEXANDRE NICOLAU</v>
          </cell>
          <cell r="C124">
            <v>9127</v>
          </cell>
          <cell r="D124" t="str">
            <v>TCPD</v>
          </cell>
        </row>
        <row r="125">
          <cell r="A125" t="str">
            <v>TS10421</v>
          </cell>
          <cell r="B125" t="str">
            <v>DENYS FAVERAN DE BARROS</v>
          </cell>
          <cell r="C125">
            <v>9127</v>
          </cell>
          <cell r="D125" t="str">
            <v>TCPD</v>
          </cell>
        </row>
        <row r="126">
          <cell r="A126" t="str">
            <v>TS7501</v>
          </cell>
          <cell r="B126" t="str">
            <v>VITOR HUGO LOPES KRESCH</v>
          </cell>
          <cell r="C126">
            <v>9127</v>
          </cell>
          <cell r="D126" t="str">
            <v>TCPD</v>
          </cell>
        </row>
        <row r="127">
          <cell r="A127" t="str">
            <v>TS710</v>
          </cell>
          <cell r="B127" t="str">
            <v>EDUARDO LOSCHIAVO</v>
          </cell>
          <cell r="C127">
            <v>9127</v>
          </cell>
          <cell r="D127" t="str">
            <v>TCPD</v>
          </cell>
        </row>
        <row r="128">
          <cell r="A128" t="str">
            <v>TS515</v>
          </cell>
          <cell r="B128" t="str">
            <v>HELIO MANUEL FERNANDES PEREIRA</v>
          </cell>
          <cell r="C128">
            <v>9137</v>
          </cell>
          <cell r="D128" t="str">
            <v>TCPD</v>
          </cell>
        </row>
        <row r="129">
          <cell r="A129" t="str">
            <v>TTS825</v>
          </cell>
          <cell r="B129" t="str">
            <v>JONATAS LIMA</v>
          </cell>
          <cell r="C129">
            <v>9131</v>
          </cell>
          <cell r="D129" t="str">
            <v>ECPD</v>
          </cell>
        </row>
        <row r="130">
          <cell r="A130" t="str">
            <v>TS4448</v>
          </cell>
          <cell r="B130" t="str">
            <v>JAVIER PEIRO LLOPART</v>
          </cell>
          <cell r="C130">
            <v>9137</v>
          </cell>
          <cell r="D130" t="str">
            <v>TCPD</v>
          </cell>
        </row>
        <row r="131">
          <cell r="A131" t="str">
            <v>TS4154</v>
          </cell>
          <cell r="B131" t="str">
            <v>EDSON FERREIRA</v>
          </cell>
          <cell r="C131">
            <v>9127</v>
          </cell>
          <cell r="D131" t="str">
            <v>TCPD</v>
          </cell>
        </row>
        <row r="132">
          <cell r="A132" t="str">
            <v>TS11371</v>
          </cell>
          <cell r="B132" t="str">
            <v>CELIO GOMES SILVA</v>
          </cell>
          <cell r="C132">
            <v>9137</v>
          </cell>
          <cell r="D132" t="str">
            <v>TCPD</v>
          </cell>
        </row>
        <row r="133">
          <cell r="A133" t="str">
            <v>TS8540</v>
          </cell>
          <cell r="B133" t="str">
            <v>PATRICIA DIAS DE LIMA</v>
          </cell>
          <cell r="C133">
            <v>9137</v>
          </cell>
          <cell r="D133" t="str">
            <v>TCPD</v>
          </cell>
        </row>
        <row r="134">
          <cell r="A134" t="str">
            <v>TTS809</v>
          </cell>
          <cell r="B134" t="str">
            <v>ANDERSON DOUGLAS DA SILVA</v>
          </cell>
          <cell r="C134">
            <v>9131</v>
          </cell>
          <cell r="D134" t="str">
            <v>ECPD</v>
          </cell>
        </row>
        <row r="135">
          <cell r="A135" t="str">
            <v>TS4251</v>
          </cell>
          <cell r="B135" t="str">
            <v>VALMIR CIMENTI</v>
          </cell>
          <cell r="C135">
            <v>9137</v>
          </cell>
          <cell r="D135" t="str">
            <v>TCPD</v>
          </cell>
        </row>
        <row r="136">
          <cell r="A136" t="str">
            <v>TS4138</v>
          </cell>
          <cell r="B136" t="str">
            <v>RUBENS ANTONIO DE LIMA</v>
          </cell>
          <cell r="C136">
            <v>9137</v>
          </cell>
          <cell r="D136" t="str">
            <v>TCPD</v>
          </cell>
        </row>
        <row r="137">
          <cell r="A137" t="str">
            <v>TS4170</v>
          </cell>
          <cell r="B137" t="str">
            <v>IVAN MASKALENKAS</v>
          </cell>
          <cell r="C137">
            <v>9137</v>
          </cell>
          <cell r="D137" t="str">
            <v>TCPD</v>
          </cell>
        </row>
        <row r="138">
          <cell r="A138" t="str">
            <v>TS4162</v>
          </cell>
          <cell r="B138" t="str">
            <v>EDUARDO JOSE PEREGO</v>
          </cell>
          <cell r="C138">
            <v>9137</v>
          </cell>
          <cell r="D138" t="str">
            <v>TCPD</v>
          </cell>
        </row>
        <row r="139">
          <cell r="A139" t="str">
            <v>TS4359</v>
          </cell>
          <cell r="B139" t="str">
            <v>MARCELO FRANKLIN HIROSHI CORA</v>
          </cell>
          <cell r="C139">
            <v>9137</v>
          </cell>
          <cell r="D139" t="str">
            <v>TCPD</v>
          </cell>
        </row>
        <row r="140">
          <cell r="A140" t="str">
            <v>TS4944</v>
          </cell>
          <cell r="B140" t="str">
            <v>RENATA GOMES</v>
          </cell>
          <cell r="C140">
            <v>9137</v>
          </cell>
          <cell r="D140" t="str">
            <v>TCPD</v>
          </cell>
        </row>
        <row r="141">
          <cell r="A141" t="str">
            <v>TS9202</v>
          </cell>
          <cell r="B141" t="str">
            <v>EDUARDO CARNEIRO CONSULINI</v>
          </cell>
          <cell r="C141">
            <v>9137</v>
          </cell>
          <cell r="D141" t="str">
            <v>TCPD</v>
          </cell>
        </row>
        <row r="142">
          <cell r="A142" t="str">
            <v>TS1651</v>
          </cell>
          <cell r="B142" t="str">
            <v>GLAUCO GUERRA ROTONDI</v>
          </cell>
          <cell r="C142">
            <v>5057</v>
          </cell>
          <cell r="D142" t="str">
            <v>TSDT</v>
          </cell>
        </row>
        <row r="143">
          <cell r="A143" t="str">
            <v>TS11940</v>
          </cell>
          <cell r="B143" t="str">
            <v>HUGO HOFFMANN LIMA DOS ANJOS</v>
          </cell>
          <cell r="C143">
            <v>5087</v>
          </cell>
          <cell r="D143" t="str">
            <v>TSDT</v>
          </cell>
        </row>
        <row r="144">
          <cell r="A144" t="str">
            <v>TS4553</v>
          </cell>
          <cell r="B144" t="str">
            <v>CLAUDEMIR BENEDETTI BATOCHI</v>
          </cell>
          <cell r="C144">
            <v>5057</v>
          </cell>
          <cell r="D144" t="str">
            <v>TSDT</v>
          </cell>
        </row>
        <row r="145">
          <cell r="A145" t="str">
            <v>TTS230</v>
          </cell>
          <cell r="B145" t="str">
            <v>ALEXANDER MICHILINI</v>
          </cell>
          <cell r="C145">
            <v>5051</v>
          </cell>
          <cell r="D145" t="str">
            <v>ESDT</v>
          </cell>
        </row>
        <row r="146">
          <cell r="A146" t="str">
            <v>TS4243</v>
          </cell>
          <cell r="B146" t="str">
            <v>FAUSTO DE OLIVEIRA FERNANDES</v>
          </cell>
          <cell r="C146">
            <v>5057</v>
          </cell>
          <cell r="D146" t="str">
            <v>TSDT</v>
          </cell>
        </row>
        <row r="147">
          <cell r="A147" t="str">
            <v>TTS248</v>
          </cell>
          <cell r="B147" t="str">
            <v>ALEX DIAS</v>
          </cell>
          <cell r="C147">
            <v>5051</v>
          </cell>
          <cell r="D147" t="str">
            <v>ESDT</v>
          </cell>
        </row>
        <row r="148">
          <cell r="A148" t="str">
            <v>TS4472</v>
          </cell>
          <cell r="B148" t="str">
            <v>FREDDY ROEMER KANTOR</v>
          </cell>
          <cell r="C148">
            <v>5057</v>
          </cell>
          <cell r="D148" t="str">
            <v>TSDT</v>
          </cell>
        </row>
        <row r="149">
          <cell r="A149" t="str">
            <v>TS5657</v>
          </cell>
          <cell r="B149" t="str">
            <v>ALEX DOS SANTOS</v>
          </cell>
          <cell r="C149">
            <v>5057</v>
          </cell>
          <cell r="D149" t="str">
            <v>TSDT</v>
          </cell>
        </row>
        <row r="150">
          <cell r="A150" t="str">
            <v>TTS272</v>
          </cell>
          <cell r="B150" t="str">
            <v>FERNANDO TADEU FINOTELLI</v>
          </cell>
          <cell r="C150">
            <v>5051</v>
          </cell>
          <cell r="D150" t="str">
            <v>ESDT</v>
          </cell>
        </row>
        <row r="151">
          <cell r="A151" t="str">
            <v>TTS280</v>
          </cell>
          <cell r="B151" t="str">
            <v>ELIANE GRACIUTI DE SANTANA</v>
          </cell>
          <cell r="C151">
            <v>5051</v>
          </cell>
          <cell r="D151" t="str">
            <v>ESDT</v>
          </cell>
        </row>
        <row r="152">
          <cell r="A152" t="str">
            <v>TTS299</v>
          </cell>
          <cell r="B152" t="str">
            <v>RAFAEL OLIVEIRA</v>
          </cell>
          <cell r="C152">
            <v>5051</v>
          </cell>
          <cell r="D152" t="str">
            <v>ESDT</v>
          </cell>
        </row>
        <row r="153">
          <cell r="A153" t="str">
            <v>TS7471</v>
          </cell>
          <cell r="B153" t="str">
            <v>ROBERTO RANGEL RIBEIRO</v>
          </cell>
          <cell r="C153">
            <v>5057</v>
          </cell>
          <cell r="D153" t="str">
            <v>TSDT</v>
          </cell>
        </row>
        <row r="154">
          <cell r="A154" t="str">
            <v>TS5096</v>
          </cell>
          <cell r="B154" t="str">
            <v>LUCIANA DOS SANTOS</v>
          </cell>
          <cell r="C154">
            <v>5057</v>
          </cell>
          <cell r="D154" t="str">
            <v>TSDT</v>
          </cell>
        </row>
        <row r="155">
          <cell r="A155" t="str">
            <v>TTS566</v>
          </cell>
          <cell r="B155" t="str">
            <v>VANDRE DE OLIVEIRA</v>
          </cell>
          <cell r="C155">
            <v>5051</v>
          </cell>
          <cell r="D155" t="str">
            <v>ESDT</v>
          </cell>
        </row>
        <row r="156">
          <cell r="A156" t="str">
            <v>TS4383</v>
          </cell>
          <cell r="B156" t="str">
            <v>VIVIANE REGINA GIANOTO</v>
          </cell>
          <cell r="C156">
            <v>5057</v>
          </cell>
          <cell r="D156" t="str">
            <v>TSDT</v>
          </cell>
        </row>
        <row r="157">
          <cell r="A157" t="str">
            <v>TS11150</v>
          </cell>
          <cell r="B157" t="str">
            <v>DANILO BERALDO JACOMINI</v>
          </cell>
          <cell r="C157">
            <v>5057</v>
          </cell>
          <cell r="D157" t="str">
            <v>TSDT</v>
          </cell>
        </row>
        <row r="158">
          <cell r="A158" t="str">
            <v>TTS760</v>
          </cell>
          <cell r="B158" t="str">
            <v>LUDMILA GALLI SANCHES</v>
          </cell>
          <cell r="C158">
            <v>5051</v>
          </cell>
          <cell r="D158" t="str">
            <v>ESDT</v>
          </cell>
        </row>
        <row r="159">
          <cell r="A159" t="str">
            <v>TTS779</v>
          </cell>
          <cell r="B159" t="str">
            <v>ANA PAULA GRAVA</v>
          </cell>
          <cell r="C159">
            <v>5051</v>
          </cell>
          <cell r="D159" t="str">
            <v>ESDT</v>
          </cell>
        </row>
        <row r="160">
          <cell r="A160" t="str">
            <v>TS7137</v>
          </cell>
          <cell r="B160" t="str">
            <v>MARIO LOURENCO DE LIMA</v>
          </cell>
          <cell r="C160">
            <v>5057</v>
          </cell>
          <cell r="D160" t="str">
            <v>TSDT</v>
          </cell>
        </row>
        <row r="161">
          <cell r="A161" t="str">
            <v>TS9997</v>
          </cell>
          <cell r="B161" t="str">
            <v>ANDREIA NUNES DA SILVA</v>
          </cell>
          <cell r="C161">
            <v>5057</v>
          </cell>
          <cell r="D161" t="str">
            <v>TSDT</v>
          </cell>
        </row>
        <row r="162">
          <cell r="A162" t="str">
            <v>TTS787</v>
          </cell>
          <cell r="B162" t="str">
            <v>EDGAR BRUNO LOPES</v>
          </cell>
          <cell r="C162">
            <v>5051</v>
          </cell>
          <cell r="D162" t="str">
            <v>ESDT</v>
          </cell>
        </row>
        <row r="163">
          <cell r="A163" t="str">
            <v>TTS795</v>
          </cell>
          <cell r="B163" t="str">
            <v>BRUNO SAEZ PACCHINI</v>
          </cell>
          <cell r="C163">
            <v>5051</v>
          </cell>
          <cell r="D163" t="str">
            <v>ESDT</v>
          </cell>
        </row>
        <row r="164">
          <cell r="A164" t="str">
            <v>TS9776</v>
          </cell>
          <cell r="B164" t="str">
            <v>HAMILTON JOSE NICOLETTI</v>
          </cell>
          <cell r="C164">
            <v>5057</v>
          </cell>
          <cell r="D164" t="str">
            <v>TSDT</v>
          </cell>
        </row>
        <row r="165">
          <cell r="A165" t="str">
            <v>TS9946</v>
          </cell>
          <cell r="B165" t="str">
            <v>KATIA APARECIDA DE PAULA</v>
          </cell>
          <cell r="C165">
            <v>5057</v>
          </cell>
          <cell r="D165" t="str">
            <v>TSDT</v>
          </cell>
        </row>
        <row r="166">
          <cell r="A166" t="str">
            <v>TS8788</v>
          </cell>
          <cell r="B166" t="str">
            <v>PATRICIA CRISTINA ZAINA</v>
          </cell>
          <cell r="C166">
            <v>5087</v>
          </cell>
          <cell r="D166" t="str">
            <v>TSDT</v>
          </cell>
        </row>
        <row r="167">
          <cell r="A167" t="str">
            <v>TS8249</v>
          </cell>
          <cell r="B167" t="str">
            <v>LIGIA FOLTRAN</v>
          </cell>
          <cell r="C167">
            <v>9877</v>
          </cell>
          <cell r="D167" t="str">
            <v>TSDT</v>
          </cell>
        </row>
        <row r="168">
          <cell r="A168" t="str">
            <v>TS9903</v>
          </cell>
          <cell r="B168" t="str">
            <v>CINTIA CARVALHO SACCON</v>
          </cell>
          <cell r="C168">
            <v>9877</v>
          </cell>
          <cell r="D168" t="str">
            <v>TSDT</v>
          </cell>
        </row>
        <row r="169">
          <cell r="A169" t="str">
            <v>TS10405</v>
          </cell>
          <cell r="B169" t="str">
            <v>JOSE AUGUSTO DE CAMARGO GOMES</v>
          </cell>
          <cell r="C169">
            <v>5057</v>
          </cell>
          <cell r="D169" t="str">
            <v>TSDT</v>
          </cell>
        </row>
        <row r="170">
          <cell r="A170" t="str">
            <v>TS9652</v>
          </cell>
          <cell r="B170" t="str">
            <v>FERNANDO FARABOTE</v>
          </cell>
          <cell r="C170">
            <v>5057</v>
          </cell>
          <cell r="D170" t="str">
            <v>TSDT</v>
          </cell>
        </row>
        <row r="171">
          <cell r="A171" t="str">
            <v>TS9687</v>
          </cell>
          <cell r="B171" t="str">
            <v>LEANDRO TEODORO</v>
          </cell>
          <cell r="C171">
            <v>5057</v>
          </cell>
          <cell r="D171" t="str">
            <v>TSDT</v>
          </cell>
        </row>
        <row r="172">
          <cell r="A172" t="str">
            <v>TS6688</v>
          </cell>
          <cell r="B172" t="str">
            <v>MARCO DA SILVA SANTOS</v>
          </cell>
          <cell r="C172">
            <v>5057</v>
          </cell>
          <cell r="D172" t="str">
            <v>TSDT</v>
          </cell>
        </row>
        <row r="173">
          <cell r="A173" t="str">
            <v>TS5665</v>
          </cell>
          <cell r="B173" t="str">
            <v>MARCELO LOURENCINI</v>
          </cell>
          <cell r="C173">
            <v>5057</v>
          </cell>
          <cell r="D173" t="str">
            <v>TSDT</v>
          </cell>
        </row>
        <row r="174">
          <cell r="A174" t="str">
            <v>TS8613</v>
          </cell>
          <cell r="B174" t="str">
            <v>RAFAEL BLANCO</v>
          </cell>
          <cell r="C174">
            <v>5057</v>
          </cell>
          <cell r="D174" t="str">
            <v>TSDT</v>
          </cell>
        </row>
        <row r="175">
          <cell r="A175" t="str">
            <v>TS10286</v>
          </cell>
          <cell r="B175" t="str">
            <v>PATRICIA NICOLAU</v>
          </cell>
          <cell r="C175">
            <v>5057</v>
          </cell>
          <cell r="D175" t="str">
            <v>TSDT</v>
          </cell>
        </row>
        <row r="176">
          <cell r="A176" t="str">
            <v>TS10430</v>
          </cell>
          <cell r="B176" t="str">
            <v>LYGIA VIEIRA CESTARI</v>
          </cell>
          <cell r="C176">
            <v>5087</v>
          </cell>
          <cell r="D176" t="str">
            <v>TSDT</v>
          </cell>
        </row>
        <row r="177">
          <cell r="A177" t="str">
            <v>TS11002</v>
          </cell>
          <cell r="B177" t="str">
            <v>MURILO KICH NIELSEN</v>
          </cell>
          <cell r="C177">
            <v>5057</v>
          </cell>
          <cell r="D177" t="str">
            <v>TSDT</v>
          </cell>
        </row>
        <row r="178">
          <cell r="A178" t="str">
            <v>TS9733</v>
          </cell>
          <cell r="B178" t="str">
            <v>ROGERIO EURICO PRESSER</v>
          </cell>
          <cell r="C178">
            <v>5057</v>
          </cell>
          <cell r="D178" t="str">
            <v>TSDT</v>
          </cell>
        </row>
        <row r="179">
          <cell r="A179" t="str">
            <v>TS4375</v>
          </cell>
          <cell r="B179" t="str">
            <v>IRANI CORREA JUNIOR</v>
          </cell>
          <cell r="C179">
            <v>5057</v>
          </cell>
          <cell r="D179" t="str">
            <v>TSDT</v>
          </cell>
        </row>
        <row r="180">
          <cell r="A180" t="str">
            <v>TS10448</v>
          </cell>
          <cell r="B180" t="str">
            <v>CARINA JULIANA MARTINS</v>
          </cell>
          <cell r="C180">
            <v>4027</v>
          </cell>
          <cell r="D180" t="str">
            <v>TSDT</v>
          </cell>
        </row>
        <row r="181">
          <cell r="A181" t="str">
            <v>TTS302</v>
          </cell>
          <cell r="B181" t="str">
            <v>ROSANGELA VARGAS DA COSTA</v>
          </cell>
          <cell r="C181">
            <v>4011</v>
          </cell>
          <cell r="D181" t="str">
            <v>ESDT</v>
          </cell>
        </row>
        <row r="182">
          <cell r="A182" t="str">
            <v>TTS1627</v>
          </cell>
          <cell r="B182" t="str">
            <v>FRANK MARTINS DE OLIVEIRA</v>
          </cell>
          <cell r="C182">
            <v>4021</v>
          </cell>
          <cell r="D182" t="str">
            <v>ESDT</v>
          </cell>
        </row>
        <row r="183">
          <cell r="A183" t="str">
            <v>TS11070</v>
          </cell>
          <cell r="B183" t="str">
            <v>WAGNER BINA DOS SANTOS</v>
          </cell>
          <cell r="C183">
            <v>4027</v>
          </cell>
          <cell r="D183" t="str">
            <v>TSDT</v>
          </cell>
        </row>
        <row r="184">
          <cell r="A184" t="str">
            <v>TS9865</v>
          </cell>
          <cell r="B184" t="str">
            <v>DANIEL VITORINO ALVES</v>
          </cell>
          <cell r="C184">
            <v>4027</v>
          </cell>
          <cell r="D184" t="str">
            <v>TSDT</v>
          </cell>
        </row>
        <row r="185">
          <cell r="A185" t="str">
            <v>TTS639</v>
          </cell>
          <cell r="B185" t="str">
            <v>EDILAINE GUISANI</v>
          </cell>
          <cell r="C185">
            <v>4031</v>
          </cell>
          <cell r="D185" t="str">
            <v>ESDT</v>
          </cell>
        </row>
        <row r="186">
          <cell r="A186" t="str">
            <v>TS10804</v>
          </cell>
          <cell r="B186" t="str">
            <v>JOSE ALCIDES DA SILVA JUNIOR</v>
          </cell>
          <cell r="C186">
            <v>4027</v>
          </cell>
          <cell r="D186" t="str">
            <v>TSDT</v>
          </cell>
        </row>
        <row r="187">
          <cell r="A187" t="str">
            <v>TTS620</v>
          </cell>
          <cell r="B187" t="str">
            <v>RODRIGO RECHE</v>
          </cell>
          <cell r="C187">
            <v>4021</v>
          </cell>
          <cell r="D187" t="str">
            <v>ESDT</v>
          </cell>
        </row>
        <row r="188">
          <cell r="A188" t="str">
            <v>TTS310</v>
          </cell>
          <cell r="B188" t="str">
            <v>FERNANDO CESAR T. M. CACAO</v>
          </cell>
          <cell r="C188">
            <v>4031</v>
          </cell>
          <cell r="D188" t="str">
            <v>ESDT</v>
          </cell>
        </row>
        <row r="189">
          <cell r="A189" t="str">
            <v>TS10065</v>
          </cell>
          <cell r="B189" t="str">
            <v>CATIA REGINA MARTINS</v>
          </cell>
          <cell r="C189">
            <v>5057</v>
          </cell>
          <cell r="D189" t="str">
            <v>TSDT</v>
          </cell>
        </row>
        <row r="190">
          <cell r="A190" t="str">
            <v>TTS1287</v>
          </cell>
          <cell r="B190" t="str">
            <v>MARCOS ROBERTO PIRES DA SILVA</v>
          </cell>
          <cell r="C190">
            <v>4031</v>
          </cell>
          <cell r="D190" t="str">
            <v>ESDT</v>
          </cell>
        </row>
        <row r="191">
          <cell r="A191" t="str">
            <v>TS6238</v>
          </cell>
          <cell r="B191" t="str">
            <v>TALITA PAPA BIZUTI</v>
          </cell>
          <cell r="C191">
            <v>5057</v>
          </cell>
          <cell r="D191" t="str">
            <v>TSDT</v>
          </cell>
        </row>
        <row r="192">
          <cell r="A192" t="str">
            <v>TS9253</v>
          </cell>
          <cell r="B192" t="str">
            <v>FABRICIO DOS SANTOS FERLIN</v>
          </cell>
          <cell r="C192">
            <v>4027</v>
          </cell>
          <cell r="D192" t="str">
            <v>TSDT</v>
          </cell>
        </row>
        <row r="193">
          <cell r="A193" t="str">
            <v>TS11185</v>
          </cell>
          <cell r="B193" t="str">
            <v>ANGELO MARCELO DA SILVA SANTOS</v>
          </cell>
          <cell r="C193">
            <v>4027</v>
          </cell>
          <cell r="D193" t="str">
            <v>TSDT</v>
          </cell>
        </row>
        <row r="194">
          <cell r="A194" t="str">
            <v>TS8761</v>
          </cell>
          <cell r="B194" t="str">
            <v>ELISABETE FERNANDA CATICCI</v>
          </cell>
          <cell r="C194">
            <v>4017</v>
          </cell>
          <cell r="D194" t="str">
            <v>TSDT</v>
          </cell>
        </row>
        <row r="195">
          <cell r="A195" t="str">
            <v>TS8940</v>
          </cell>
          <cell r="B195" t="str">
            <v>DOUGLAS ANTONIO SILVA</v>
          </cell>
          <cell r="C195">
            <v>4017</v>
          </cell>
          <cell r="D195" t="str">
            <v>TSDT</v>
          </cell>
        </row>
        <row r="196">
          <cell r="A196" t="str">
            <v>TS9792</v>
          </cell>
          <cell r="B196" t="str">
            <v>RODRIGO LONDES DA SILVA</v>
          </cell>
          <cell r="C196">
            <v>4017</v>
          </cell>
          <cell r="D196" t="str">
            <v>TSDT</v>
          </cell>
        </row>
        <row r="197">
          <cell r="A197" t="str">
            <v>TS9059</v>
          </cell>
          <cell r="B197" t="str">
            <v>THIAGO LUIZ ZANFELICI</v>
          </cell>
          <cell r="C197">
            <v>4017</v>
          </cell>
          <cell r="D197" t="str">
            <v>TSDT</v>
          </cell>
        </row>
        <row r="198">
          <cell r="A198" t="str">
            <v>TS10170</v>
          </cell>
          <cell r="B198" t="str">
            <v>JOSE EDUARDO STEFANI</v>
          </cell>
          <cell r="C198">
            <v>4037</v>
          </cell>
          <cell r="D198" t="str">
            <v>TSDT</v>
          </cell>
        </row>
        <row r="199">
          <cell r="A199" t="str">
            <v>TS10367</v>
          </cell>
          <cell r="B199" t="str">
            <v>PLINIO MARCOS BIASOTTO</v>
          </cell>
          <cell r="C199">
            <v>4037</v>
          </cell>
          <cell r="D199" t="str">
            <v>TSDT</v>
          </cell>
        </row>
        <row r="200">
          <cell r="A200" t="str">
            <v>TS9067</v>
          </cell>
          <cell r="B200" t="str">
            <v>FLAVIO GAMA DAMIANO</v>
          </cell>
          <cell r="C200">
            <v>4017</v>
          </cell>
          <cell r="D200" t="str">
            <v>TSDT</v>
          </cell>
        </row>
        <row r="201">
          <cell r="A201" t="str">
            <v>TS9075</v>
          </cell>
          <cell r="B201" t="str">
            <v>ANDERY LUCINDO DE SOUZA</v>
          </cell>
          <cell r="C201">
            <v>4017</v>
          </cell>
          <cell r="D201" t="str">
            <v>TSDT</v>
          </cell>
        </row>
        <row r="202">
          <cell r="A202" t="str">
            <v>TS9091</v>
          </cell>
          <cell r="B202" t="str">
            <v>MARCELO DE OLIVEIRA VIEITEZ</v>
          </cell>
          <cell r="C202">
            <v>4017</v>
          </cell>
          <cell r="D202" t="str">
            <v>TSDT</v>
          </cell>
        </row>
        <row r="203">
          <cell r="A203" t="str">
            <v>TS9105</v>
          </cell>
          <cell r="B203" t="str">
            <v>ANDRE GARDIM</v>
          </cell>
          <cell r="C203">
            <v>4017</v>
          </cell>
          <cell r="D203" t="str">
            <v>TSDT</v>
          </cell>
        </row>
        <row r="204">
          <cell r="A204" t="str">
            <v>TS6220</v>
          </cell>
          <cell r="B204" t="str">
            <v>DANIELA DOS PASSOS SILVA</v>
          </cell>
          <cell r="C204">
            <v>4017</v>
          </cell>
          <cell r="D204" t="str">
            <v>TSDT</v>
          </cell>
        </row>
        <row r="205">
          <cell r="A205" t="str">
            <v>TS10030</v>
          </cell>
          <cell r="B205" t="str">
            <v>MARCEL DA SILVA MOREIRA</v>
          </cell>
          <cell r="C205">
            <v>4017</v>
          </cell>
          <cell r="D205" t="str">
            <v>TSDT</v>
          </cell>
        </row>
        <row r="206">
          <cell r="A206" t="str">
            <v>TS10138</v>
          </cell>
          <cell r="B206" t="str">
            <v>LILIAN ANGELICA M. B. BLAITT</v>
          </cell>
          <cell r="C206">
            <v>4037</v>
          </cell>
          <cell r="D206" t="str">
            <v>TSDT</v>
          </cell>
        </row>
        <row r="207">
          <cell r="A207" t="str">
            <v>TS4146</v>
          </cell>
          <cell r="B207" t="str">
            <v>ROGERIO CASAROTTO</v>
          </cell>
          <cell r="C207">
            <v>4027</v>
          </cell>
          <cell r="D207" t="str">
            <v>TSDT</v>
          </cell>
        </row>
        <row r="208">
          <cell r="A208" t="str">
            <v>TS9369</v>
          </cell>
          <cell r="B208" t="str">
            <v>RENATA SALVINI GOMES</v>
          </cell>
          <cell r="C208">
            <v>5057</v>
          </cell>
          <cell r="D208" t="str">
            <v>TSDT</v>
          </cell>
        </row>
        <row r="209">
          <cell r="A209" t="str">
            <v>TS7196</v>
          </cell>
          <cell r="B209" t="str">
            <v>ANA CLAUDIA DE FREITAS</v>
          </cell>
          <cell r="C209">
            <v>5057</v>
          </cell>
          <cell r="D209" t="str">
            <v>TSDT</v>
          </cell>
        </row>
        <row r="210">
          <cell r="A210" t="str">
            <v>TS10260</v>
          </cell>
          <cell r="B210" t="str">
            <v>RICARDO FOLTRAN</v>
          </cell>
          <cell r="C210">
            <v>4027</v>
          </cell>
          <cell r="D210" t="str">
            <v>TSDT</v>
          </cell>
        </row>
        <row r="211">
          <cell r="A211" t="str">
            <v>TS4340</v>
          </cell>
          <cell r="B211" t="str">
            <v>VALDIR SAUDATE</v>
          </cell>
          <cell r="C211">
            <v>5087</v>
          </cell>
          <cell r="D211" t="str">
            <v>TSDT</v>
          </cell>
        </row>
        <row r="212">
          <cell r="A212" t="str">
            <v>TS5622</v>
          </cell>
          <cell r="B212" t="str">
            <v>CARLOS EDUARDO C. DE SOUZA</v>
          </cell>
          <cell r="C212">
            <v>5087</v>
          </cell>
          <cell r="D212" t="str">
            <v>TSDT</v>
          </cell>
        </row>
        <row r="213">
          <cell r="A213" t="str">
            <v>TS8290</v>
          </cell>
          <cell r="B213" t="str">
            <v>DANIEL SAMPAIO MANZATO</v>
          </cell>
          <cell r="C213">
            <v>5087</v>
          </cell>
          <cell r="D213" t="str">
            <v>TSDT</v>
          </cell>
        </row>
        <row r="214">
          <cell r="A214" t="str">
            <v>TS11142</v>
          </cell>
          <cell r="B214" t="str">
            <v>NELSON DE SA JUNIOR</v>
          </cell>
          <cell r="C214">
            <v>5087</v>
          </cell>
          <cell r="D214" t="str">
            <v>TSDT</v>
          </cell>
        </row>
        <row r="215">
          <cell r="A215" t="str">
            <v>TS9911</v>
          </cell>
          <cell r="B215" t="str">
            <v>ALESSANDRO PIANTAVINI</v>
          </cell>
          <cell r="C215">
            <v>5087</v>
          </cell>
          <cell r="D215" t="str">
            <v>TSDT</v>
          </cell>
        </row>
        <row r="216">
          <cell r="A216" t="str">
            <v>TS8192</v>
          </cell>
          <cell r="B216" t="str">
            <v>FERNANDO DA SILVA QUEIROZ</v>
          </cell>
          <cell r="C216">
            <v>5087</v>
          </cell>
          <cell r="D216" t="str">
            <v>TSDT</v>
          </cell>
        </row>
        <row r="217">
          <cell r="A217" t="str">
            <v>TS1228</v>
          </cell>
          <cell r="B217" t="str">
            <v>PAULO MARCIO PORTELLA</v>
          </cell>
          <cell r="C217">
            <v>9707</v>
          </cell>
          <cell r="D217" t="str">
            <v>TPSS</v>
          </cell>
        </row>
        <row r="218">
          <cell r="A218" t="str">
            <v>TS1244</v>
          </cell>
          <cell r="B218" t="str">
            <v>LUCILIA BOLCHI B DE MORAES</v>
          </cell>
          <cell r="C218">
            <v>9707</v>
          </cell>
          <cell r="D218" t="str">
            <v>TPSS</v>
          </cell>
        </row>
        <row r="219">
          <cell r="A219" t="str">
            <v>TS7277</v>
          </cell>
          <cell r="B219" t="str">
            <v>WALTER ARENDT</v>
          </cell>
          <cell r="C219">
            <v>9697</v>
          </cell>
          <cell r="D219" t="str">
            <v>TPSS</v>
          </cell>
        </row>
        <row r="220">
          <cell r="A220" t="str">
            <v>TS11738</v>
          </cell>
          <cell r="B220" t="str">
            <v>GLAUCIO DA SILVA GALLO</v>
          </cell>
          <cell r="C220">
            <v>9697</v>
          </cell>
          <cell r="D220" t="str">
            <v>TPSS</v>
          </cell>
        </row>
        <row r="221">
          <cell r="A221" t="str">
            <v>TS1414</v>
          </cell>
          <cell r="B221" t="str">
            <v>MARCOS ANTONIO MORELATTO</v>
          </cell>
          <cell r="C221">
            <v>9707</v>
          </cell>
          <cell r="D221" t="str">
            <v>TPSS</v>
          </cell>
        </row>
        <row r="222">
          <cell r="A222" t="str">
            <v>TS5002</v>
          </cell>
          <cell r="B222" t="str">
            <v>ISAMU MASUDA</v>
          </cell>
          <cell r="C222">
            <v>9707</v>
          </cell>
          <cell r="D222" t="str">
            <v>TPSS</v>
          </cell>
        </row>
        <row r="223">
          <cell r="A223" t="str">
            <v>TS11487</v>
          </cell>
          <cell r="B223" t="str">
            <v>ROGERIO DACOLINA SEABRA</v>
          </cell>
          <cell r="C223">
            <v>9707</v>
          </cell>
          <cell r="D223" t="str">
            <v>TPSS</v>
          </cell>
        </row>
        <row r="224">
          <cell r="A224" t="str">
            <v>TS1384</v>
          </cell>
          <cell r="B224" t="str">
            <v>GILSON RAMOS</v>
          </cell>
          <cell r="C224">
            <v>9707</v>
          </cell>
          <cell r="D224" t="str">
            <v>TPSS</v>
          </cell>
        </row>
        <row r="225">
          <cell r="A225" t="str">
            <v>TS9440</v>
          </cell>
          <cell r="B225" t="str">
            <v>CARLA SEDIN DA SILVA</v>
          </cell>
          <cell r="C225">
            <v>9697</v>
          </cell>
          <cell r="D225" t="str">
            <v>TPSS</v>
          </cell>
        </row>
        <row r="226">
          <cell r="A226" t="str">
            <v>TS5860</v>
          </cell>
          <cell r="B226" t="str">
            <v>MARIO DA SILVA ASSIS</v>
          </cell>
          <cell r="C226">
            <v>9697</v>
          </cell>
          <cell r="D226" t="str">
            <v>TPSS</v>
          </cell>
        </row>
        <row r="227">
          <cell r="A227" t="str">
            <v>TS7994</v>
          </cell>
          <cell r="B227" t="str">
            <v>ROBERT LINHART</v>
          </cell>
          <cell r="C227">
            <v>9707</v>
          </cell>
          <cell r="D227" t="str">
            <v>TPSS</v>
          </cell>
        </row>
        <row r="228">
          <cell r="A228" t="str">
            <v>TS7978</v>
          </cell>
          <cell r="B228" t="str">
            <v>EVANDRO CECCON TONELOTTI</v>
          </cell>
          <cell r="C228">
            <v>9697</v>
          </cell>
          <cell r="D228" t="str">
            <v>TPSS</v>
          </cell>
        </row>
        <row r="229">
          <cell r="A229" t="str">
            <v>TS10103</v>
          </cell>
          <cell r="B229" t="str">
            <v>VALDIR JOSE DE OLIVEIRA</v>
          </cell>
          <cell r="C229">
            <v>9707</v>
          </cell>
          <cell r="D229" t="str">
            <v>TPSS</v>
          </cell>
        </row>
        <row r="230">
          <cell r="A230" t="str">
            <v>TS10154</v>
          </cell>
          <cell r="B230" t="str">
            <v>FABIO TAKASHI TOKOZIMA</v>
          </cell>
          <cell r="C230">
            <v>4037</v>
          </cell>
          <cell r="D230" t="str">
            <v>TPSS</v>
          </cell>
        </row>
        <row r="231">
          <cell r="A231" t="str">
            <v>TS6653</v>
          </cell>
          <cell r="B231" t="str">
            <v>CLAUDIO SABBATINE DOS SANTOS</v>
          </cell>
          <cell r="C231">
            <v>9707</v>
          </cell>
          <cell r="D231" t="str">
            <v>TPSS</v>
          </cell>
        </row>
        <row r="232">
          <cell r="A232" t="str">
            <v>TS3700</v>
          </cell>
          <cell r="B232" t="str">
            <v>CELSO HENRIQUE PEREIRA GASPAR</v>
          </cell>
          <cell r="C232">
            <v>9677</v>
          </cell>
          <cell r="D232" t="str">
            <v>TPSS</v>
          </cell>
        </row>
        <row r="233">
          <cell r="A233" t="str">
            <v>TS3743</v>
          </cell>
          <cell r="B233" t="str">
            <v>JOSE APARECIDO PEREIRA SILVA</v>
          </cell>
          <cell r="C233">
            <v>9677</v>
          </cell>
          <cell r="D233" t="str">
            <v>TPSS</v>
          </cell>
        </row>
        <row r="234">
          <cell r="A234" t="str">
            <v>TS1805</v>
          </cell>
          <cell r="B234" t="str">
            <v>HIROSHI ASATO</v>
          </cell>
          <cell r="C234">
            <v>9707</v>
          </cell>
          <cell r="D234" t="str">
            <v>TPSS</v>
          </cell>
        </row>
        <row r="235">
          <cell r="A235" t="str">
            <v>TS1317</v>
          </cell>
          <cell r="B235" t="str">
            <v>JOSE AUGUSTO DE SOUZA</v>
          </cell>
          <cell r="C235">
            <v>9707</v>
          </cell>
          <cell r="D235" t="str">
            <v>TPSS</v>
          </cell>
        </row>
        <row r="236">
          <cell r="A236" t="str">
            <v>TS1902</v>
          </cell>
          <cell r="B236" t="str">
            <v>EDUARDO AUGUSTO COSTA</v>
          </cell>
          <cell r="C236">
            <v>9707</v>
          </cell>
          <cell r="D236" t="str">
            <v>TPSS</v>
          </cell>
        </row>
        <row r="237">
          <cell r="A237" t="str">
            <v>TS558</v>
          </cell>
          <cell r="B237" t="str">
            <v>FRANCISCO CARLOS DINIZ</v>
          </cell>
          <cell r="C237">
            <v>9707</v>
          </cell>
          <cell r="D237" t="str">
            <v>TPSS</v>
          </cell>
        </row>
        <row r="238">
          <cell r="A238" t="str">
            <v>TS8958</v>
          </cell>
          <cell r="B238" t="str">
            <v>DOUGLAS MARCEL G. SANT ANNA</v>
          </cell>
          <cell r="C238">
            <v>9697</v>
          </cell>
          <cell r="D238" t="str">
            <v>TPSS</v>
          </cell>
        </row>
        <row r="239">
          <cell r="A239" t="str">
            <v>TS4308</v>
          </cell>
          <cell r="B239" t="str">
            <v>RICARDO MASCARENHAS DE MENESES</v>
          </cell>
          <cell r="C239">
            <v>9677</v>
          </cell>
          <cell r="D239" t="str">
            <v>TPSS</v>
          </cell>
        </row>
        <row r="240">
          <cell r="A240" t="str">
            <v>TS4499</v>
          </cell>
          <cell r="B240" t="str">
            <v>AGNALDO GONCALVES</v>
          </cell>
          <cell r="C240">
            <v>9707</v>
          </cell>
          <cell r="D240" t="str">
            <v>TPSS</v>
          </cell>
        </row>
        <row r="241">
          <cell r="A241" t="str">
            <v>TS8087</v>
          </cell>
          <cell r="B241" t="str">
            <v>MICHEL STRADA</v>
          </cell>
          <cell r="C241">
            <v>9677</v>
          </cell>
          <cell r="D241" t="str">
            <v>TPSS</v>
          </cell>
        </row>
        <row r="242">
          <cell r="A242" t="str">
            <v>TS8419</v>
          </cell>
          <cell r="B242" t="str">
            <v>VICTOR AURELIO B. DE CASTRO</v>
          </cell>
          <cell r="C242">
            <v>9697</v>
          </cell>
          <cell r="D242" t="str">
            <v>TPSS</v>
          </cell>
        </row>
        <row r="243">
          <cell r="A243" t="str">
            <v>TS10162</v>
          </cell>
          <cell r="B243" t="str">
            <v>CAIO AUGUSTO TKALEC</v>
          </cell>
          <cell r="C243">
            <v>9697</v>
          </cell>
          <cell r="D243" t="str">
            <v>TPSS</v>
          </cell>
        </row>
        <row r="244">
          <cell r="A244" t="str">
            <v>TS10189</v>
          </cell>
          <cell r="B244" t="str">
            <v>DANILO BEVEVINO BORDINI</v>
          </cell>
          <cell r="C244">
            <v>9697</v>
          </cell>
          <cell r="D244" t="str">
            <v>TPSS</v>
          </cell>
        </row>
        <row r="245">
          <cell r="A245" t="str">
            <v>TS6548</v>
          </cell>
          <cell r="B245" t="str">
            <v>SHIRLEI STURM P. DE ALMEIDA</v>
          </cell>
          <cell r="C245">
            <v>9677</v>
          </cell>
          <cell r="D245" t="str">
            <v>TPSS</v>
          </cell>
        </row>
        <row r="246">
          <cell r="A246" t="str">
            <v>TS4189</v>
          </cell>
          <cell r="B246" t="str">
            <v>ANTONIO A. DESTRO DOS SANTOS</v>
          </cell>
          <cell r="C246">
            <v>9697</v>
          </cell>
          <cell r="D246" t="str">
            <v>TPSS</v>
          </cell>
        </row>
        <row r="247">
          <cell r="A247" t="str">
            <v>TS4774</v>
          </cell>
          <cell r="B247" t="str">
            <v>EDUARDO KANASHIRO</v>
          </cell>
          <cell r="C247">
            <v>9677</v>
          </cell>
          <cell r="D247" t="str">
            <v>TPSS</v>
          </cell>
        </row>
        <row r="248">
          <cell r="A248" t="str">
            <v>TS1783</v>
          </cell>
          <cell r="B248" t="str">
            <v>RENATO AURELIO QUAGLIO</v>
          </cell>
          <cell r="C248">
            <v>9877</v>
          </cell>
          <cell r="D248" t="str">
            <v>TPDR</v>
          </cell>
        </row>
        <row r="249">
          <cell r="A249" t="str">
            <v>TS10774</v>
          </cell>
          <cell r="B249" t="str">
            <v>MEIRIELEN BRUGIOLO</v>
          </cell>
          <cell r="C249">
            <v>9877</v>
          </cell>
          <cell r="D249" t="str">
            <v>TPDR</v>
          </cell>
        </row>
        <row r="250">
          <cell r="A250" t="str">
            <v>TS6858</v>
          </cell>
          <cell r="B250" t="str">
            <v>SYMARA CASTRO DE SOUZA LIMA</v>
          </cell>
          <cell r="C250">
            <v>9877</v>
          </cell>
          <cell r="D250" t="str">
            <v>TPDR</v>
          </cell>
        </row>
        <row r="251">
          <cell r="A251" t="str">
            <v>TS9660</v>
          </cell>
          <cell r="B251" t="str">
            <v>DALTON LACERDA A. MONTEIRO</v>
          </cell>
          <cell r="C251">
            <v>9877</v>
          </cell>
          <cell r="D251" t="str">
            <v>TPDR</v>
          </cell>
        </row>
        <row r="252">
          <cell r="A252" t="str">
            <v>TS6360</v>
          </cell>
          <cell r="B252" t="str">
            <v>LEILA MARIA C.PEREIRA REBEL</v>
          </cell>
          <cell r="C252">
            <v>9877</v>
          </cell>
          <cell r="D252" t="str">
            <v>TPDR</v>
          </cell>
        </row>
        <row r="253">
          <cell r="A253" t="str">
            <v>TTS1295</v>
          </cell>
          <cell r="B253" t="str">
            <v>MAURILIO MARLON DE ANDRADE</v>
          </cell>
          <cell r="C253">
            <v>9871</v>
          </cell>
          <cell r="D253" t="str">
            <v>EPDR</v>
          </cell>
        </row>
        <row r="254">
          <cell r="A254" t="str">
            <v>TS7650</v>
          </cell>
          <cell r="B254" t="str">
            <v>ANTONIO LUIZ DE BESSA GOMES</v>
          </cell>
          <cell r="C254">
            <v>9877</v>
          </cell>
          <cell r="D254" t="str">
            <v>TPDR</v>
          </cell>
        </row>
        <row r="255">
          <cell r="A255" t="str">
            <v>TTS1252</v>
          </cell>
          <cell r="B255" t="str">
            <v>RONALD LIMA SOARES</v>
          </cell>
          <cell r="C255">
            <v>9871</v>
          </cell>
          <cell r="D255" t="str">
            <v>EPDR</v>
          </cell>
        </row>
        <row r="256">
          <cell r="A256" t="str">
            <v>TS6980</v>
          </cell>
          <cell r="B256" t="str">
            <v>ANDERSON LUIZ NOGUEIRA VIEIRA</v>
          </cell>
          <cell r="C256">
            <v>9877</v>
          </cell>
          <cell r="D256" t="str">
            <v>TPDR</v>
          </cell>
        </row>
        <row r="257">
          <cell r="A257" t="str">
            <v>TTS1279</v>
          </cell>
          <cell r="B257" t="str">
            <v>MARCUS VINICIUS DA P. RAMOS</v>
          </cell>
          <cell r="C257">
            <v>9871</v>
          </cell>
          <cell r="D257" t="str">
            <v>EPDR</v>
          </cell>
        </row>
        <row r="258">
          <cell r="A258" t="str">
            <v>TS5320</v>
          </cell>
          <cell r="B258" t="str">
            <v>RACHEL RUFINO MARQUES</v>
          </cell>
          <cell r="C258">
            <v>9877</v>
          </cell>
          <cell r="D258" t="str">
            <v>TPDR</v>
          </cell>
        </row>
        <row r="259">
          <cell r="A259" t="str">
            <v>TTS1260</v>
          </cell>
          <cell r="B259" t="str">
            <v>ROSEMBERG COSTA LACERDA</v>
          </cell>
          <cell r="C259">
            <v>9871</v>
          </cell>
          <cell r="D259" t="str">
            <v>EPDR</v>
          </cell>
        </row>
        <row r="260">
          <cell r="A260" t="str">
            <v>TS9180</v>
          </cell>
          <cell r="B260" t="str">
            <v>FABRICIO SENO BARRETO</v>
          </cell>
          <cell r="C260">
            <v>9877</v>
          </cell>
          <cell r="D260" t="str">
            <v>TPDR</v>
          </cell>
        </row>
        <row r="261">
          <cell r="A261" t="str">
            <v>TS9199</v>
          </cell>
          <cell r="B261" t="str">
            <v>VICTOR CONDE GUEDES</v>
          </cell>
          <cell r="C261">
            <v>9877</v>
          </cell>
          <cell r="D261" t="str">
            <v>TPDR</v>
          </cell>
        </row>
        <row r="262">
          <cell r="A262" t="str">
            <v>TS6807</v>
          </cell>
          <cell r="B262" t="str">
            <v>LEONISIO DA SILVA BARROSO</v>
          </cell>
          <cell r="C262">
            <v>9877</v>
          </cell>
          <cell r="D262" t="str">
            <v>TPDR</v>
          </cell>
        </row>
        <row r="263">
          <cell r="A263" t="str">
            <v>TS7056</v>
          </cell>
          <cell r="B263" t="str">
            <v>WESLEY NASCIMENTO INTROVIGNE</v>
          </cell>
          <cell r="C263">
            <v>9877</v>
          </cell>
          <cell r="D263" t="str">
            <v>TPDR</v>
          </cell>
        </row>
        <row r="264">
          <cell r="A264" t="str">
            <v>TS10634</v>
          </cell>
          <cell r="B264" t="str">
            <v>MARCELO MATTOS CREMONEZI</v>
          </cell>
          <cell r="C264">
            <v>9877</v>
          </cell>
          <cell r="D264" t="str">
            <v>TPDR</v>
          </cell>
        </row>
        <row r="265">
          <cell r="A265" t="str">
            <v>TS7439</v>
          </cell>
          <cell r="B265" t="str">
            <v>ANDERSON SEBASTIAO DA SILVA</v>
          </cell>
          <cell r="C265">
            <v>9877</v>
          </cell>
          <cell r="D265" t="str">
            <v>TPDR</v>
          </cell>
        </row>
        <row r="266">
          <cell r="A266" t="str">
            <v>TS7668</v>
          </cell>
          <cell r="B266" t="str">
            <v>MAGNO MAGALHAES DE PAULA</v>
          </cell>
          <cell r="C266">
            <v>9877</v>
          </cell>
          <cell r="D266" t="str">
            <v>TPDR</v>
          </cell>
        </row>
        <row r="267">
          <cell r="A267" t="str">
            <v>TS9857</v>
          </cell>
          <cell r="B267" t="str">
            <v>MARCO AURELIO PICCININI</v>
          </cell>
          <cell r="C267">
            <v>9877</v>
          </cell>
          <cell r="D267" t="str">
            <v>TPDR</v>
          </cell>
        </row>
        <row r="268">
          <cell r="A268" t="str">
            <v>TS6904</v>
          </cell>
          <cell r="B268" t="str">
            <v>CELSO FERREIRA JUNIOR</v>
          </cell>
          <cell r="C268">
            <v>9877</v>
          </cell>
          <cell r="D268" t="str">
            <v>TPDR</v>
          </cell>
        </row>
        <row r="269">
          <cell r="A269" t="str">
            <v>TS9849</v>
          </cell>
          <cell r="B269" t="str">
            <v>MILTON CALIXTO MENDES</v>
          </cell>
          <cell r="C269">
            <v>9877</v>
          </cell>
          <cell r="D269" t="str">
            <v>TPDR</v>
          </cell>
        </row>
        <row r="270">
          <cell r="A270" t="str">
            <v>TS9830</v>
          </cell>
          <cell r="B270" t="str">
            <v>RENATO CESAR MOTTA ZAMBONE</v>
          </cell>
          <cell r="C270">
            <v>9877</v>
          </cell>
          <cell r="D270" t="str">
            <v>TPDR</v>
          </cell>
        </row>
        <row r="271">
          <cell r="A271" t="str">
            <v>TS9822</v>
          </cell>
          <cell r="B271" t="str">
            <v>ROGERIO DA SILVA LIRA</v>
          </cell>
          <cell r="C271">
            <v>9877</v>
          </cell>
          <cell r="D271" t="str">
            <v>TPDR</v>
          </cell>
        </row>
        <row r="272">
          <cell r="A272" t="str">
            <v>TS12149</v>
          </cell>
          <cell r="B272" t="str">
            <v>REYNALDO ROCHA JARRO JUNIOR</v>
          </cell>
          <cell r="C272">
            <v>9667</v>
          </cell>
          <cell r="D272" t="str">
            <v>TNSS</v>
          </cell>
        </row>
        <row r="273">
          <cell r="A273" t="str">
            <v>TS4561</v>
          </cell>
          <cell r="B273" t="str">
            <v>CACILDO QUEIROS ALENCAR</v>
          </cell>
          <cell r="C273">
            <v>9667</v>
          </cell>
          <cell r="D273" t="str">
            <v>TNSS</v>
          </cell>
        </row>
        <row r="274">
          <cell r="A274" t="str">
            <v>TS1295</v>
          </cell>
          <cell r="B274" t="str">
            <v>RENE DE MORAES</v>
          </cell>
          <cell r="C274">
            <v>9667</v>
          </cell>
          <cell r="D274" t="str">
            <v>TNSS</v>
          </cell>
        </row>
        <row r="275">
          <cell r="A275" t="str">
            <v>TS4855</v>
          </cell>
          <cell r="B275" t="str">
            <v>PATRIC FERREIRA DA SILVA</v>
          </cell>
          <cell r="C275">
            <v>9667</v>
          </cell>
          <cell r="D275" t="str">
            <v>TNSS</v>
          </cell>
        </row>
        <row r="276">
          <cell r="A276" t="str">
            <v>TS8893</v>
          </cell>
          <cell r="B276" t="str">
            <v>CLAUDIO LAGE MOLINA</v>
          </cell>
          <cell r="C276">
            <v>9667</v>
          </cell>
          <cell r="D276" t="str">
            <v>TNSS</v>
          </cell>
        </row>
        <row r="277">
          <cell r="A277" t="str">
            <v>TS10693</v>
          </cell>
          <cell r="B277" t="str">
            <v>GIOVANI CESAR ARGENTINO</v>
          </cell>
          <cell r="C277">
            <v>9667</v>
          </cell>
          <cell r="D277" t="str">
            <v>TNSS</v>
          </cell>
        </row>
        <row r="278">
          <cell r="A278" t="str">
            <v>TS10715</v>
          </cell>
          <cell r="B278" t="str">
            <v>DIRCEU DE MATOS AZAMBUJA</v>
          </cell>
          <cell r="C278">
            <v>9667</v>
          </cell>
          <cell r="D278" t="str">
            <v>TNSS</v>
          </cell>
        </row>
        <row r="279">
          <cell r="A279" t="str">
            <v>TS11720</v>
          </cell>
          <cell r="B279" t="str">
            <v>DANIEL FERNANDES BARBOSA</v>
          </cell>
          <cell r="C279">
            <v>9667</v>
          </cell>
          <cell r="D279" t="str">
            <v>TNSS</v>
          </cell>
        </row>
        <row r="280">
          <cell r="A280" t="str">
            <v>TS1287</v>
          </cell>
          <cell r="B280" t="str">
            <v>LUIZ TADEU PORTELLA</v>
          </cell>
          <cell r="C280">
            <v>9667</v>
          </cell>
          <cell r="D280" t="str">
            <v>TNSS</v>
          </cell>
        </row>
        <row r="281">
          <cell r="A281" t="str">
            <v>TS12041</v>
          </cell>
          <cell r="B281" t="str">
            <v>CAIO RAINERIO DE ARAUJO SILVA</v>
          </cell>
          <cell r="C281">
            <v>9927</v>
          </cell>
          <cell r="D281" t="str">
            <v>TDIS</v>
          </cell>
        </row>
        <row r="282">
          <cell r="A282" t="str">
            <v>TS6246</v>
          </cell>
          <cell r="B282" t="str">
            <v>ALESSANDRA ELISABETE DA SILVA</v>
          </cell>
          <cell r="C282">
            <v>9927</v>
          </cell>
          <cell r="D282" t="str">
            <v>TDIS</v>
          </cell>
        </row>
        <row r="283">
          <cell r="A283" t="str">
            <v>TS1252</v>
          </cell>
          <cell r="B283" t="str">
            <v>NEUSA BOLCHI BERESTINAS</v>
          </cell>
          <cell r="C283">
            <v>2307</v>
          </cell>
          <cell r="D283" t="str">
            <v>TSIT</v>
          </cell>
        </row>
        <row r="284">
          <cell r="A284" t="str">
            <v>TS3468</v>
          </cell>
          <cell r="B284" t="str">
            <v>RICARDO DE LIMA M MARTINEZ</v>
          </cell>
          <cell r="C284">
            <v>9927</v>
          </cell>
          <cell r="D284" t="str">
            <v>TPTE</v>
          </cell>
        </row>
        <row r="285">
          <cell r="A285" t="str">
            <v>TS2836</v>
          </cell>
          <cell r="B285" t="str">
            <v>ROBINSON FERNANDES BONETO</v>
          </cell>
          <cell r="C285">
            <v>2317</v>
          </cell>
          <cell r="D285" t="str">
            <v>TPTE</v>
          </cell>
        </row>
        <row r="286">
          <cell r="A286" t="str">
            <v>TS10979</v>
          </cell>
          <cell r="B286" t="str">
            <v>FABIO JOSE VICENTINI</v>
          </cell>
          <cell r="C286">
            <v>2317</v>
          </cell>
          <cell r="D286" t="str">
            <v>TPTE</v>
          </cell>
        </row>
        <row r="287">
          <cell r="A287" t="str">
            <v>TS5240</v>
          </cell>
          <cell r="B287" t="str">
            <v>JORGE FERREIRA</v>
          </cell>
          <cell r="C287">
            <v>2317</v>
          </cell>
          <cell r="D287" t="str">
            <v>TPTE</v>
          </cell>
        </row>
        <row r="288">
          <cell r="A288" t="str">
            <v>TS2933</v>
          </cell>
          <cell r="B288" t="str">
            <v>RICARDO JOSE V DOS SANTOS</v>
          </cell>
          <cell r="C288">
            <v>2317</v>
          </cell>
          <cell r="D288" t="str">
            <v>TPTE</v>
          </cell>
        </row>
        <row r="289">
          <cell r="A289" t="str">
            <v>TS5711</v>
          </cell>
          <cell r="B289" t="str">
            <v>MARCIO CESAR DE MOURA</v>
          </cell>
          <cell r="C289">
            <v>2317</v>
          </cell>
          <cell r="D289" t="str">
            <v>TPTE</v>
          </cell>
        </row>
        <row r="290">
          <cell r="A290" t="str">
            <v>TS12564</v>
          </cell>
          <cell r="B290" t="str">
            <v>AGNALDO CARNEIRO</v>
          </cell>
          <cell r="C290">
            <v>2317</v>
          </cell>
          <cell r="D290" t="str">
            <v>TPTE</v>
          </cell>
        </row>
        <row r="291">
          <cell r="A291" t="str">
            <v>TS3158</v>
          </cell>
          <cell r="B291" t="str">
            <v>ODERCIO REGINALDO CLARO</v>
          </cell>
          <cell r="C291">
            <v>2327</v>
          </cell>
          <cell r="D291" t="str">
            <v>TBSO</v>
          </cell>
        </row>
        <row r="292">
          <cell r="A292" t="str">
            <v>TS4405</v>
          </cell>
          <cell r="B292" t="str">
            <v>JOAO ALEXANDRE A. FERNANDES</v>
          </cell>
          <cell r="C292">
            <v>2327</v>
          </cell>
          <cell r="D292" t="str">
            <v>TBSO</v>
          </cell>
        </row>
        <row r="293">
          <cell r="A293" t="str">
            <v>TS701</v>
          </cell>
          <cell r="B293" t="str">
            <v>FERNANDO ROBLES CORTIJOS</v>
          </cell>
          <cell r="C293">
            <v>9717</v>
          </cell>
          <cell r="D293" t="str">
            <v>TWEB</v>
          </cell>
        </row>
        <row r="294">
          <cell r="A294" t="str">
            <v>TS9423</v>
          </cell>
          <cell r="B294" t="str">
            <v>JOSE PEDRO MENDONCA MALHO</v>
          </cell>
          <cell r="C294">
            <v>2337</v>
          </cell>
          <cell r="D294" t="str">
            <v>TWEB</v>
          </cell>
        </row>
        <row r="295">
          <cell r="A295" t="str">
            <v>TS5142</v>
          </cell>
          <cell r="B295" t="str">
            <v>ALEXANDRE VENELLI COSTA</v>
          </cell>
          <cell r="C295">
            <v>2337</v>
          </cell>
          <cell r="D295" t="str">
            <v>TWEB</v>
          </cell>
        </row>
        <row r="296">
          <cell r="A296" t="str">
            <v>TS12122</v>
          </cell>
          <cell r="B296" t="str">
            <v>ANDRE RICARDO DIAS</v>
          </cell>
          <cell r="C296">
            <v>2337</v>
          </cell>
          <cell r="D296" t="str">
            <v>TWEB</v>
          </cell>
        </row>
        <row r="297">
          <cell r="A297" t="str">
            <v>TS6157</v>
          </cell>
          <cell r="B297" t="str">
            <v>GILSON FERREIRA DOS SANTOS</v>
          </cell>
          <cell r="C297">
            <v>2337</v>
          </cell>
          <cell r="D297" t="str">
            <v>TWEB</v>
          </cell>
        </row>
        <row r="298">
          <cell r="A298" t="str">
            <v>TS4030</v>
          </cell>
          <cell r="B298" t="str">
            <v>JESSICA LARA ZITTI</v>
          </cell>
          <cell r="C298">
            <v>2337</v>
          </cell>
          <cell r="D298" t="str">
            <v>TWEB</v>
          </cell>
        </row>
        <row r="299">
          <cell r="A299" t="str">
            <v>TS3662</v>
          </cell>
          <cell r="B299" t="str">
            <v>HERMES MARIA ROCHA RIVAS</v>
          </cell>
          <cell r="C299">
            <v>2337</v>
          </cell>
          <cell r="D299" t="str">
            <v>TWEB</v>
          </cell>
        </row>
        <row r="300">
          <cell r="A300" t="str">
            <v>TS2100</v>
          </cell>
          <cell r="B300" t="str">
            <v>MAURO DOS SANTOS RICARDO JR</v>
          </cell>
          <cell r="C300">
            <v>9717</v>
          </cell>
          <cell r="D300" t="str">
            <v>TWEB</v>
          </cell>
        </row>
        <row r="301">
          <cell r="A301" t="str">
            <v>TS5380</v>
          </cell>
          <cell r="B301" t="str">
            <v>REGINALDO APARECIDO DA SILVA</v>
          </cell>
          <cell r="C301">
            <v>9717</v>
          </cell>
          <cell r="D301" t="str">
            <v>TWEB</v>
          </cell>
        </row>
        <row r="302">
          <cell r="A302" t="str">
            <v>TS2054</v>
          </cell>
          <cell r="B302" t="str">
            <v>REMO DE MICHELI</v>
          </cell>
          <cell r="C302">
            <v>9717</v>
          </cell>
          <cell r="D302" t="str">
            <v>TWEB</v>
          </cell>
        </row>
        <row r="303">
          <cell r="A303" t="str">
            <v>TS809</v>
          </cell>
          <cell r="B303" t="str">
            <v>MARCOS AURELIO PARIS</v>
          </cell>
          <cell r="C303">
            <v>9717</v>
          </cell>
          <cell r="D303" t="str">
            <v>TWEB</v>
          </cell>
        </row>
        <row r="304">
          <cell r="A304" t="str">
            <v>TS6939</v>
          </cell>
          <cell r="B304" t="str">
            <v>ALEX HIDEIUKI KAWAGOI</v>
          </cell>
          <cell r="C304">
            <v>9717</v>
          </cell>
          <cell r="D304" t="str">
            <v>TWEB</v>
          </cell>
        </row>
        <row r="305">
          <cell r="A305" t="str">
            <v>TS1910</v>
          </cell>
          <cell r="B305" t="str">
            <v>NEWTON YODI YOHEI</v>
          </cell>
          <cell r="C305">
            <v>9717</v>
          </cell>
          <cell r="D305" t="str">
            <v>TWEB</v>
          </cell>
        </row>
        <row r="306">
          <cell r="A306" t="str">
            <v>TS3794</v>
          </cell>
          <cell r="B306" t="str">
            <v>PETER RAUER</v>
          </cell>
          <cell r="C306">
            <v>9717</v>
          </cell>
          <cell r="D306" t="str">
            <v>TWEB</v>
          </cell>
        </row>
        <row r="307">
          <cell r="A307" t="str">
            <v>TS3638</v>
          </cell>
          <cell r="B307" t="str">
            <v>ROBERTO ANTONIO PENA</v>
          </cell>
          <cell r="C307">
            <v>9717</v>
          </cell>
          <cell r="D307" t="str">
            <v>TWEB</v>
          </cell>
        </row>
        <row r="308">
          <cell r="A308" t="str">
            <v>TS9326</v>
          </cell>
          <cell r="B308" t="str">
            <v>ALEXANDRE OSWALD</v>
          </cell>
          <cell r="C308">
            <v>9717</v>
          </cell>
          <cell r="D308" t="str">
            <v>TWEB</v>
          </cell>
        </row>
        <row r="309">
          <cell r="A309" t="str">
            <v>TS1040</v>
          </cell>
          <cell r="B309" t="str">
            <v>JOSE ANTONIO POIANI</v>
          </cell>
          <cell r="C309">
            <v>9717</v>
          </cell>
          <cell r="D309" t="str">
            <v>TWEB</v>
          </cell>
        </row>
        <row r="310">
          <cell r="A310" t="str">
            <v>TS3131</v>
          </cell>
          <cell r="B310" t="str">
            <v>FERNANDO ALVES FERREIRA</v>
          </cell>
          <cell r="C310">
            <v>9717</v>
          </cell>
          <cell r="D310" t="str">
            <v>TWEB</v>
          </cell>
        </row>
        <row r="311">
          <cell r="A311" t="str">
            <v>TS5940</v>
          </cell>
          <cell r="B311" t="str">
            <v>EDUARDO APARECIDO VISMARA</v>
          </cell>
          <cell r="C311">
            <v>9717</v>
          </cell>
          <cell r="D311" t="str">
            <v>TWEB</v>
          </cell>
        </row>
        <row r="312">
          <cell r="A312" t="str">
            <v>TS6300</v>
          </cell>
          <cell r="B312" t="str">
            <v>RITA DE CASSIA G. DE MICHELI</v>
          </cell>
          <cell r="C312">
            <v>9717</v>
          </cell>
          <cell r="D312" t="str">
            <v>TWEB</v>
          </cell>
        </row>
        <row r="313">
          <cell r="A313" t="str">
            <v>TS582</v>
          </cell>
          <cell r="B313" t="str">
            <v>RICARDO ERNESTO KRAFT</v>
          </cell>
          <cell r="C313">
            <v>9787</v>
          </cell>
          <cell r="D313" t="str">
            <v>TSGE</v>
          </cell>
        </row>
        <row r="314">
          <cell r="A314" t="str">
            <v>TS4987</v>
          </cell>
          <cell r="B314" t="str">
            <v>CARLOS JOSE DE S CAVALCANTI</v>
          </cell>
          <cell r="C314">
            <v>9787</v>
          </cell>
          <cell r="D314" t="str">
            <v>TSGE</v>
          </cell>
        </row>
        <row r="315">
          <cell r="A315" t="str">
            <v>TTS906</v>
          </cell>
          <cell r="B315" t="str">
            <v>CASSIANO AP MARQUES PREZENTINI</v>
          </cell>
          <cell r="C315">
            <v>9151</v>
          </cell>
          <cell r="D315" t="str">
            <v>EORH</v>
          </cell>
        </row>
        <row r="316">
          <cell r="A316" t="str">
            <v>TTS264</v>
          </cell>
          <cell r="B316" t="str">
            <v>LUCIANE MOTA</v>
          </cell>
          <cell r="C316">
            <v>9151</v>
          </cell>
          <cell r="D316" t="str">
            <v>EORH</v>
          </cell>
        </row>
        <row r="317">
          <cell r="A317" t="str">
            <v>TS4928</v>
          </cell>
          <cell r="B317" t="str">
            <v>MARCIO CONDEZ</v>
          </cell>
          <cell r="C317">
            <v>9787</v>
          </cell>
          <cell r="D317" t="str">
            <v>TSGE</v>
          </cell>
        </row>
        <row r="318">
          <cell r="A318" t="str">
            <v>TTS35</v>
          </cell>
          <cell r="B318" t="str">
            <v>CLAUDIO FRANCO DE GODOY</v>
          </cell>
          <cell r="C318">
            <v>9151</v>
          </cell>
          <cell r="D318" t="str">
            <v>EORH</v>
          </cell>
        </row>
        <row r="319">
          <cell r="A319" t="str">
            <v>TS7323</v>
          </cell>
          <cell r="B319" t="str">
            <v>CRISTIANO PASCOAL MAROSTICA</v>
          </cell>
          <cell r="C319">
            <v>9787</v>
          </cell>
          <cell r="D319" t="str">
            <v>TSGE</v>
          </cell>
        </row>
        <row r="320">
          <cell r="A320" t="str">
            <v>TS7625</v>
          </cell>
          <cell r="B320" t="str">
            <v>EDVALDO RAGASSI</v>
          </cell>
          <cell r="C320">
            <v>9787</v>
          </cell>
          <cell r="D320" t="str">
            <v>TSGE</v>
          </cell>
        </row>
        <row r="321">
          <cell r="A321" t="str">
            <v>TTS140</v>
          </cell>
          <cell r="B321" t="str">
            <v>ERICA APARECIDA BERTELLI</v>
          </cell>
          <cell r="C321">
            <v>9151</v>
          </cell>
          <cell r="D321" t="str">
            <v>EORH</v>
          </cell>
        </row>
        <row r="322">
          <cell r="A322" t="str">
            <v>TS957</v>
          </cell>
          <cell r="B322" t="str">
            <v>EDSON ANTONIO MARSON</v>
          </cell>
          <cell r="C322">
            <v>9787</v>
          </cell>
          <cell r="D322" t="str">
            <v>TSGE</v>
          </cell>
        </row>
        <row r="323">
          <cell r="A323" t="str">
            <v>TTS159</v>
          </cell>
          <cell r="B323" t="str">
            <v>FERNANDA BRITO J. DE OLIVEIRA</v>
          </cell>
          <cell r="C323">
            <v>9151</v>
          </cell>
          <cell r="D323" t="str">
            <v>EORH</v>
          </cell>
        </row>
        <row r="324">
          <cell r="A324" t="str">
            <v>TTS60</v>
          </cell>
          <cell r="B324" t="str">
            <v>BRUNA FERNANDES</v>
          </cell>
          <cell r="C324">
            <v>9151</v>
          </cell>
          <cell r="D324" t="str">
            <v>EORH</v>
          </cell>
        </row>
        <row r="325">
          <cell r="A325" t="str">
            <v>TS3590</v>
          </cell>
          <cell r="B325" t="str">
            <v>OLGA APARECIDA F. PEREIRA</v>
          </cell>
          <cell r="C325">
            <v>9787</v>
          </cell>
          <cell r="D325" t="str">
            <v>TSGE</v>
          </cell>
        </row>
        <row r="326">
          <cell r="A326" t="str">
            <v>TTS78</v>
          </cell>
          <cell r="B326" t="str">
            <v>LUCELIA APARECIDA ROZA</v>
          </cell>
          <cell r="C326">
            <v>9151</v>
          </cell>
          <cell r="D326" t="str">
            <v>EORH</v>
          </cell>
        </row>
        <row r="327">
          <cell r="A327" t="str">
            <v>TS12203</v>
          </cell>
          <cell r="B327" t="str">
            <v>NARCIZO NOBREGA FILHO</v>
          </cell>
          <cell r="C327">
            <v>9787</v>
          </cell>
          <cell r="D327" t="str">
            <v>TSGE</v>
          </cell>
        </row>
        <row r="328">
          <cell r="A328" t="str">
            <v>TS11800</v>
          </cell>
          <cell r="B328" t="str">
            <v>ALEX KMEZ</v>
          </cell>
          <cell r="C328">
            <v>9787</v>
          </cell>
          <cell r="D328" t="str">
            <v>TSGE</v>
          </cell>
        </row>
        <row r="329">
          <cell r="A329" t="str">
            <v>TTS175</v>
          </cell>
          <cell r="B329" t="str">
            <v>ELTA LANE SERAFIN</v>
          </cell>
          <cell r="C329">
            <v>9151</v>
          </cell>
          <cell r="D329" t="str">
            <v>EORH</v>
          </cell>
        </row>
        <row r="330">
          <cell r="A330" t="str">
            <v>TS3603</v>
          </cell>
          <cell r="B330" t="str">
            <v>ANA CRISTINA DOS SANTOS</v>
          </cell>
          <cell r="C330">
            <v>9787</v>
          </cell>
          <cell r="D330" t="str">
            <v>TSGE</v>
          </cell>
        </row>
        <row r="331">
          <cell r="A331" t="str">
            <v>TTS752</v>
          </cell>
          <cell r="B331" t="str">
            <v>JAIR CAMILLO DE OLIVEIRA</v>
          </cell>
          <cell r="C331">
            <v>9151</v>
          </cell>
          <cell r="D331" t="str">
            <v>EORH</v>
          </cell>
        </row>
        <row r="332">
          <cell r="A332" t="str">
            <v>TTS256</v>
          </cell>
          <cell r="B332" t="str">
            <v>FABIANA AMBROSIO DE LIMA</v>
          </cell>
          <cell r="C332">
            <v>9151</v>
          </cell>
          <cell r="D332" t="str">
            <v>EORH</v>
          </cell>
        </row>
        <row r="333">
          <cell r="A333" t="str">
            <v>TS876</v>
          </cell>
          <cell r="B333" t="str">
            <v>VAGNER NAVARRO GARCIA</v>
          </cell>
          <cell r="C333">
            <v>9787</v>
          </cell>
          <cell r="D333" t="str">
            <v>TSGE</v>
          </cell>
        </row>
        <row r="334">
          <cell r="A334" t="str">
            <v>TTS1228</v>
          </cell>
          <cell r="B334" t="str">
            <v>GICELIA FELIX DOS SANTOS</v>
          </cell>
          <cell r="C334">
            <v>9151</v>
          </cell>
          <cell r="D334" t="str">
            <v>EORH</v>
          </cell>
        </row>
        <row r="335">
          <cell r="A335" t="str">
            <v>TS1732</v>
          </cell>
          <cell r="B335" t="str">
            <v>RUI LUIS AUGUSTO GARCIA</v>
          </cell>
          <cell r="C335">
            <v>9787</v>
          </cell>
          <cell r="D335" t="str">
            <v>TSGE</v>
          </cell>
        </row>
        <row r="336">
          <cell r="A336" t="str">
            <v>TS6696</v>
          </cell>
          <cell r="B336" t="str">
            <v>ALEXANDRE BETARELO</v>
          </cell>
          <cell r="C336">
            <v>9787</v>
          </cell>
          <cell r="D336" t="str">
            <v>TSGE</v>
          </cell>
        </row>
        <row r="337">
          <cell r="A337" t="str">
            <v>TTS213</v>
          </cell>
          <cell r="B337" t="str">
            <v>MONICA GRACY M. DE M. ARAUJO</v>
          </cell>
          <cell r="C337">
            <v>9151</v>
          </cell>
          <cell r="D337" t="str">
            <v>EORH</v>
          </cell>
        </row>
        <row r="338">
          <cell r="A338" t="str">
            <v>TS5835</v>
          </cell>
          <cell r="B338" t="str">
            <v>ANDRE RICARDO FRAGALI COELHO</v>
          </cell>
          <cell r="C338">
            <v>9787</v>
          </cell>
          <cell r="D338" t="str">
            <v>TSGE</v>
          </cell>
        </row>
        <row r="339">
          <cell r="A339" t="str">
            <v>TTS1058</v>
          </cell>
          <cell r="B339" t="str">
            <v>PRISCILLA AP. X. BERNARDINO</v>
          </cell>
          <cell r="C339">
            <v>9151</v>
          </cell>
          <cell r="D339" t="str">
            <v>EORH</v>
          </cell>
        </row>
        <row r="340">
          <cell r="A340" t="str">
            <v>TS10464</v>
          </cell>
          <cell r="B340" t="str">
            <v>ROBSON JOSE CARAVANTE DA SILVA</v>
          </cell>
          <cell r="C340">
            <v>9787</v>
          </cell>
          <cell r="D340" t="str">
            <v>TSGE</v>
          </cell>
        </row>
        <row r="341">
          <cell r="A341" t="str">
            <v>TTS1163</v>
          </cell>
          <cell r="B341" t="str">
            <v>SOLANGE SIGNORELLI</v>
          </cell>
          <cell r="C341">
            <v>9151</v>
          </cell>
          <cell r="D341" t="str">
            <v>EORH</v>
          </cell>
        </row>
        <row r="342">
          <cell r="A342" t="str">
            <v>TTS1171</v>
          </cell>
          <cell r="B342" t="str">
            <v>CRISTINA VILAS BOAS</v>
          </cell>
          <cell r="C342">
            <v>9151</v>
          </cell>
          <cell r="D342" t="str">
            <v>EORH</v>
          </cell>
        </row>
        <row r="343">
          <cell r="A343" t="str">
            <v>TS10456</v>
          </cell>
          <cell r="B343" t="str">
            <v>MARCELO NICOLAU</v>
          </cell>
          <cell r="C343">
            <v>9787</v>
          </cell>
          <cell r="D343" t="str">
            <v>TSGE</v>
          </cell>
        </row>
        <row r="344">
          <cell r="A344" t="str">
            <v>TS35</v>
          </cell>
          <cell r="B344" t="str">
            <v>JADER FRANCA DO NASCIMENTO</v>
          </cell>
          <cell r="C344">
            <v>9787</v>
          </cell>
          <cell r="D344" t="str">
            <v>TSGE</v>
          </cell>
        </row>
        <row r="345">
          <cell r="A345" t="str">
            <v>TTS1180</v>
          </cell>
          <cell r="B345" t="str">
            <v>SANDRA APARECIDA DRUDI</v>
          </cell>
          <cell r="C345">
            <v>9151</v>
          </cell>
          <cell r="D345" t="str">
            <v>EORH</v>
          </cell>
        </row>
        <row r="346">
          <cell r="A346" t="str">
            <v>TS566</v>
          </cell>
          <cell r="B346" t="str">
            <v>ALVARO EMILIO DE MELLO MORRONE</v>
          </cell>
          <cell r="C346">
            <v>9787</v>
          </cell>
          <cell r="D346" t="str">
            <v>TSGE</v>
          </cell>
        </row>
        <row r="347">
          <cell r="A347" t="str">
            <v>TTS86</v>
          </cell>
          <cell r="B347" t="str">
            <v>SOLANGE GALAN DE JESUS</v>
          </cell>
          <cell r="C347">
            <v>9151</v>
          </cell>
          <cell r="D347" t="str">
            <v>EORH</v>
          </cell>
        </row>
        <row r="348">
          <cell r="A348" t="str">
            <v>TTS167</v>
          </cell>
          <cell r="B348" t="str">
            <v>FABIANA PEREIRA DE M. CAMOLESI</v>
          </cell>
          <cell r="C348">
            <v>9151</v>
          </cell>
          <cell r="D348" t="str">
            <v>EORH</v>
          </cell>
        </row>
        <row r="349">
          <cell r="A349" t="str">
            <v>TS10685</v>
          </cell>
          <cell r="B349" t="str">
            <v>IVANICE MARIA KICH</v>
          </cell>
          <cell r="C349">
            <v>9787</v>
          </cell>
          <cell r="D349" t="str">
            <v>TSGE</v>
          </cell>
        </row>
        <row r="350">
          <cell r="A350" t="str">
            <v>TS8109</v>
          </cell>
          <cell r="B350" t="str">
            <v>GERALDO RODRIGUES DE S. JUNIOR</v>
          </cell>
          <cell r="C350">
            <v>9787</v>
          </cell>
          <cell r="D350" t="str">
            <v>TSGE</v>
          </cell>
        </row>
        <row r="351">
          <cell r="A351" t="str">
            <v>TTS1210</v>
          </cell>
          <cell r="B351" t="str">
            <v>MARGARETE PIRES DE CARVALHO</v>
          </cell>
          <cell r="C351">
            <v>9151</v>
          </cell>
          <cell r="D351" t="str">
            <v>EORH</v>
          </cell>
        </row>
        <row r="352">
          <cell r="A352" t="str">
            <v>TTS205</v>
          </cell>
          <cell r="B352" t="str">
            <v>LUIZ ANTONIO DOS SANTOS</v>
          </cell>
          <cell r="C352">
            <v>9151</v>
          </cell>
          <cell r="D352" t="str">
            <v>EORH</v>
          </cell>
        </row>
        <row r="353">
          <cell r="A353" t="str">
            <v>TS8117</v>
          </cell>
          <cell r="B353" t="str">
            <v>MARCIO FERREIRA GALIZA</v>
          </cell>
          <cell r="C353">
            <v>9787</v>
          </cell>
          <cell r="D353" t="str">
            <v>TSGE</v>
          </cell>
        </row>
        <row r="354">
          <cell r="A354" t="str">
            <v>TS11207</v>
          </cell>
          <cell r="B354" t="str">
            <v>BRUNO BOFFA</v>
          </cell>
          <cell r="C354">
            <v>9787</v>
          </cell>
          <cell r="D354" t="str">
            <v>TSGE</v>
          </cell>
        </row>
        <row r="355">
          <cell r="A355" t="str">
            <v>TS6254</v>
          </cell>
          <cell r="B355" t="str">
            <v>JOSIP EMAN JUNIOR</v>
          </cell>
          <cell r="C355">
            <v>9787</v>
          </cell>
          <cell r="D355" t="str">
            <v>TSGE</v>
          </cell>
        </row>
        <row r="356">
          <cell r="A356" t="str">
            <v>TS11428</v>
          </cell>
          <cell r="B356" t="str">
            <v>CLEBER TAKASHI FUJISHIMA</v>
          </cell>
          <cell r="C356">
            <v>9787</v>
          </cell>
          <cell r="D356" t="str">
            <v>TSGE</v>
          </cell>
        </row>
        <row r="357">
          <cell r="A357" t="str">
            <v>TS663</v>
          </cell>
          <cell r="B357" t="str">
            <v>HELIO BISPO DA SILVA</v>
          </cell>
          <cell r="C357">
            <v>9787</v>
          </cell>
          <cell r="D357" t="str">
            <v>TSGE</v>
          </cell>
        </row>
        <row r="358">
          <cell r="A358" t="str">
            <v>TS4600</v>
          </cell>
          <cell r="B358" t="str">
            <v>ARISTIDES DINIZ VIEIRA</v>
          </cell>
          <cell r="C358">
            <v>2157</v>
          </cell>
          <cell r="D358" t="str">
            <v>TSGE</v>
          </cell>
        </row>
        <row r="359">
          <cell r="A359" t="str">
            <v>TS2240</v>
          </cell>
          <cell r="B359" t="str">
            <v>VAGNER RAMOS</v>
          </cell>
          <cell r="C359">
            <v>5077</v>
          </cell>
          <cell r="D359" t="str">
            <v>TERP</v>
          </cell>
        </row>
        <row r="360">
          <cell r="A360" t="str">
            <v>TS11266</v>
          </cell>
          <cell r="B360" t="str">
            <v>PRISCILA NASCIMENTO DOS ANJOS</v>
          </cell>
          <cell r="C360">
            <v>5077</v>
          </cell>
          <cell r="D360" t="str">
            <v>TERP</v>
          </cell>
        </row>
        <row r="361">
          <cell r="A361" t="str">
            <v>TS3271</v>
          </cell>
          <cell r="B361" t="str">
            <v>LILIAN MERGL MARGONARI</v>
          </cell>
          <cell r="C361">
            <v>5077</v>
          </cell>
          <cell r="D361" t="str">
            <v>TERP</v>
          </cell>
        </row>
        <row r="362">
          <cell r="A362" t="str">
            <v>TS1929</v>
          </cell>
          <cell r="B362" t="str">
            <v>EDSON AKIRA OKAMOTO</v>
          </cell>
          <cell r="C362">
            <v>2347</v>
          </cell>
          <cell r="D362" t="str">
            <v>TPMO</v>
          </cell>
        </row>
        <row r="363">
          <cell r="A363" t="str">
            <v>TS10073</v>
          </cell>
          <cell r="B363" t="str">
            <v>ERIKA ARAUJO AKAHOSHI</v>
          </cell>
          <cell r="C363">
            <v>2347</v>
          </cell>
          <cell r="D363" t="str">
            <v>TPMO</v>
          </cell>
        </row>
        <row r="364">
          <cell r="A364" t="str">
            <v>TS370</v>
          </cell>
          <cell r="B364" t="str">
            <v>MARCELO MELERO PICELI</v>
          </cell>
          <cell r="C364">
            <v>2347</v>
          </cell>
          <cell r="D364" t="str">
            <v>TPMO</v>
          </cell>
        </row>
        <row r="365">
          <cell r="A365" t="str">
            <v>TS10898</v>
          </cell>
          <cell r="B365" t="str">
            <v>IEDA ALMEIDA CHAGAS</v>
          </cell>
          <cell r="C365">
            <v>2347</v>
          </cell>
          <cell r="D365" t="str">
            <v>TPMO</v>
          </cell>
        </row>
        <row r="366">
          <cell r="A366" t="str">
            <v>TS8630</v>
          </cell>
          <cell r="B366" t="str">
            <v>IEDA SAUDATE</v>
          </cell>
          <cell r="C366">
            <v>2347</v>
          </cell>
          <cell r="D366" t="str">
            <v>TPMO</v>
          </cell>
        </row>
        <row r="367">
          <cell r="A367" t="str">
            <v>TS12424</v>
          </cell>
          <cell r="B367" t="str">
            <v>ANGELO GUBOLIN FILHO</v>
          </cell>
          <cell r="C367">
            <v>2347</v>
          </cell>
          <cell r="D367" t="str">
            <v>TPMO</v>
          </cell>
        </row>
        <row r="368">
          <cell r="A368" t="str">
            <v>TS3905</v>
          </cell>
          <cell r="B368" t="str">
            <v>SIDNEI SCHIAVI</v>
          </cell>
          <cell r="C368">
            <v>2357</v>
          </cell>
          <cell r="D368" t="str">
            <v>TSPI</v>
          </cell>
        </row>
        <row r="369">
          <cell r="A369" t="str">
            <v>TS3689</v>
          </cell>
          <cell r="B369" t="str">
            <v>OTHONIEL TRINDADE CAVANELLAS</v>
          </cell>
          <cell r="C369">
            <v>2357</v>
          </cell>
          <cell r="D369" t="str">
            <v>TSPI</v>
          </cell>
        </row>
        <row r="370">
          <cell r="A370" t="str">
            <v>TS12220</v>
          </cell>
          <cell r="B370" t="str">
            <v>JAILTON ALMEIDA DE OLIVEIRA</v>
          </cell>
          <cell r="C370">
            <v>2357</v>
          </cell>
          <cell r="D370" t="str">
            <v>TSPI</v>
          </cell>
        </row>
        <row r="371">
          <cell r="A371" t="str">
            <v>TS795</v>
          </cell>
          <cell r="B371" t="str">
            <v>SERGIO RICARDO F. NORBERTO</v>
          </cell>
          <cell r="C371">
            <v>2357</v>
          </cell>
          <cell r="D371" t="str">
            <v>TSPI</v>
          </cell>
        </row>
        <row r="372">
          <cell r="A372" t="str">
            <v>TS12378</v>
          </cell>
          <cell r="B372" t="str">
            <v>NONATO SOUSA DE CARVALHO</v>
          </cell>
          <cell r="C372">
            <v>2357</v>
          </cell>
          <cell r="D372" t="str">
            <v>TSPI</v>
          </cell>
        </row>
        <row r="373">
          <cell r="A373" t="str">
            <v>TS1830</v>
          </cell>
          <cell r="B373" t="str">
            <v>SINVAL ALEXANDRE DO P. FREIRES</v>
          </cell>
          <cell r="C373">
            <v>2367</v>
          </cell>
          <cell r="D373" t="str">
            <v>TTLE</v>
          </cell>
        </row>
        <row r="374">
          <cell r="A374" t="str">
            <v>TS2526</v>
          </cell>
          <cell r="B374" t="str">
            <v>CLAUDIO RICCO MANOEL</v>
          </cell>
          <cell r="C374">
            <v>9517</v>
          </cell>
          <cell r="D374" t="str">
            <v>TSMA</v>
          </cell>
        </row>
        <row r="375">
          <cell r="A375" t="str">
            <v>TS8532</v>
          </cell>
          <cell r="B375" t="str">
            <v>KAREN ELSA TRINCADO HIDALGO</v>
          </cell>
          <cell r="C375">
            <v>9517</v>
          </cell>
          <cell r="D375" t="str">
            <v>TSMA</v>
          </cell>
        </row>
        <row r="376">
          <cell r="A376" t="str">
            <v>TS2470</v>
          </cell>
          <cell r="B376" t="str">
            <v>JESUS CARLOS CARDOSO S GANANCA</v>
          </cell>
          <cell r="C376">
            <v>9517</v>
          </cell>
          <cell r="D376" t="str">
            <v>TSMA</v>
          </cell>
        </row>
        <row r="377">
          <cell r="A377" t="str">
            <v>TS2461</v>
          </cell>
          <cell r="B377" t="str">
            <v>MARCIA TAMAZATO LONGHI</v>
          </cell>
          <cell r="C377">
            <v>9517</v>
          </cell>
          <cell r="D377" t="str">
            <v>TSMA</v>
          </cell>
        </row>
        <row r="378">
          <cell r="A378" t="str">
            <v>TS8052</v>
          </cell>
          <cell r="B378" t="str">
            <v>DAVID PAIS DOMINGUES</v>
          </cell>
          <cell r="C378">
            <v>9517</v>
          </cell>
          <cell r="D378" t="str">
            <v>TSMA</v>
          </cell>
        </row>
        <row r="379">
          <cell r="A379" t="str">
            <v>TS4936</v>
          </cell>
          <cell r="B379" t="str">
            <v>HORACIO ALEJANDRO TORRES</v>
          </cell>
          <cell r="C379">
            <v>9517</v>
          </cell>
          <cell r="D379" t="str">
            <v>TSMA</v>
          </cell>
        </row>
        <row r="380">
          <cell r="A380" t="str">
            <v>TS2402</v>
          </cell>
          <cell r="B380" t="str">
            <v>EDSON ROBERTO SOARES</v>
          </cell>
          <cell r="C380">
            <v>9517</v>
          </cell>
          <cell r="D380" t="str">
            <v>TSMA</v>
          </cell>
        </row>
        <row r="381">
          <cell r="A381" t="str">
            <v>TS10049</v>
          </cell>
          <cell r="B381" t="str">
            <v>ALESSANDRA G. DE A. QUEIROZ</v>
          </cell>
          <cell r="C381">
            <v>9517</v>
          </cell>
          <cell r="D381" t="str">
            <v>TSMA</v>
          </cell>
        </row>
        <row r="382">
          <cell r="A382" t="str">
            <v>TS3166</v>
          </cell>
          <cell r="B382" t="str">
            <v>LILIAN IDERIHA HIGUCHI</v>
          </cell>
          <cell r="C382">
            <v>9517</v>
          </cell>
          <cell r="D382" t="str">
            <v>TSMA</v>
          </cell>
        </row>
        <row r="383">
          <cell r="A383" t="str">
            <v>TS5681</v>
          </cell>
          <cell r="B383" t="str">
            <v>MARCO ANTONIO MENDES FERREIRA</v>
          </cell>
          <cell r="C383">
            <v>9517</v>
          </cell>
          <cell r="D383" t="str">
            <v>TSMA</v>
          </cell>
        </row>
        <row r="384">
          <cell r="A384" t="str">
            <v>TS12211</v>
          </cell>
          <cell r="B384" t="str">
            <v>EDISON RIBEIRO BARBOSA</v>
          </cell>
          <cell r="C384">
            <v>9517</v>
          </cell>
          <cell r="D384" t="str">
            <v>TSMA</v>
          </cell>
        </row>
        <row r="385">
          <cell r="A385" t="str">
            <v>TS2577</v>
          </cell>
          <cell r="B385" t="str">
            <v>MARIO SERGIO F TULIO</v>
          </cell>
          <cell r="C385">
            <v>9517</v>
          </cell>
          <cell r="D385" t="str">
            <v>TSMA</v>
          </cell>
        </row>
        <row r="386">
          <cell r="A386" t="str">
            <v>TS3263</v>
          </cell>
          <cell r="B386" t="str">
            <v>CARLOS ALBERTO FAVORETTO</v>
          </cell>
          <cell r="C386">
            <v>9517</v>
          </cell>
          <cell r="D386" t="str">
            <v>TSMA</v>
          </cell>
        </row>
        <row r="387">
          <cell r="A387" t="str">
            <v>TS6270</v>
          </cell>
          <cell r="B387" t="str">
            <v>JOAO DOMINGOS PULTRINI OREFICE</v>
          </cell>
          <cell r="C387">
            <v>9517</v>
          </cell>
          <cell r="D387" t="str">
            <v>TSMA</v>
          </cell>
        </row>
        <row r="388">
          <cell r="A388" t="str">
            <v>TS5100</v>
          </cell>
          <cell r="B388" t="str">
            <v>ADRIANA GONCALVES</v>
          </cell>
          <cell r="C388">
            <v>9517</v>
          </cell>
          <cell r="D388" t="str">
            <v>TSMA</v>
          </cell>
        </row>
        <row r="389">
          <cell r="A389" t="str">
            <v>TS2518</v>
          </cell>
          <cell r="B389" t="str">
            <v>MAX CARLOS BIEDERMANN JUNIOR</v>
          </cell>
          <cell r="C389">
            <v>9517</v>
          </cell>
          <cell r="D389" t="str">
            <v>TSMA</v>
          </cell>
        </row>
        <row r="390">
          <cell r="A390" t="str">
            <v>TS2623</v>
          </cell>
          <cell r="B390" t="str">
            <v>SANDRA MATTOS MALAQUIAS</v>
          </cell>
          <cell r="C390">
            <v>9517</v>
          </cell>
          <cell r="D390" t="str">
            <v>TSMA</v>
          </cell>
        </row>
        <row r="391">
          <cell r="A391" t="str">
            <v>TS3042</v>
          </cell>
          <cell r="B391" t="str">
            <v>JOAO LUIZ GIMENEZ</v>
          </cell>
          <cell r="C391">
            <v>9517</v>
          </cell>
          <cell r="D391" t="str">
            <v>TSMA</v>
          </cell>
        </row>
        <row r="392">
          <cell r="A392" t="str">
            <v>TS3506</v>
          </cell>
          <cell r="B392" t="str">
            <v>FABIO ANDRE COSTA</v>
          </cell>
          <cell r="C392">
            <v>9517</v>
          </cell>
          <cell r="D392" t="str">
            <v>TSMA</v>
          </cell>
        </row>
        <row r="393">
          <cell r="A393" t="str">
            <v>TS6262</v>
          </cell>
          <cell r="B393" t="str">
            <v>REGINALDO MADELLA</v>
          </cell>
          <cell r="C393">
            <v>9517</v>
          </cell>
          <cell r="D393" t="str">
            <v>TSMA</v>
          </cell>
        </row>
        <row r="394">
          <cell r="A394" t="str">
            <v>TS2194</v>
          </cell>
          <cell r="B394" t="str">
            <v>CARLOS ROBERTO SERGOLE</v>
          </cell>
          <cell r="C394">
            <v>9537</v>
          </cell>
          <cell r="D394" t="str">
            <v>TSTV</v>
          </cell>
        </row>
        <row r="395">
          <cell r="A395" t="str">
            <v>TS2380</v>
          </cell>
          <cell r="B395" t="str">
            <v>MARISA CARNELUTTI</v>
          </cell>
          <cell r="C395">
            <v>9537</v>
          </cell>
          <cell r="D395" t="str">
            <v>TSTV</v>
          </cell>
        </row>
        <row r="396">
          <cell r="A396" t="str">
            <v>TS3298</v>
          </cell>
          <cell r="B396" t="str">
            <v>VANDERLEI JOSE L DE ANDRADE</v>
          </cell>
          <cell r="C396">
            <v>9537</v>
          </cell>
          <cell r="D396" t="str">
            <v>TSTV</v>
          </cell>
        </row>
        <row r="397">
          <cell r="A397" t="str">
            <v>TS2992</v>
          </cell>
          <cell r="B397" t="str">
            <v>DORIVAL FERREIRA</v>
          </cell>
          <cell r="C397">
            <v>9537</v>
          </cell>
          <cell r="D397" t="str">
            <v>TSTV</v>
          </cell>
        </row>
        <row r="398">
          <cell r="A398" t="str">
            <v>TS12254</v>
          </cell>
          <cell r="B398" t="str">
            <v>FABIO HENRIQUE CAIEL</v>
          </cell>
          <cell r="C398">
            <v>9537</v>
          </cell>
          <cell r="D398" t="str">
            <v>TSTV</v>
          </cell>
        </row>
        <row r="399">
          <cell r="A399" t="str">
            <v>TS1023</v>
          </cell>
          <cell r="B399" t="str">
            <v>REGIANE APARECIDA C. SUGAYAMA</v>
          </cell>
          <cell r="C399">
            <v>9537</v>
          </cell>
          <cell r="D399" t="str">
            <v>TSTV</v>
          </cell>
        </row>
        <row r="400">
          <cell r="A400" t="str">
            <v>TS2585</v>
          </cell>
          <cell r="B400" t="str">
            <v>JULIA NAOMI ICHI TOSHIMITSU</v>
          </cell>
          <cell r="C400">
            <v>9537</v>
          </cell>
          <cell r="D400" t="str">
            <v>TSTV</v>
          </cell>
        </row>
        <row r="401">
          <cell r="A401" t="str">
            <v>TS12238</v>
          </cell>
          <cell r="B401" t="str">
            <v>JORGE PAULO DE SOUZA</v>
          </cell>
          <cell r="C401">
            <v>9537</v>
          </cell>
          <cell r="D401" t="str">
            <v>TSTV</v>
          </cell>
        </row>
        <row r="402">
          <cell r="A402" t="str">
            <v>TS12246</v>
          </cell>
          <cell r="B402" t="str">
            <v>WILLIAN RIBEIRO ROSA</v>
          </cell>
          <cell r="C402">
            <v>9537</v>
          </cell>
          <cell r="D402" t="str">
            <v>TSTV</v>
          </cell>
        </row>
        <row r="403">
          <cell r="A403" t="str">
            <v>TS3220</v>
          </cell>
          <cell r="B403" t="str">
            <v>CELSO YASSUNOBU MAKISHI</v>
          </cell>
          <cell r="C403">
            <v>9537</v>
          </cell>
          <cell r="D403" t="str">
            <v>TSTV</v>
          </cell>
        </row>
        <row r="404">
          <cell r="A404" t="str">
            <v>TS3123</v>
          </cell>
          <cell r="B404" t="str">
            <v>SILVIA MITSUKO TSUBOI SATO</v>
          </cell>
          <cell r="C404">
            <v>9537</v>
          </cell>
          <cell r="D404" t="str">
            <v>TSTV</v>
          </cell>
        </row>
        <row r="405">
          <cell r="A405" t="str">
            <v>TS12505</v>
          </cell>
          <cell r="B405" t="str">
            <v>GLEBSON HENRIQUE FALCAO</v>
          </cell>
          <cell r="C405">
            <v>9537</v>
          </cell>
          <cell r="D405" t="str">
            <v>TSTV</v>
          </cell>
        </row>
        <row r="406">
          <cell r="A406" t="str">
            <v>TS2550</v>
          </cell>
          <cell r="B406" t="str">
            <v>MARIA DAS NEVES DA SILVA</v>
          </cell>
          <cell r="C406">
            <v>9537</v>
          </cell>
          <cell r="D406" t="str">
            <v>TSTV</v>
          </cell>
        </row>
        <row r="407">
          <cell r="A407" t="str">
            <v>TS2828</v>
          </cell>
          <cell r="B407" t="str">
            <v>CELSO ANTERO PIRES</v>
          </cell>
          <cell r="C407">
            <v>9537</v>
          </cell>
          <cell r="D407" t="str">
            <v>TSTV</v>
          </cell>
        </row>
        <row r="408">
          <cell r="A408" t="str">
            <v>TS1767</v>
          </cell>
          <cell r="B408" t="str">
            <v>DOUGLAS GARDELLI</v>
          </cell>
          <cell r="C408">
            <v>9537</v>
          </cell>
          <cell r="D408" t="str">
            <v>TSTV</v>
          </cell>
        </row>
        <row r="409">
          <cell r="A409" t="str">
            <v>TS2569</v>
          </cell>
          <cell r="B409" t="str">
            <v>BRIGITTE R KULESSA DE SOUZA</v>
          </cell>
          <cell r="C409">
            <v>9537</v>
          </cell>
          <cell r="D409" t="str">
            <v>TSTV</v>
          </cell>
        </row>
        <row r="410">
          <cell r="A410" t="str">
            <v>TS5223</v>
          </cell>
          <cell r="B410" t="str">
            <v>CELSO DE JESUS GARCIA JUNIOR</v>
          </cell>
          <cell r="C410">
            <v>9537</v>
          </cell>
          <cell r="D410" t="str">
            <v>TSTV</v>
          </cell>
        </row>
        <row r="411">
          <cell r="A411" t="str">
            <v>TS11614</v>
          </cell>
          <cell r="B411" t="str">
            <v>DENISE MARTINS DA COSTA</v>
          </cell>
          <cell r="C411">
            <v>9537</v>
          </cell>
          <cell r="D411" t="str">
            <v>TSTV</v>
          </cell>
        </row>
        <row r="412">
          <cell r="A412" t="str">
            <v>TS4863</v>
          </cell>
          <cell r="B412" t="str">
            <v>MARIA APARECIDA T. URQUIZAS</v>
          </cell>
          <cell r="C412">
            <v>9537</v>
          </cell>
          <cell r="D412" t="str">
            <v>TSTV</v>
          </cell>
        </row>
        <row r="413">
          <cell r="A413" t="str">
            <v>TS6211</v>
          </cell>
          <cell r="B413" t="str">
            <v>EMERSON LUIZ ONOFRE</v>
          </cell>
          <cell r="C413">
            <v>9537</v>
          </cell>
          <cell r="D413" t="str">
            <v>TSTV</v>
          </cell>
        </row>
        <row r="414">
          <cell r="A414" t="str">
            <v>TS9407</v>
          </cell>
          <cell r="B414" t="str">
            <v>RICARDO DE ALMEIDA</v>
          </cell>
          <cell r="C414">
            <v>9537</v>
          </cell>
          <cell r="D414" t="str">
            <v>TSTV</v>
          </cell>
        </row>
        <row r="415">
          <cell r="A415" t="str">
            <v>TS2372</v>
          </cell>
          <cell r="B415" t="str">
            <v>FRANK WEGMANN</v>
          </cell>
          <cell r="C415">
            <v>9537</v>
          </cell>
          <cell r="D415" t="str">
            <v>TSTV</v>
          </cell>
        </row>
        <row r="416">
          <cell r="A416" t="str">
            <v>TS3085</v>
          </cell>
          <cell r="B416" t="str">
            <v>EDUARDO CARLOS PAZZINI</v>
          </cell>
          <cell r="C416">
            <v>9537</v>
          </cell>
          <cell r="D416" t="str">
            <v>TSTV</v>
          </cell>
        </row>
        <row r="417">
          <cell r="A417" t="str">
            <v>TS9695</v>
          </cell>
          <cell r="B417" t="str">
            <v>EVERALDO ROVEGGIA</v>
          </cell>
          <cell r="C417">
            <v>9537</v>
          </cell>
          <cell r="D417" t="str">
            <v>TSTV</v>
          </cell>
        </row>
        <row r="418">
          <cell r="A418" t="str">
            <v>TS2453</v>
          </cell>
          <cell r="B418" t="str">
            <v>FRANCISCO FUTOSHI MATSUBARA</v>
          </cell>
          <cell r="C418">
            <v>9537</v>
          </cell>
          <cell r="D418" t="str">
            <v>TSTV</v>
          </cell>
        </row>
        <row r="419">
          <cell r="A419" t="str">
            <v>TS2593</v>
          </cell>
          <cell r="B419" t="str">
            <v>JANETE AP DO NASCIMENTO</v>
          </cell>
          <cell r="C419">
            <v>9537</v>
          </cell>
          <cell r="D419" t="str">
            <v>TSTV</v>
          </cell>
        </row>
        <row r="420">
          <cell r="A420" t="str">
            <v>TS3069</v>
          </cell>
          <cell r="B420" t="str">
            <v>INES MARIA FERNANDES MONTEIRO</v>
          </cell>
          <cell r="C420">
            <v>9537</v>
          </cell>
          <cell r="D420" t="str">
            <v>TSTV</v>
          </cell>
        </row>
        <row r="421">
          <cell r="A421" t="str">
            <v>TS8214</v>
          </cell>
          <cell r="B421" t="str">
            <v>ANDERSON LOPES</v>
          </cell>
          <cell r="C421">
            <v>9537</v>
          </cell>
          <cell r="D421" t="str">
            <v>TSTV</v>
          </cell>
        </row>
        <row r="422">
          <cell r="A422" t="str">
            <v>TS2186</v>
          </cell>
          <cell r="B422" t="str">
            <v>BERND GUNTER MUHLNER</v>
          </cell>
          <cell r="C422">
            <v>9507</v>
          </cell>
          <cell r="D422" t="str">
            <v>TSFC</v>
          </cell>
        </row>
        <row r="423">
          <cell r="A423" t="str">
            <v>TS8699</v>
          </cell>
          <cell r="B423" t="str">
            <v>RENATA GUINSANI DE MORAIS</v>
          </cell>
          <cell r="C423">
            <v>9507</v>
          </cell>
          <cell r="D423" t="str">
            <v>TSFC</v>
          </cell>
        </row>
        <row r="424">
          <cell r="A424" t="str">
            <v>TS2488</v>
          </cell>
          <cell r="B424" t="str">
            <v>MARCIO FREDERICO GENGO</v>
          </cell>
          <cell r="C424">
            <v>9507</v>
          </cell>
          <cell r="D424" t="str">
            <v>TSFC</v>
          </cell>
        </row>
        <row r="425">
          <cell r="A425" t="str">
            <v>TS2704</v>
          </cell>
          <cell r="B425" t="str">
            <v>SERGIO ANTONELLI</v>
          </cell>
          <cell r="C425">
            <v>9507</v>
          </cell>
          <cell r="D425" t="str">
            <v>TSFC</v>
          </cell>
        </row>
        <row r="426">
          <cell r="A426" t="str">
            <v>TS2445</v>
          </cell>
          <cell r="B426" t="str">
            <v>CLOVIS ANTONIO PEREIRA BRAGA</v>
          </cell>
          <cell r="C426">
            <v>9507</v>
          </cell>
          <cell r="D426" t="str">
            <v>TSFC</v>
          </cell>
        </row>
        <row r="427">
          <cell r="A427" t="str">
            <v>TS2879</v>
          </cell>
          <cell r="B427" t="str">
            <v>NILZA KAZUMI HIGA</v>
          </cell>
          <cell r="C427">
            <v>9507</v>
          </cell>
          <cell r="D427" t="str">
            <v>TSFC</v>
          </cell>
        </row>
        <row r="428">
          <cell r="A428" t="str">
            <v>TS3115</v>
          </cell>
          <cell r="B428" t="str">
            <v>MARLEI AREA MAIORINO MARTINS</v>
          </cell>
          <cell r="C428">
            <v>9507</v>
          </cell>
          <cell r="D428" t="str">
            <v>TSFC</v>
          </cell>
        </row>
        <row r="429">
          <cell r="A429" t="str">
            <v>TS2267</v>
          </cell>
          <cell r="B429" t="str">
            <v>FRANCISCO MANUEL M CORDEIRO</v>
          </cell>
          <cell r="C429">
            <v>9507</v>
          </cell>
          <cell r="D429" t="str">
            <v>TSFC</v>
          </cell>
        </row>
        <row r="430">
          <cell r="A430" t="str">
            <v>TS2771</v>
          </cell>
          <cell r="B430" t="str">
            <v>ENZO VENDITTI</v>
          </cell>
          <cell r="C430">
            <v>9507</v>
          </cell>
          <cell r="D430" t="str">
            <v>TSFC</v>
          </cell>
        </row>
        <row r="431">
          <cell r="A431" t="str">
            <v>TS2330</v>
          </cell>
          <cell r="B431" t="str">
            <v>LUIZ CARLOS RODRIGUEZ PEREIRA</v>
          </cell>
          <cell r="C431">
            <v>9507</v>
          </cell>
          <cell r="D431" t="str">
            <v>TSFC</v>
          </cell>
        </row>
        <row r="432">
          <cell r="A432" t="str">
            <v>TS2348</v>
          </cell>
          <cell r="B432" t="str">
            <v>JOSE HARASIN</v>
          </cell>
          <cell r="C432">
            <v>9507</v>
          </cell>
          <cell r="D432" t="str">
            <v>TSFC</v>
          </cell>
        </row>
        <row r="433">
          <cell r="A433" t="str">
            <v>TS7641</v>
          </cell>
          <cell r="B433" t="str">
            <v>MONALISA MARIA JACOB</v>
          </cell>
          <cell r="C433">
            <v>9507</v>
          </cell>
          <cell r="D433" t="str">
            <v>TSFC</v>
          </cell>
        </row>
        <row r="434">
          <cell r="A434" t="str">
            <v>TS2976</v>
          </cell>
          <cell r="B434" t="str">
            <v>ROSANGELA MAFFESSONI</v>
          </cell>
          <cell r="C434">
            <v>9507</v>
          </cell>
          <cell r="D434" t="str">
            <v>TSFC</v>
          </cell>
        </row>
        <row r="435">
          <cell r="A435" t="str">
            <v>TS2275</v>
          </cell>
          <cell r="B435" t="str">
            <v>MARCOS DIAS SILVESTRE</v>
          </cell>
          <cell r="C435">
            <v>9507</v>
          </cell>
          <cell r="D435" t="str">
            <v>TSFC</v>
          </cell>
        </row>
        <row r="436">
          <cell r="A436" t="str">
            <v>TS2542</v>
          </cell>
          <cell r="B436" t="str">
            <v>GERSON LUIZ VERONESI</v>
          </cell>
          <cell r="C436">
            <v>9507</v>
          </cell>
          <cell r="D436" t="str">
            <v>TSFC</v>
          </cell>
        </row>
        <row r="437">
          <cell r="A437" t="str">
            <v>TS2747</v>
          </cell>
          <cell r="B437" t="str">
            <v>PAULO BATISTA DE FREITAS</v>
          </cell>
          <cell r="C437">
            <v>9507</v>
          </cell>
          <cell r="D437" t="str">
            <v>TSFC</v>
          </cell>
        </row>
        <row r="438">
          <cell r="A438" t="str">
            <v>TS3514</v>
          </cell>
          <cell r="B438" t="str">
            <v>KELLY CRISTINA P. DOS SANTOS</v>
          </cell>
          <cell r="C438">
            <v>9507</v>
          </cell>
          <cell r="D438" t="str">
            <v>TSFC</v>
          </cell>
        </row>
        <row r="439">
          <cell r="A439" t="str">
            <v>TS2631</v>
          </cell>
          <cell r="B439" t="str">
            <v>ITAMAR DE LIMA CARDOSO</v>
          </cell>
          <cell r="C439">
            <v>9507</v>
          </cell>
          <cell r="D439" t="str">
            <v>TSFC</v>
          </cell>
        </row>
        <row r="440">
          <cell r="A440" t="str">
            <v>TS2607</v>
          </cell>
          <cell r="B440" t="str">
            <v>CARLOS ALBERTO MARGONARI</v>
          </cell>
          <cell r="C440">
            <v>9507</v>
          </cell>
          <cell r="D440" t="str">
            <v>TSFC</v>
          </cell>
        </row>
        <row r="441">
          <cell r="A441" t="str">
            <v>TS5932</v>
          </cell>
          <cell r="B441" t="str">
            <v>ERICA VIEIRA DO NASCIMENTO</v>
          </cell>
          <cell r="C441">
            <v>9507</v>
          </cell>
          <cell r="D441" t="str">
            <v>TSFC</v>
          </cell>
        </row>
        <row r="442">
          <cell r="A442" t="str">
            <v>TS2895</v>
          </cell>
          <cell r="B442" t="str">
            <v>FRANCISCO RODRIGUES DE FREITAS</v>
          </cell>
          <cell r="C442">
            <v>9507</v>
          </cell>
          <cell r="D442" t="str">
            <v>TSFC</v>
          </cell>
        </row>
        <row r="443">
          <cell r="A443" t="str">
            <v>TS5924</v>
          </cell>
          <cell r="B443" t="str">
            <v>RENEE ALINE PREZZI</v>
          </cell>
          <cell r="C443">
            <v>9507</v>
          </cell>
          <cell r="D443" t="str">
            <v>TSFC</v>
          </cell>
        </row>
        <row r="444">
          <cell r="A444" t="str">
            <v>TS1970</v>
          </cell>
          <cell r="B444" t="str">
            <v>LUCIANO ADAMO LYRA</v>
          </cell>
          <cell r="C444">
            <v>9507</v>
          </cell>
          <cell r="D444" t="str">
            <v>TSFC</v>
          </cell>
        </row>
        <row r="445">
          <cell r="A445" t="str">
            <v>TS2682</v>
          </cell>
          <cell r="B445" t="str">
            <v>CARLOS ALVES MOREIRA</v>
          </cell>
          <cell r="C445">
            <v>9507</v>
          </cell>
          <cell r="D445" t="str">
            <v>TSFC</v>
          </cell>
        </row>
        <row r="446">
          <cell r="A446" t="str">
            <v>TS1988</v>
          </cell>
          <cell r="B446" t="str">
            <v>SILVIO CONCEICAO THOME</v>
          </cell>
          <cell r="C446">
            <v>9507</v>
          </cell>
          <cell r="D446" t="str">
            <v>TSFC</v>
          </cell>
        </row>
        <row r="447">
          <cell r="A447" t="str">
            <v>TS922</v>
          </cell>
          <cell r="B447" t="str">
            <v>OSCAR ROSSIGNOLI</v>
          </cell>
          <cell r="C447">
            <v>9507</v>
          </cell>
          <cell r="D447" t="str">
            <v>TSFC</v>
          </cell>
        </row>
        <row r="448">
          <cell r="A448" t="str">
            <v>TS2739</v>
          </cell>
          <cell r="B448" t="str">
            <v>DOUGLAS BUENO</v>
          </cell>
          <cell r="C448">
            <v>9507</v>
          </cell>
          <cell r="D448" t="str">
            <v>TSFC</v>
          </cell>
        </row>
        <row r="449">
          <cell r="A449" t="str">
            <v>TS6165</v>
          </cell>
          <cell r="B449" t="str">
            <v>NEYLOR MONTES</v>
          </cell>
          <cell r="C449">
            <v>9757</v>
          </cell>
          <cell r="D449" t="str">
            <v>TSRH</v>
          </cell>
        </row>
        <row r="450">
          <cell r="A450" t="str">
            <v>TS2534</v>
          </cell>
          <cell r="B450" t="str">
            <v>VIRGINIA DA ROCHA MENDONCA</v>
          </cell>
          <cell r="C450">
            <v>9527</v>
          </cell>
          <cell r="D450" t="str">
            <v>TSRH</v>
          </cell>
        </row>
        <row r="451">
          <cell r="A451" t="str">
            <v>TS4820</v>
          </cell>
          <cell r="B451" t="str">
            <v>MAURICIO MELERO PICELI</v>
          </cell>
          <cell r="C451">
            <v>9527</v>
          </cell>
          <cell r="D451" t="str">
            <v>TSRH</v>
          </cell>
        </row>
        <row r="452">
          <cell r="A452" t="str">
            <v>TS2666</v>
          </cell>
          <cell r="B452" t="str">
            <v>CELINA JAVERA F MOREIRA</v>
          </cell>
          <cell r="C452">
            <v>9527</v>
          </cell>
          <cell r="D452" t="str">
            <v>TSRH</v>
          </cell>
        </row>
        <row r="453">
          <cell r="A453" t="str">
            <v>TS2852</v>
          </cell>
          <cell r="B453" t="str">
            <v>VALDECIR GUAZZELLI</v>
          </cell>
          <cell r="C453">
            <v>9527</v>
          </cell>
          <cell r="D453" t="str">
            <v>TSRH</v>
          </cell>
        </row>
        <row r="454">
          <cell r="A454" t="str">
            <v>TS3247</v>
          </cell>
          <cell r="B454" t="str">
            <v>LAZARO TRINDADE DA COSTA</v>
          </cell>
          <cell r="C454">
            <v>9527</v>
          </cell>
          <cell r="D454" t="str">
            <v>TSRH</v>
          </cell>
        </row>
        <row r="455">
          <cell r="A455" t="str">
            <v>TS2399</v>
          </cell>
          <cell r="B455" t="str">
            <v>VALDIR DE CARVALHO</v>
          </cell>
          <cell r="C455">
            <v>9527</v>
          </cell>
          <cell r="D455" t="str">
            <v>TSRH</v>
          </cell>
        </row>
        <row r="456">
          <cell r="A456" t="str">
            <v>TS6017</v>
          </cell>
          <cell r="B456" t="str">
            <v>DEBORA LIMA DE ARRUDA</v>
          </cell>
          <cell r="C456">
            <v>9527</v>
          </cell>
          <cell r="D456" t="str">
            <v>TSRH</v>
          </cell>
        </row>
        <row r="457">
          <cell r="A457" t="str">
            <v>TS7005</v>
          </cell>
          <cell r="B457" t="str">
            <v>KATIA VILACHAN BALEIRON</v>
          </cell>
          <cell r="C457">
            <v>9527</v>
          </cell>
          <cell r="D457" t="str">
            <v>TSRH</v>
          </cell>
        </row>
        <row r="458">
          <cell r="A458" t="str">
            <v>TS1457</v>
          </cell>
          <cell r="B458" t="str">
            <v>ARNALDO MASSANORI TAKARA</v>
          </cell>
          <cell r="C458">
            <v>9527</v>
          </cell>
          <cell r="D458" t="str">
            <v>TSRH</v>
          </cell>
        </row>
        <row r="459">
          <cell r="A459" t="str">
            <v>TS1449</v>
          </cell>
          <cell r="B459" t="str">
            <v>ANDREAS EGISTO ORELLI</v>
          </cell>
          <cell r="C459">
            <v>9527</v>
          </cell>
          <cell r="D459" t="str">
            <v>TSRH</v>
          </cell>
        </row>
        <row r="460">
          <cell r="A460" t="str">
            <v>TS11304</v>
          </cell>
          <cell r="B460" t="str">
            <v>NILTON SENTO SE JUNIOR</v>
          </cell>
          <cell r="C460">
            <v>9527</v>
          </cell>
          <cell r="D460" t="str">
            <v>TSRH</v>
          </cell>
        </row>
        <row r="461">
          <cell r="A461" t="str">
            <v>TS3255</v>
          </cell>
          <cell r="B461" t="str">
            <v>MARCIA MINEKO I ICIDA SHIRAIWA</v>
          </cell>
          <cell r="C461">
            <v>9527</v>
          </cell>
          <cell r="D461" t="str">
            <v>TSRH</v>
          </cell>
        </row>
        <row r="462">
          <cell r="A462" t="str">
            <v>TS2780</v>
          </cell>
          <cell r="B462" t="str">
            <v>FERNANDO MARQUES TEANI</v>
          </cell>
          <cell r="C462">
            <v>9527</v>
          </cell>
          <cell r="D462" t="str">
            <v>TSRH</v>
          </cell>
        </row>
        <row r="463">
          <cell r="A463" t="str">
            <v>TS2364</v>
          </cell>
          <cell r="B463" t="str">
            <v>CAMILO RUBIM</v>
          </cell>
          <cell r="C463">
            <v>9767</v>
          </cell>
          <cell r="D463" t="str">
            <v>TFAS</v>
          </cell>
        </row>
        <row r="464">
          <cell r="A464" t="str">
            <v>TS11495</v>
          </cell>
          <cell r="B464" t="str">
            <v>THAIS CAMPIOTO</v>
          </cell>
          <cell r="C464">
            <v>9767</v>
          </cell>
          <cell r="D464" t="str">
            <v>TFAS</v>
          </cell>
        </row>
        <row r="465">
          <cell r="A465" t="str">
            <v>TS4391</v>
          </cell>
          <cell r="B465" t="str">
            <v>CARMEN SILVIA P. BISKAMP</v>
          </cell>
          <cell r="C465">
            <v>9767</v>
          </cell>
          <cell r="D465" t="str">
            <v>TFAS</v>
          </cell>
        </row>
        <row r="466">
          <cell r="A466" t="str">
            <v>TS4421</v>
          </cell>
          <cell r="B466" t="str">
            <v>IRENE DE FATIMA C. S. GRECO</v>
          </cell>
          <cell r="C466">
            <v>9767</v>
          </cell>
          <cell r="D466" t="str">
            <v>TFAS</v>
          </cell>
        </row>
        <row r="467">
          <cell r="A467" t="str">
            <v>TS5363</v>
          </cell>
          <cell r="B467" t="str">
            <v>MARCOS ROBERTO E SILVA</v>
          </cell>
          <cell r="C467">
            <v>9767</v>
          </cell>
          <cell r="D467" t="str">
            <v>TFAS</v>
          </cell>
        </row>
        <row r="468">
          <cell r="A468" t="str">
            <v>TS4847</v>
          </cell>
          <cell r="B468" t="str">
            <v>SUELI DE OLIVEIRA BOTTA</v>
          </cell>
          <cell r="C468">
            <v>9767</v>
          </cell>
          <cell r="D468" t="str">
            <v>TFAS</v>
          </cell>
        </row>
        <row r="469">
          <cell r="A469" t="str">
            <v>TS4596</v>
          </cell>
          <cell r="B469" t="str">
            <v>DALVA NORIKO YAMADA SOARES</v>
          </cell>
          <cell r="C469">
            <v>9767</v>
          </cell>
          <cell r="D469" t="str">
            <v>TFAS</v>
          </cell>
        </row>
        <row r="470">
          <cell r="A470" t="str">
            <v>TS5703</v>
          </cell>
          <cell r="B470" t="str">
            <v>DANILO JOSE VILAR</v>
          </cell>
          <cell r="C470">
            <v>9767</v>
          </cell>
          <cell r="D470" t="str">
            <v>TFAS</v>
          </cell>
        </row>
        <row r="471">
          <cell r="A471" t="str">
            <v>TS2429</v>
          </cell>
          <cell r="B471" t="str">
            <v>CARLOS ALBERTO FRANCOZZO</v>
          </cell>
          <cell r="C471">
            <v>9767</v>
          </cell>
          <cell r="D471" t="str">
            <v>TFAS</v>
          </cell>
        </row>
        <row r="472">
          <cell r="A472" t="str">
            <v>TS10006</v>
          </cell>
          <cell r="B472" t="str">
            <v>VALTER RODRIGUES DE C. JR.</v>
          </cell>
          <cell r="C472">
            <v>9767</v>
          </cell>
          <cell r="D472" t="str">
            <v>TFAS</v>
          </cell>
        </row>
        <row r="473">
          <cell r="A473" t="str">
            <v>TS10111</v>
          </cell>
          <cell r="B473" t="str">
            <v>RIVALDO VISCARDI FILHO</v>
          </cell>
          <cell r="C473">
            <v>9767</v>
          </cell>
          <cell r="D473" t="str">
            <v>TFAS</v>
          </cell>
        </row>
        <row r="474">
          <cell r="A474" t="str">
            <v>TS6203</v>
          </cell>
          <cell r="B474" t="str">
            <v>IVAIR CORREA GONCALVES</v>
          </cell>
          <cell r="C474">
            <v>9767</v>
          </cell>
          <cell r="D474" t="str">
            <v>TFAS</v>
          </cell>
        </row>
        <row r="475">
          <cell r="A475" t="str">
            <v>TS2500</v>
          </cell>
          <cell r="B475" t="str">
            <v>SILVIO LUIZ CAPRIOTTI</v>
          </cell>
          <cell r="C475">
            <v>9767</v>
          </cell>
          <cell r="D475" t="str">
            <v>TFAS</v>
          </cell>
        </row>
        <row r="476">
          <cell r="A476" t="str">
            <v>TS10090</v>
          </cell>
          <cell r="B476" t="str">
            <v>ANDRE MANFIO DE OLIVEIRA</v>
          </cell>
          <cell r="C476">
            <v>9767</v>
          </cell>
          <cell r="D476" t="str">
            <v>TFAS</v>
          </cell>
        </row>
        <row r="477">
          <cell r="A477" t="str">
            <v>TS5207</v>
          </cell>
          <cell r="B477" t="str">
            <v>ANGELICA PAIVA MAGALHAES</v>
          </cell>
          <cell r="C477">
            <v>9767</v>
          </cell>
          <cell r="D477" t="str">
            <v>TFAS</v>
          </cell>
        </row>
        <row r="478">
          <cell r="A478" t="str">
            <v>TS9229</v>
          </cell>
          <cell r="B478" t="str">
            <v>MARCELO SANTOS TERRON</v>
          </cell>
          <cell r="C478">
            <v>9767</v>
          </cell>
          <cell r="D478" t="str">
            <v>TFAS</v>
          </cell>
        </row>
        <row r="479">
          <cell r="A479" t="str">
            <v>TS10022</v>
          </cell>
          <cell r="B479" t="str">
            <v>RENATA REGINA SPADA</v>
          </cell>
          <cell r="C479">
            <v>9767</v>
          </cell>
          <cell r="D479" t="str">
            <v>TFAS</v>
          </cell>
        </row>
        <row r="480">
          <cell r="A480" t="str">
            <v>TS9571</v>
          </cell>
          <cell r="B480" t="str">
            <v>ADRIANO DE SOUZA BAVIERA</v>
          </cell>
          <cell r="C480">
            <v>9767</v>
          </cell>
          <cell r="D480" t="str">
            <v>TFAS</v>
          </cell>
        </row>
        <row r="481">
          <cell r="A481" t="str">
            <v>TS5525</v>
          </cell>
          <cell r="B481" t="str">
            <v>RODRIGO TAURO GOMES</v>
          </cell>
          <cell r="C481">
            <v>9767</v>
          </cell>
          <cell r="D481" t="str">
            <v>TFAS</v>
          </cell>
        </row>
        <row r="482">
          <cell r="A482" t="str">
            <v>TS12491</v>
          </cell>
          <cell r="B482" t="str">
            <v>FABIOLA LY RODRIGUES</v>
          </cell>
          <cell r="C482">
            <v>9767</v>
          </cell>
          <cell r="D482" t="str">
            <v>TFAP</v>
          </cell>
        </row>
        <row r="483">
          <cell r="A483" t="str">
            <v>TS981</v>
          </cell>
          <cell r="B483" t="str">
            <v>JAIME CARDOSO DA SILVA</v>
          </cell>
          <cell r="C483">
            <v>9547</v>
          </cell>
          <cell r="D483" t="str">
            <v>TFAP</v>
          </cell>
        </row>
        <row r="484">
          <cell r="A484" t="str">
            <v>TTS736</v>
          </cell>
          <cell r="B484" t="str">
            <v>MARIA FATIMA ZAMBIANCO VALENTE</v>
          </cell>
          <cell r="C484">
            <v>9761</v>
          </cell>
          <cell r="D484" t="str">
            <v>EFAP</v>
          </cell>
        </row>
        <row r="485">
          <cell r="A485" t="str">
            <v>TTS1422</v>
          </cell>
          <cell r="B485" t="str">
            <v>ADRIANA YUKARI UCHIDA</v>
          </cell>
          <cell r="C485">
            <v>9761</v>
          </cell>
          <cell r="D485" t="str">
            <v>EFAP</v>
          </cell>
        </row>
        <row r="486">
          <cell r="A486" t="str">
            <v>TTS1430</v>
          </cell>
          <cell r="B486" t="str">
            <v>SALOMAO PEREIRA DE C. FILHO</v>
          </cell>
          <cell r="C486">
            <v>9761</v>
          </cell>
          <cell r="D486" t="str">
            <v>EFAP</v>
          </cell>
        </row>
        <row r="487">
          <cell r="A487" t="str">
            <v>TTS1309</v>
          </cell>
          <cell r="B487" t="str">
            <v>MARCIO DIAS SILVA</v>
          </cell>
          <cell r="C487">
            <v>9761</v>
          </cell>
          <cell r="D487" t="str">
            <v>EFAP</v>
          </cell>
        </row>
        <row r="488">
          <cell r="A488" t="str">
            <v>TTS1457</v>
          </cell>
          <cell r="B488" t="str">
            <v>ROGERIO DA FONSECA NETO</v>
          </cell>
          <cell r="C488">
            <v>9761</v>
          </cell>
          <cell r="D488" t="str">
            <v>EFAP</v>
          </cell>
        </row>
        <row r="489">
          <cell r="A489" t="str">
            <v>TS5851</v>
          </cell>
          <cell r="B489" t="str">
            <v>SIMONE PORTELO</v>
          </cell>
          <cell r="C489">
            <v>9547</v>
          </cell>
          <cell r="D489" t="str">
            <v>TFAP</v>
          </cell>
        </row>
        <row r="490">
          <cell r="A490" t="str">
            <v>TS11460</v>
          </cell>
          <cell r="B490" t="str">
            <v>RODRIGO VICENTE MONTEIRO</v>
          </cell>
          <cell r="C490">
            <v>9717</v>
          </cell>
          <cell r="D490" t="str">
            <v>TFAP</v>
          </cell>
        </row>
        <row r="491">
          <cell r="A491" t="str">
            <v>TS4766</v>
          </cell>
          <cell r="B491" t="str">
            <v>ALEX MILANELO STELLA</v>
          </cell>
          <cell r="C491">
            <v>9547</v>
          </cell>
          <cell r="D491" t="str">
            <v>TFAP</v>
          </cell>
        </row>
        <row r="492">
          <cell r="A492" t="str">
            <v>TS4804</v>
          </cell>
          <cell r="B492" t="str">
            <v>EDILSON DE OLIVEIRA ANDRADE</v>
          </cell>
          <cell r="C492">
            <v>9547</v>
          </cell>
          <cell r="D492" t="str">
            <v>TFAP</v>
          </cell>
        </row>
        <row r="493">
          <cell r="A493" t="str">
            <v>TS6122</v>
          </cell>
          <cell r="B493" t="str">
            <v>EDILSON PESSOA DE ABREU</v>
          </cell>
          <cell r="C493">
            <v>9547</v>
          </cell>
          <cell r="D493" t="str">
            <v>TFAP</v>
          </cell>
        </row>
        <row r="494">
          <cell r="A494" t="str">
            <v>TS3140</v>
          </cell>
          <cell r="B494" t="str">
            <v>EULALIA ELISABETE DA SILVA</v>
          </cell>
          <cell r="C494">
            <v>9547</v>
          </cell>
          <cell r="D494" t="str">
            <v>TFAP</v>
          </cell>
        </row>
        <row r="495">
          <cell r="A495" t="str">
            <v>TS6076</v>
          </cell>
          <cell r="B495" t="str">
            <v>LETICIA MINELLI GONCALVES</v>
          </cell>
          <cell r="C495">
            <v>9547</v>
          </cell>
          <cell r="D495" t="str">
            <v>TFAP</v>
          </cell>
        </row>
        <row r="496">
          <cell r="A496" t="str">
            <v>TS10758</v>
          </cell>
          <cell r="B496" t="str">
            <v>ELAINE CRISTINA MAGALHAES</v>
          </cell>
          <cell r="C496">
            <v>9547</v>
          </cell>
          <cell r="D496" t="str">
            <v>TFAP</v>
          </cell>
        </row>
        <row r="497">
          <cell r="A497" t="str">
            <v>TS10928</v>
          </cell>
          <cell r="B497" t="str">
            <v>MARCOS P. F. DE A. RODRIGUES</v>
          </cell>
          <cell r="C497">
            <v>9547</v>
          </cell>
          <cell r="D497" t="str">
            <v>TFAP</v>
          </cell>
        </row>
        <row r="498">
          <cell r="A498" t="str">
            <v>TS11339</v>
          </cell>
          <cell r="B498" t="str">
            <v>DANIEL DOS SANTOS PEREIRA</v>
          </cell>
          <cell r="C498">
            <v>9547</v>
          </cell>
          <cell r="D498" t="str">
            <v>TFAP</v>
          </cell>
        </row>
        <row r="499">
          <cell r="A499" t="str">
            <v>TS11622</v>
          </cell>
          <cell r="B499" t="str">
            <v>MAISA TAVARES CORREIA</v>
          </cell>
          <cell r="C499">
            <v>9547</v>
          </cell>
          <cell r="D499" t="str">
            <v>TFAP</v>
          </cell>
        </row>
        <row r="500">
          <cell r="A500" t="str">
            <v>TS12556</v>
          </cell>
          <cell r="B500" t="str">
            <v>PATRICIA DUARTE DOS SANTOS</v>
          </cell>
          <cell r="C500">
            <v>2327</v>
          </cell>
          <cell r="D500" t="str">
            <v>TOFS</v>
          </cell>
        </row>
        <row r="501">
          <cell r="A501" t="str">
            <v>TS4731</v>
          </cell>
          <cell r="B501" t="str">
            <v>ROMULO RASTOPIRQUIM RIPOLI</v>
          </cell>
          <cell r="C501">
            <v>9937</v>
          </cell>
          <cell r="D501" t="str">
            <v>TIPD</v>
          </cell>
        </row>
        <row r="502">
          <cell r="A502" t="str">
            <v>TS10057</v>
          </cell>
          <cell r="B502" t="str">
            <v>WILLIDEYNE C. DE OLIVEIRA</v>
          </cell>
          <cell r="C502">
            <v>9937</v>
          </cell>
          <cell r="D502" t="str">
            <v>TIPD</v>
          </cell>
        </row>
        <row r="503">
          <cell r="A503" t="str">
            <v>TS11584</v>
          </cell>
          <cell r="B503" t="str">
            <v>DEBORA PEREIRA DA SILVA</v>
          </cell>
          <cell r="C503">
            <v>9937</v>
          </cell>
          <cell r="D503" t="str">
            <v>TIPD</v>
          </cell>
        </row>
        <row r="504">
          <cell r="A504" t="str">
            <v>TS11037</v>
          </cell>
          <cell r="B504" t="str">
            <v>MARCIA CRISTINA DA SILVA</v>
          </cell>
          <cell r="C504">
            <v>9937</v>
          </cell>
          <cell r="D504" t="str">
            <v>TIPD</v>
          </cell>
        </row>
        <row r="505">
          <cell r="A505" t="str">
            <v>TS11827</v>
          </cell>
          <cell r="B505" t="str">
            <v>ARTUR VOLKER CORDEIRO</v>
          </cell>
          <cell r="C505">
            <v>9937</v>
          </cell>
          <cell r="D505" t="str">
            <v>TIPD</v>
          </cell>
        </row>
        <row r="506">
          <cell r="A506" t="str">
            <v>TS2208</v>
          </cell>
          <cell r="B506" t="str">
            <v>SERGIO LUIZ SAVANE</v>
          </cell>
          <cell r="C506">
            <v>2157</v>
          </cell>
          <cell r="D506" t="str">
            <v>TPDM</v>
          </cell>
        </row>
        <row r="507">
          <cell r="A507" t="str">
            <v>TS10839</v>
          </cell>
          <cell r="B507" t="str">
            <v>JANAINA TOSCANO</v>
          </cell>
          <cell r="C507">
            <v>2157</v>
          </cell>
          <cell r="D507" t="str">
            <v>TPDM</v>
          </cell>
        </row>
        <row r="508">
          <cell r="A508" t="str">
            <v>TS2674</v>
          </cell>
          <cell r="B508" t="str">
            <v>ANESIO TARCISIO ANITELLE</v>
          </cell>
          <cell r="C508">
            <v>2167</v>
          </cell>
          <cell r="D508" t="str">
            <v>TPDM</v>
          </cell>
        </row>
        <row r="509">
          <cell r="A509" t="str">
            <v>TS6572</v>
          </cell>
          <cell r="B509" t="str">
            <v>ROGERIO OMOKAWA</v>
          </cell>
          <cell r="C509">
            <v>9747</v>
          </cell>
          <cell r="D509" t="str">
            <v>TPDM</v>
          </cell>
        </row>
        <row r="510">
          <cell r="A510" t="str">
            <v>TS2917</v>
          </cell>
          <cell r="B510" t="str">
            <v>MARCELINO MENDES P JUNIOR</v>
          </cell>
          <cell r="C510">
            <v>9747</v>
          </cell>
          <cell r="D510" t="str">
            <v>TPDM</v>
          </cell>
        </row>
        <row r="511">
          <cell r="A511" t="str">
            <v>TS7609</v>
          </cell>
          <cell r="B511" t="str">
            <v>ARNALDO MARIN PENACHIO</v>
          </cell>
          <cell r="C511">
            <v>9747</v>
          </cell>
          <cell r="D511" t="str">
            <v>TPDM</v>
          </cell>
        </row>
        <row r="512">
          <cell r="A512" t="str">
            <v>TS8230</v>
          </cell>
          <cell r="B512" t="str">
            <v>FADI AUGUSTO KHOURI HANNA</v>
          </cell>
          <cell r="C512">
            <v>9747</v>
          </cell>
          <cell r="D512" t="str">
            <v>TPDM</v>
          </cell>
        </row>
        <row r="513">
          <cell r="A513" t="str">
            <v>TS9393</v>
          </cell>
          <cell r="B513" t="str">
            <v>FABRICIO FERNANDES CUNHA LUIZ</v>
          </cell>
          <cell r="C513">
            <v>9607</v>
          </cell>
          <cell r="D513" t="str">
            <v>TPDM</v>
          </cell>
        </row>
        <row r="514">
          <cell r="A514" t="str">
            <v>TS4316</v>
          </cell>
          <cell r="B514" t="str">
            <v>MARCELO PELLEGRIN</v>
          </cell>
          <cell r="C514">
            <v>9627</v>
          </cell>
          <cell r="D514" t="str">
            <v>TPDM</v>
          </cell>
        </row>
        <row r="515">
          <cell r="A515" t="str">
            <v>TS10936</v>
          </cell>
          <cell r="B515" t="str">
            <v>JULIANA SAMPAIO RODRIGUEIRO</v>
          </cell>
          <cell r="C515">
            <v>9607</v>
          </cell>
          <cell r="D515" t="str">
            <v>TPDM</v>
          </cell>
        </row>
        <row r="516">
          <cell r="A516" t="str">
            <v>TS4960</v>
          </cell>
          <cell r="B516" t="str">
            <v>SERGIO DE SOUZA A CARVALHO</v>
          </cell>
          <cell r="C516">
            <v>9747</v>
          </cell>
          <cell r="D516" t="str">
            <v>TPDM</v>
          </cell>
        </row>
        <row r="517">
          <cell r="A517" t="str">
            <v>TS5754</v>
          </cell>
          <cell r="B517" t="str">
            <v>EDSON ROSSI MARQUES</v>
          </cell>
          <cell r="C517">
            <v>9747</v>
          </cell>
          <cell r="D517" t="str">
            <v>TPDM</v>
          </cell>
        </row>
        <row r="518">
          <cell r="A518" t="str">
            <v>TS7919</v>
          </cell>
          <cell r="B518" t="str">
            <v>ALDEMAR COSSOLINO</v>
          </cell>
          <cell r="C518">
            <v>9747</v>
          </cell>
          <cell r="D518" t="str">
            <v>TPDM</v>
          </cell>
        </row>
        <row r="519">
          <cell r="A519" t="str">
            <v>TS10596</v>
          </cell>
          <cell r="B519" t="str">
            <v>RENATO MAYER SILVA</v>
          </cell>
          <cell r="C519">
            <v>9607</v>
          </cell>
          <cell r="D519" t="str">
            <v>TPDM</v>
          </cell>
        </row>
        <row r="520">
          <cell r="A520" t="str">
            <v>TS12262</v>
          </cell>
          <cell r="B520" t="str">
            <v>ALINE GABRIELE DA SILVA MORENO</v>
          </cell>
          <cell r="C520">
            <v>9607</v>
          </cell>
          <cell r="D520" t="str">
            <v>TPDM</v>
          </cell>
        </row>
        <row r="521">
          <cell r="A521" t="str">
            <v>TS3050</v>
          </cell>
          <cell r="B521" t="str">
            <v>PAULO ROBERTO ALVES DOS SANTOS</v>
          </cell>
          <cell r="C521">
            <v>2167</v>
          </cell>
          <cell r="D521" t="str">
            <v>TPDM</v>
          </cell>
        </row>
        <row r="522">
          <cell r="A522" t="str">
            <v>TS2658</v>
          </cell>
          <cell r="B522" t="str">
            <v>MARCIO GRAMINHANI</v>
          </cell>
          <cell r="C522">
            <v>9747</v>
          </cell>
          <cell r="D522" t="str">
            <v>TPDM</v>
          </cell>
        </row>
        <row r="523">
          <cell r="A523" t="str">
            <v>TS2089</v>
          </cell>
          <cell r="B523" t="str">
            <v>EDSON LUIZ BASSI</v>
          </cell>
          <cell r="C523">
            <v>9747</v>
          </cell>
          <cell r="D523" t="str">
            <v>TPDM</v>
          </cell>
        </row>
        <row r="524">
          <cell r="A524" t="str">
            <v>TS4707</v>
          </cell>
          <cell r="B524" t="str">
            <v>BRAZ APARECIDO DA COSTA</v>
          </cell>
          <cell r="C524">
            <v>9627</v>
          </cell>
          <cell r="D524" t="str">
            <v>TPDM</v>
          </cell>
        </row>
        <row r="525">
          <cell r="A525" t="str">
            <v>TS6394</v>
          </cell>
          <cell r="B525" t="str">
            <v>MARCIA HARUMI MINAMISAWA</v>
          </cell>
          <cell r="C525">
            <v>9627</v>
          </cell>
          <cell r="D525" t="str">
            <v>TPDM</v>
          </cell>
        </row>
        <row r="526">
          <cell r="A526" t="str">
            <v>TS10782</v>
          </cell>
          <cell r="B526" t="str">
            <v>FERNANDA CAROLINA CEZAR</v>
          </cell>
          <cell r="C526">
            <v>9607</v>
          </cell>
          <cell r="D526" t="str">
            <v>TPDM</v>
          </cell>
        </row>
        <row r="527">
          <cell r="A527" t="str">
            <v>TS6521</v>
          </cell>
          <cell r="B527" t="str">
            <v>SANDRO MANZUTTI</v>
          </cell>
          <cell r="C527">
            <v>9747</v>
          </cell>
          <cell r="D527" t="str">
            <v>TPDM</v>
          </cell>
        </row>
        <row r="528">
          <cell r="A528" t="str">
            <v>TS7870</v>
          </cell>
          <cell r="B528" t="str">
            <v>ANIBAL ULISSES CORAL</v>
          </cell>
          <cell r="C528">
            <v>9627</v>
          </cell>
          <cell r="D528" t="str">
            <v>TPDM</v>
          </cell>
        </row>
        <row r="529">
          <cell r="A529" t="str">
            <v>TS7935</v>
          </cell>
          <cell r="B529" t="str">
            <v>ELIANA COUTINHO DA COSTA</v>
          </cell>
          <cell r="C529">
            <v>9747</v>
          </cell>
          <cell r="D529" t="str">
            <v>TPDM</v>
          </cell>
        </row>
        <row r="530">
          <cell r="A530" t="str">
            <v>TS8524</v>
          </cell>
          <cell r="B530" t="str">
            <v>RENATO LUCIANO</v>
          </cell>
          <cell r="C530">
            <v>9607</v>
          </cell>
          <cell r="D530" t="str">
            <v>TPDM</v>
          </cell>
        </row>
        <row r="531">
          <cell r="A531" t="str">
            <v>TS10570</v>
          </cell>
          <cell r="B531" t="str">
            <v>RICARDO LINARES COLOMBO</v>
          </cell>
          <cell r="C531">
            <v>9607</v>
          </cell>
          <cell r="D531" t="str">
            <v>TPDM</v>
          </cell>
        </row>
        <row r="532">
          <cell r="A532" t="str">
            <v>TS12092</v>
          </cell>
          <cell r="B532" t="str">
            <v>LEANDRO CIARDI TOROLHO</v>
          </cell>
          <cell r="C532">
            <v>9607</v>
          </cell>
          <cell r="D532" t="str">
            <v>TPDM</v>
          </cell>
        </row>
        <row r="533">
          <cell r="A533" t="str">
            <v>TS12270</v>
          </cell>
          <cell r="B533" t="str">
            <v>VANESSA GUIMARAES DE LANA</v>
          </cell>
          <cell r="C533">
            <v>9607</v>
          </cell>
          <cell r="D533" t="str">
            <v>TPDM</v>
          </cell>
        </row>
        <row r="534">
          <cell r="A534" t="str">
            <v>TS1570</v>
          </cell>
          <cell r="B534" t="str">
            <v>LUCIO ALEXANDRE CASTILHO</v>
          </cell>
          <cell r="C534">
            <v>2167</v>
          </cell>
          <cell r="D534" t="str">
            <v>TPDM</v>
          </cell>
        </row>
        <row r="535">
          <cell r="A535" t="str">
            <v>TS8001</v>
          </cell>
          <cell r="B535" t="str">
            <v>RODRIGO ANTONIO AVELAR LALIER</v>
          </cell>
          <cell r="C535">
            <v>9627</v>
          </cell>
          <cell r="D535" t="str">
            <v>TPDM</v>
          </cell>
        </row>
        <row r="536">
          <cell r="A536" t="str">
            <v>TTS1368</v>
          </cell>
          <cell r="B536" t="str">
            <v>GEORGE MONTEIRO</v>
          </cell>
          <cell r="C536">
            <v>9601</v>
          </cell>
          <cell r="D536" t="str">
            <v>EPDM</v>
          </cell>
        </row>
        <row r="537">
          <cell r="A537" t="str">
            <v>TS4642</v>
          </cell>
          <cell r="B537" t="str">
            <v>LUIZ HUMBERTO RODRIGUES</v>
          </cell>
          <cell r="C537">
            <v>9747</v>
          </cell>
          <cell r="D537" t="str">
            <v>TPDM</v>
          </cell>
        </row>
        <row r="538">
          <cell r="A538" t="str">
            <v>TS9016</v>
          </cell>
          <cell r="B538" t="str">
            <v>ALEXANDRE DA COSTA FERREIRA</v>
          </cell>
          <cell r="C538">
            <v>9627</v>
          </cell>
          <cell r="D538" t="str">
            <v>TPDM</v>
          </cell>
        </row>
        <row r="539">
          <cell r="A539" t="str">
            <v>TTS1414</v>
          </cell>
          <cell r="B539" t="str">
            <v>IVAN CARLOS MARTINS</v>
          </cell>
          <cell r="C539">
            <v>9601</v>
          </cell>
          <cell r="D539" t="str">
            <v>EPDM</v>
          </cell>
        </row>
        <row r="540">
          <cell r="A540" t="str">
            <v>TTS1520</v>
          </cell>
          <cell r="B540" t="str">
            <v>JOSE AUGUSTO SILVERIO</v>
          </cell>
          <cell r="C540">
            <v>9601</v>
          </cell>
          <cell r="D540" t="str">
            <v>EPDM</v>
          </cell>
        </row>
        <row r="541">
          <cell r="A541" t="str">
            <v>TS9466</v>
          </cell>
          <cell r="B541" t="str">
            <v>LUIZ CARLOS DE MELLO JUNIOR</v>
          </cell>
          <cell r="C541">
            <v>9627</v>
          </cell>
          <cell r="D541" t="str">
            <v>TPDM</v>
          </cell>
        </row>
        <row r="542">
          <cell r="A542" t="str">
            <v>TS8028</v>
          </cell>
          <cell r="B542" t="str">
            <v>FLAVIO GESCA V. DE PAULA</v>
          </cell>
          <cell r="C542">
            <v>9627</v>
          </cell>
          <cell r="D542" t="str">
            <v>TPDM</v>
          </cell>
        </row>
        <row r="543">
          <cell r="A543" t="str">
            <v>TS8877</v>
          </cell>
          <cell r="B543" t="str">
            <v>MARIANO LEITE DA SILVA</v>
          </cell>
          <cell r="C543">
            <v>9607</v>
          </cell>
          <cell r="D543" t="str">
            <v>TPDM</v>
          </cell>
        </row>
        <row r="544">
          <cell r="A544" t="str">
            <v>TS7854</v>
          </cell>
          <cell r="B544" t="str">
            <v>ANDRE LUIZ PERIN</v>
          </cell>
          <cell r="C544">
            <v>9747</v>
          </cell>
          <cell r="D544" t="str">
            <v>TPDM</v>
          </cell>
        </row>
        <row r="545">
          <cell r="A545" t="str">
            <v>TS8010</v>
          </cell>
          <cell r="B545" t="str">
            <v>WANDERSON GUIMARAES DE LANA</v>
          </cell>
          <cell r="C545">
            <v>9627</v>
          </cell>
          <cell r="D545" t="str">
            <v>TPDM</v>
          </cell>
        </row>
        <row r="546">
          <cell r="A546" t="str">
            <v>TS9989</v>
          </cell>
          <cell r="B546" t="str">
            <v>BRUNO LUIZ PIRES RODRIGUES</v>
          </cell>
          <cell r="C546">
            <v>9607</v>
          </cell>
          <cell r="D546" t="str">
            <v>TPDM</v>
          </cell>
        </row>
        <row r="547">
          <cell r="A547" t="str">
            <v>TS11347</v>
          </cell>
          <cell r="B547" t="str">
            <v>RODRIGO PEREIRA</v>
          </cell>
          <cell r="C547">
            <v>9607</v>
          </cell>
          <cell r="D547" t="str">
            <v>TPDM</v>
          </cell>
        </row>
        <row r="548">
          <cell r="A548" t="str">
            <v>TS11703</v>
          </cell>
          <cell r="B548" t="str">
            <v>JOSE MARIA DE SOUSA</v>
          </cell>
          <cell r="C548">
            <v>9607</v>
          </cell>
          <cell r="D548" t="str">
            <v>TPDM</v>
          </cell>
        </row>
        <row r="549">
          <cell r="A549" t="str">
            <v>TS11711</v>
          </cell>
          <cell r="B549" t="str">
            <v>LEANDRO VERONEZI</v>
          </cell>
          <cell r="C549">
            <v>9607</v>
          </cell>
          <cell r="D549" t="str">
            <v>TPDM</v>
          </cell>
        </row>
        <row r="550">
          <cell r="A550" t="str">
            <v>TS12106</v>
          </cell>
          <cell r="B550" t="str">
            <v>MICHAEL MAIWALD CORDEIRO</v>
          </cell>
          <cell r="C550">
            <v>9607</v>
          </cell>
          <cell r="D550" t="str">
            <v>TPDM</v>
          </cell>
        </row>
        <row r="551">
          <cell r="A551" t="str">
            <v>TS9490</v>
          </cell>
          <cell r="B551" t="str">
            <v>RALF JOSEF WUSTHOFEN</v>
          </cell>
          <cell r="C551">
            <v>9747</v>
          </cell>
          <cell r="D551" t="str">
            <v>TPDM</v>
          </cell>
        </row>
        <row r="552">
          <cell r="A552" t="str">
            <v>TS2410</v>
          </cell>
          <cell r="B552" t="str">
            <v>VLADIMIR APARECIDO DA SILVA</v>
          </cell>
          <cell r="C552">
            <v>9747</v>
          </cell>
          <cell r="D552" t="str">
            <v>TPDM</v>
          </cell>
        </row>
        <row r="553">
          <cell r="A553" t="str">
            <v>TS1201</v>
          </cell>
          <cell r="B553" t="str">
            <v>MARCOS BUTTIGNOL</v>
          </cell>
          <cell r="C553">
            <v>2167</v>
          </cell>
          <cell r="D553" t="str">
            <v>TPDM</v>
          </cell>
        </row>
        <row r="554">
          <cell r="A554" t="str">
            <v>TTS604</v>
          </cell>
          <cell r="B554" t="str">
            <v>JOSE EVARISTO DOS SANTOS</v>
          </cell>
          <cell r="C554">
            <v>9621</v>
          </cell>
          <cell r="D554" t="str">
            <v>EPDM</v>
          </cell>
        </row>
        <row r="555">
          <cell r="A555" t="str">
            <v>TS1643</v>
          </cell>
          <cell r="B555" t="str">
            <v>VALDENAER MALDONADO DA SILVA</v>
          </cell>
          <cell r="C555">
            <v>9747</v>
          </cell>
          <cell r="D555" t="str">
            <v>TPDM</v>
          </cell>
        </row>
        <row r="556">
          <cell r="A556" t="str">
            <v>TS7250</v>
          </cell>
          <cell r="B556" t="str">
            <v>CARLOS NOBUO KOMINE</v>
          </cell>
          <cell r="C556">
            <v>9627</v>
          </cell>
          <cell r="D556" t="str">
            <v>TPDM</v>
          </cell>
        </row>
        <row r="557">
          <cell r="A557" t="str">
            <v>TTS612</v>
          </cell>
          <cell r="B557" t="str">
            <v>CLAUDIO GARCIA</v>
          </cell>
          <cell r="C557">
            <v>9621</v>
          </cell>
          <cell r="D557" t="str">
            <v>EPDM</v>
          </cell>
        </row>
        <row r="558">
          <cell r="A558" t="str">
            <v>TTS698</v>
          </cell>
          <cell r="B558" t="str">
            <v>CLAUDIO KOTOKU MIYAGUCHI</v>
          </cell>
          <cell r="C558">
            <v>9621</v>
          </cell>
          <cell r="D558" t="str">
            <v>EPDM</v>
          </cell>
        </row>
        <row r="559">
          <cell r="A559" t="str">
            <v>TS7269</v>
          </cell>
          <cell r="B559" t="str">
            <v>SHEILA NICOLINI NETTO</v>
          </cell>
          <cell r="C559">
            <v>9627</v>
          </cell>
          <cell r="D559" t="str">
            <v>TPDM</v>
          </cell>
        </row>
        <row r="560">
          <cell r="A560" t="str">
            <v>TTS701</v>
          </cell>
          <cell r="B560" t="str">
            <v>EVERALDO SANTOS BISPO</v>
          </cell>
          <cell r="C560">
            <v>9621</v>
          </cell>
          <cell r="D560" t="str">
            <v>EPDM</v>
          </cell>
        </row>
        <row r="561">
          <cell r="A561" t="str">
            <v>TS7692</v>
          </cell>
          <cell r="B561" t="str">
            <v>SUELI APARECIDA RIBEIRO</v>
          </cell>
          <cell r="C561">
            <v>9627</v>
          </cell>
          <cell r="D561" t="str">
            <v>TPDM</v>
          </cell>
        </row>
        <row r="562">
          <cell r="A562" t="str">
            <v>TS7730</v>
          </cell>
          <cell r="B562" t="str">
            <v>RENATA CRISTINA DE BRITTO</v>
          </cell>
          <cell r="C562">
            <v>9627</v>
          </cell>
          <cell r="D562" t="str">
            <v>TPDM</v>
          </cell>
        </row>
        <row r="563">
          <cell r="A563" t="str">
            <v>TTS1074</v>
          </cell>
          <cell r="B563" t="str">
            <v>TADASHI TODA</v>
          </cell>
          <cell r="C563">
            <v>9641</v>
          </cell>
          <cell r="D563" t="str">
            <v>EPDM</v>
          </cell>
        </row>
        <row r="564">
          <cell r="A564" t="str">
            <v>TS8680</v>
          </cell>
          <cell r="B564" t="str">
            <v>ADOLFO BLASCO RIBEIRO</v>
          </cell>
          <cell r="C564">
            <v>9627</v>
          </cell>
          <cell r="D564" t="str">
            <v>TPDM</v>
          </cell>
        </row>
        <row r="565">
          <cell r="A565" t="str">
            <v>TTS1082</v>
          </cell>
          <cell r="B565" t="str">
            <v>RENATA SAMPAIO GOMES</v>
          </cell>
          <cell r="C565">
            <v>9641</v>
          </cell>
          <cell r="D565" t="str">
            <v>EPDM</v>
          </cell>
        </row>
        <row r="566">
          <cell r="A566" t="str">
            <v>TS9385</v>
          </cell>
          <cell r="B566" t="str">
            <v>ILZAFAN CAMPOS</v>
          </cell>
          <cell r="C566">
            <v>9747</v>
          </cell>
          <cell r="D566" t="str">
            <v>TPDM</v>
          </cell>
        </row>
        <row r="567">
          <cell r="A567" t="str">
            <v>TTS1090</v>
          </cell>
          <cell r="B567" t="str">
            <v>RODRIGO BARCELOS DINIZ</v>
          </cell>
          <cell r="C567">
            <v>9641</v>
          </cell>
          <cell r="D567" t="str">
            <v>EPDM</v>
          </cell>
        </row>
        <row r="568">
          <cell r="A568" t="str">
            <v>TTS1104</v>
          </cell>
          <cell r="B568" t="str">
            <v>RUDSON DE SOUSA CRUZ</v>
          </cell>
          <cell r="C568">
            <v>9641</v>
          </cell>
          <cell r="D568" t="str">
            <v>EPDM</v>
          </cell>
        </row>
        <row r="569">
          <cell r="A569" t="str">
            <v>TTS1112</v>
          </cell>
          <cell r="B569" t="str">
            <v>ANDRE DA SILVA PARENTE</v>
          </cell>
          <cell r="C569">
            <v>9641</v>
          </cell>
          <cell r="D569" t="str">
            <v>EPDM</v>
          </cell>
        </row>
        <row r="570">
          <cell r="A570" t="str">
            <v>TS10812</v>
          </cell>
          <cell r="B570" t="str">
            <v>EDSON KIOSHI GOTO</v>
          </cell>
          <cell r="C570">
            <v>9607</v>
          </cell>
          <cell r="D570" t="str">
            <v>TPDM</v>
          </cell>
        </row>
        <row r="571">
          <cell r="A571" t="str">
            <v>TS11690</v>
          </cell>
          <cell r="B571" t="str">
            <v>ADRIANO FRANCO BUENO</v>
          </cell>
          <cell r="C571">
            <v>9607</v>
          </cell>
          <cell r="D571" t="str">
            <v>TPDM</v>
          </cell>
        </row>
        <row r="572">
          <cell r="A572" t="str">
            <v>TTS1120</v>
          </cell>
          <cell r="B572" t="str">
            <v>ROBERTO TARELHO PINHATA</v>
          </cell>
          <cell r="C572">
            <v>9641</v>
          </cell>
          <cell r="D572" t="str">
            <v>EPDM</v>
          </cell>
        </row>
        <row r="573">
          <cell r="A573" t="str">
            <v>TTS1481</v>
          </cell>
          <cell r="B573" t="str">
            <v>ROGERIO GOMES NOBRE</v>
          </cell>
          <cell r="C573">
            <v>9641</v>
          </cell>
          <cell r="D573" t="str">
            <v>EPDM</v>
          </cell>
        </row>
        <row r="574">
          <cell r="A574" t="str">
            <v>TTS1490</v>
          </cell>
          <cell r="B574" t="str">
            <v>CARLOS ALEXANDER V. CAMPOS</v>
          </cell>
          <cell r="C574">
            <v>9641</v>
          </cell>
          <cell r="D574" t="str">
            <v>EPDM</v>
          </cell>
        </row>
        <row r="575">
          <cell r="A575" t="str">
            <v>TTS1635</v>
          </cell>
          <cell r="B575" t="str">
            <v>CLEVERSON DA SILVA SANTOS</v>
          </cell>
          <cell r="C575">
            <v>9601</v>
          </cell>
          <cell r="D575" t="str">
            <v>ESDE</v>
          </cell>
        </row>
        <row r="576">
          <cell r="A576" t="str">
            <v>TS8567</v>
          </cell>
          <cell r="B576" t="str">
            <v>ANDRE LUIS METZKER CORREA</v>
          </cell>
          <cell r="C576">
            <v>2137</v>
          </cell>
          <cell r="D576" t="str">
            <v>TMAN</v>
          </cell>
        </row>
        <row r="577">
          <cell r="A577" t="str">
            <v>TS9474</v>
          </cell>
          <cell r="B577" t="str">
            <v>ANDREA RIBEIRO ALVES</v>
          </cell>
          <cell r="C577">
            <v>2137</v>
          </cell>
          <cell r="D577" t="str">
            <v>TMAN</v>
          </cell>
        </row>
        <row r="578">
          <cell r="A578" t="str">
            <v>TS3565</v>
          </cell>
          <cell r="B578" t="str">
            <v>MARCIO TETSUO OKINOKABU</v>
          </cell>
          <cell r="C578">
            <v>9907</v>
          </cell>
          <cell r="D578" t="str">
            <v>TMAN</v>
          </cell>
        </row>
        <row r="579">
          <cell r="A579" t="str">
            <v>TTS1350</v>
          </cell>
          <cell r="B579" t="str">
            <v>MARIO LAUANDE LACROIX</v>
          </cell>
          <cell r="C579">
            <v>9611</v>
          </cell>
          <cell r="D579" t="str">
            <v>EMAN</v>
          </cell>
        </row>
        <row r="580">
          <cell r="A580" t="str">
            <v>TS9768</v>
          </cell>
          <cell r="B580" t="str">
            <v>EDUARDO TADEU FERNANDES</v>
          </cell>
          <cell r="C580">
            <v>9687</v>
          </cell>
          <cell r="D580" t="str">
            <v>TMAN</v>
          </cell>
        </row>
        <row r="581">
          <cell r="A581" t="str">
            <v>TS9717</v>
          </cell>
          <cell r="B581" t="str">
            <v>ALLAN DA SILVA SANTOS</v>
          </cell>
          <cell r="C581">
            <v>9687</v>
          </cell>
          <cell r="D581" t="str">
            <v>TMAN</v>
          </cell>
        </row>
        <row r="582">
          <cell r="A582" t="str">
            <v>TS11134</v>
          </cell>
          <cell r="B582" t="str">
            <v>MARIA IZABEL MENOSSI</v>
          </cell>
          <cell r="C582">
            <v>9637</v>
          </cell>
          <cell r="D582" t="str">
            <v>TMAN</v>
          </cell>
        </row>
        <row r="583">
          <cell r="A583" t="str">
            <v>TS3433</v>
          </cell>
          <cell r="B583" t="str">
            <v>ANTONIO ALBINO MARCONDES</v>
          </cell>
          <cell r="C583">
            <v>2147</v>
          </cell>
          <cell r="D583" t="str">
            <v>TMAN</v>
          </cell>
        </row>
        <row r="584">
          <cell r="A584" t="str">
            <v>TS3425</v>
          </cell>
          <cell r="B584" t="str">
            <v>EDUARDO SHINJI TOMIMATSU</v>
          </cell>
          <cell r="C584">
            <v>9907</v>
          </cell>
          <cell r="D584" t="str">
            <v>TMAN</v>
          </cell>
        </row>
        <row r="585">
          <cell r="A585" t="str">
            <v>TS6998</v>
          </cell>
          <cell r="B585" t="str">
            <v>HEBERT APARECIDO RONCOLATO</v>
          </cell>
          <cell r="C585">
            <v>9637</v>
          </cell>
          <cell r="D585" t="str">
            <v>TMAN</v>
          </cell>
        </row>
        <row r="586">
          <cell r="A586" t="str">
            <v>TS7080</v>
          </cell>
          <cell r="B586" t="str">
            <v>SERGIO BULIS GOLDENBERG</v>
          </cell>
          <cell r="C586">
            <v>9637</v>
          </cell>
          <cell r="D586" t="str">
            <v>TMAN</v>
          </cell>
        </row>
        <row r="587">
          <cell r="A587" t="str">
            <v>TS8818</v>
          </cell>
          <cell r="B587" t="str">
            <v>HUMBERTO GONCALVES MOSA</v>
          </cell>
          <cell r="C587">
            <v>9637</v>
          </cell>
          <cell r="D587" t="str">
            <v>TMAN</v>
          </cell>
        </row>
        <row r="588">
          <cell r="A588" t="str">
            <v>TS10120</v>
          </cell>
          <cell r="B588" t="str">
            <v>RENATO BORGES A. DO PRADO</v>
          </cell>
          <cell r="C588">
            <v>9617</v>
          </cell>
          <cell r="D588" t="str">
            <v>TMAN</v>
          </cell>
        </row>
        <row r="589">
          <cell r="A589" t="str">
            <v>TS11835</v>
          </cell>
          <cell r="B589" t="str">
            <v>THAISA TALARICO HYPPOLITO</v>
          </cell>
          <cell r="C589">
            <v>9617</v>
          </cell>
          <cell r="D589" t="str">
            <v>TMAN</v>
          </cell>
        </row>
        <row r="590">
          <cell r="A590" t="str">
            <v>TS3360</v>
          </cell>
          <cell r="B590" t="str">
            <v>JORGE LUIZ TOMAZ DE BRITO</v>
          </cell>
          <cell r="C590">
            <v>2147</v>
          </cell>
          <cell r="D590" t="str">
            <v>TMAN</v>
          </cell>
        </row>
        <row r="591">
          <cell r="A591" t="str">
            <v>TS3395</v>
          </cell>
          <cell r="B591" t="str">
            <v>DOMINGOS PALACIO</v>
          </cell>
          <cell r="C591">
            <v>9907</v>
          </cell>
          <cell r="D591" t="str">
            <v>TMAN</v>
          </cell>
        </row>
        <row r="592">
          <cell r="A592" t="str">
            <v>TS3379</v>
          </cell>
          <cell r="B592" t="str">
            <v>HENRI JOITI IAMASHITA</v>
          </cell>
          <cell r="C592">
            <v>9907</v>
          </cell>
          <cell r="D592" t="str">
            <v>TMAN</v>
          </cell>
        </row>
        <row r="593">
          <cell r="A593" t="str">
            <v>TS5568</v>
          </cell>
          <cell r="B593" t="str">
            <v>HISSAO NELSON NAKANO</v>
          </cell>
          <cell r="C593">
            <v>9907</v>
          </cell>
          <cell r="D593" t="str">
            <v>TMAN</v>
          </cell>
        </row>
        <row r="594">
          <cell r="A594" t="str">
            <v>TS6068</v>
          </cell>
          <cell r="B594" t="str">
            <v>LUIZ GUSTAVO GUIMARAES GERARDI</v>
          </cell>
          <cell r="C594">
            <v>9637</v>
          </cell>
          <cell r="D594" t="str">
            <v>TMAN</v>
          </cell>
        </row>
        <row r="595">
          <cell r="A595" t="str">
            <v>TS10375</v>
          </cell>
          <cell r="B595" t="str">
            <v>MARCUS VINICIUS LAZZARINI PAES</v>
          </cell>
          <cell r="C595">
            <v>9617</v>
          </cell>
          <cell r="D595" t="str">
            <v>TMAN</v>
          </cell>
        </row>
        <row r="596">
          <cell r="A596" t="str">
            <v>TS9210</v>
          </cell>
          <cell r="B596" t="str">
            <v>HAROLDO THOMAZ KERRY JUNIOR</v>
          </cell>
          <cell r="C596">
            <v>2147</v>
          </cell>
          <cell r="D596" t="str">
            <v>TMAN</v>
          </cell>
        </row>
        <row r="597">
          <cell r="A597" t="str">
            <v>TS5614</v>
          </cell>
          <cell r="B597" t="str">
            <v>ANTENOR NICOLA TANCLER GRECO</v>
          </cell>
          <cell r="C597">
            <v>9687</v>
          </cell>
          <cell r="D597" t="str">
            <v>TMAN</v>
          </cell>
        </row>
        <row r="598">
          <cell r="A598" t="str">
            <v>TS9288</v>
          </cell>
          <cell r="B598" t="str">
            <v>VALTEMIR DE ALENCAR E SILVA</v>
          </cell>
          <cell r="C598">
            <v>9687</v>
          </cell>
          <cell r="D598" t="str">
            <v>TMAN</v>
          </cell>
        </row>
        <row r="599">
          <cell r="A599" t="str">
            <v>TS7161</v>
          </cell>
          <cell r="B599" t="str">
            <v>LUCIANO CESAR MARINHO</v>
          </cell>
          <cell r="C599">
            <v>9637</v>
          </cell>
          <cell r="D599" t="str">
            <v>TMAN</v>
          </cell>
        </row>
        <row r="600">
          <cell r="A600" t="str">
            <v>TS9300</v>
          </cell>
          <cell r="B600" t="str">
            <v>ADILSON CARLOS NAGAO</v>
          </cell>
          <cell r="C600">
            <v>9687</v>
          </cell>
          <cell r="D600" t="str">
            <v>TMAN</v>
          </cell>
        </row>
        <row r="601">
          <cell r="A601" t="str">
            <v>TS9296</v>
          </cell>
          <cell r="B601" t="str">
            <v>NIARCHOS ANTONIO PRATA CIONE</v>
          </cell>
          <cell r="C601">
            <v>9687</v>
          </cell>
          <cell r="D601" t="str">
            <v>TMAN</v>
          </cell>
        </row>
        <row r="602">
          <cell r="A602" t="str">
            <v>TS9164</v>
          </cell>
          <cell r="B602" t="str">
            <v>LUIZ CARLOS GONCALVES RIBEIRO</v>
          </cell>
          <cell r="C602">
            <v>9687</v>
          </cell>
          <cell r="D602" t="str">
            <v>TMAN</v>
          </cell>
        </row>
        <row r="603">
          <cell r="A603" t="str">
            <v>TS9270</v>
          </cell>
          <cell r="B603" t="str">
            <v>EVANDRO RICARDO PIRES</v>
          </cell>
          <cell r="C603">
            <v>9617</v>
          </cell>
          <cell r="D603" t="str">
            <v>TMAN</v>
          </cell>
        </row>
        <row r="604">
          <cell r="A604" t="str">
            <v>TS7617</v>
          </cell>
          <cell r="B604" t="str">
            <v>FABIANA CARPINELLI L. CARDOSO</v>
          </cell>
          <cell r="C604">
            <v>9617</v>
          </cell>
          <cell r="D604" t="str">
            <v>TMAN</v>
          </cell>
        </row>
        <row r="605">
          <cell r="A605" t="str">
            <v>TS10529</v>
          </cell>
          <cell r="B605" t="str">
            <v>ELAINE DE CASSIA VALEZIM</v>
          </cell>
          <cell r="C605">
            <v>9617</v>
          </cell>
          <cell r="D605" t="str">
            <v>TMAN</v>
          </cell>
        </row>
        <row r="606">
          <cell r="A606" t="str">
            <v>TS10480</v>
          </cell>
          <cell r="B606" t="str">
            <v>ODAIR VERGEL JUNIOR</v>
          </cell>
          <cell r="C606">
            <v>9617</v>
          </cell>
          <cell r="D606" t="str">
            <v>TMAN</v>
          </cell>
        </row>
        <row r="607">
          <cell r="A607" t="str">
            <v>TS9172</v>
          </cell>
          <cell r="B607" t="str">
            <v>ALEXANDRE S. LINO DE ALMEIDA</v>
          </cell>
          <cell r="C607">
            <v>9907</v>
          </cell>
          <cell r="D607" t="str">
            <v>TMAN</v>
          </cell>
        </row>
        <row r="608">
          <cell r="A608" t="str">
            <v>TS8796</v>
          </cell>
          <cell r="B608" t="str">
            <v>RICARDO COELHO PIRES</v>
          </cell>
          <cell r="C608">
            <v>9637</v>
          </cell>
          <cell r="D608" t="str">
            <v>TMAN</v>
          </cell>
        </row>
        <row r="609">
          <cell r="A609" t="str">
            <v>TS9920</v>
          </cell>
          <cell r="B609" t="str">
            <v>SERGIO DA COSTA LIMA JUNIOR</v>
          </cell>
          <cell r="C609">
            <v>9687</v>
          </cell>
          <cell r="D609" t="str">
            <v>TMAN</v>
          </cell>
        </row>
        <row r="610">
          <cell r="A610" t="str">
            <v>TS7293</v>
          </cell>
          <cell r="B610" t="str">
            <v>LUIZ CARLOS MARTINEZ JUNIOR</v>
          </cell>
          <cell r="C610">
            <v>9687</v>
          </cell>
          <cell r="D610" t="str">
            <v>TMAN</v>
          </cell>
        </row>
        <row r="611">
          <cell r="A611" t="str">
            <v>TS9121</v>
          </cell>
          <cell r="B611" t="str">
            <v>RICARDO PERES</v>
          </cell>
          <cell r="C611">
            <v>9687</v>
          </cell>
          <cell r="D611" t="str">
            <v>TMAN</v>
          </cell>
        </row>
        <row r="612">
          <cell r="A612" t="str">
            <v>TS11762</v>
          </cell>
          <cell r="B612" t="str">
            <v>RODRIGO OLIVEIRA FERNANDEZ</v>
          </cell>
          <cell r="C612">
            <v>9617</v>
          </cell>
          <cell r="D612" t="str">
            <v>TMAN</v>
          </cell>
        </row>
        <row r="613">
          <cell r="A613" t="str">
            <v>TS6840</v>
          </cell>
          <cell r="B613" t="str">
            <v>JULIAN NEVES TONIOLI</v>
          </cell>
          <cell r="C613">
            <v>2117</v>
          </cell>
          <cell r="D613" t="str">
            <v>TSEP</v>
          </cell>
        </row>
        <row r="614">
          <cell r="A614" t="str">
            <v>TS3697</v>
          </cell>
          <cell r="B614" t="str">
            <v>FRANCINEIDE MEDEIROS</v>
          </cell>
          <cell r="C614">
            <v>2117</v>
          </cell>
          <cell r="D614" t="str">
            <v>TSEP</v>
          </cell>
        </row>
        <row r="615">
          <cell r="A615" t="str">
            <v>TS8397</v>
          </cell>
          <cell r="B615" t="str">
            <v>CELSO FIGUEIREDO NOGUEIRA</v>
          </cell>
          <cell r="C615">
            <v>2127</v>
          </cell>
          <cell r="D615" t="str">
            <v>TCAE</v>
          </cell>
        </row>
        <row r="616">
          <cell r="A616" t="str">
            <v>TS4782</v>
          </cell>
          <cell r="B616" t="str">
            <v>MARCOS GUILHERME DI LORENZO</v>
          </cell>
          <cell r="C616">
            <v>9897</v>
          </cell>
          <cell r="D616" t="str">
            <v>TCAE</v>
          </cell>
        </row>
        <row r="617">
          <cell r="A617" t="str">
            <v>TS6408</v>
          </cell>
          <cell r="B617" t="str">
            <v>ALEX PETRUK</v>
          </cell>
          <cell r="C617">
            <v>2107</v>
          </cell>
          <cell r="D617" t="str">
            <v>TCAE</v>
          </cell>
        </row>
        <row r="618">
          <cell r="A618" t="str">
            <v>TS7404</v>
          </cell>
          <cell r="B618" t="str">
            <v>ACCACIO MORAES NETO</v>
          </cell>
          <cell r="C618">
            <v>2107</v>
          </cell>
          <cell r="D618" t="str">
            <v>TCAE</v>
          </cell>
        </row>
        <row r="619">
          <cell r="A619" t="str">
            <v>TS8320</v>
          </cell>
          <cell r="B619" t="str">
            <v>FLAVIO ARCANJO SANTANA</v>
          </cell>
          <cell r="C619">
            <v>9897</v>
          </cell>
          <cell r="D619" t="str">
            <v>TCAE</v>
          </cell>
        </row>
        <row r="620">
          <cell r="A620" t="str">
            <v>TS10626</v>
          </cell>
          <cell r="B620" t="str">
            <v>EDUARDO CASTELO B. PORTO</v>
          </cell>
          <cell r="C620">
            <v>9737</v>
          </cell>
          <cell r="D620" t="str">
            <v>TCAE</v>
          </cell>
        </row>
        <row r="621">
          <cell r="A621" t="str">
            <v>TS8389</v>
          </cell>
          <cell r="B621" t="str">
            <v>HELIO KITAGAWA</v>
          </cell>
          <cell r="C621">
            <v>9737</v>
          </cell>
          <cell r="D621" t="str">
            <v>TCAE</v>
          </cell>
        </row>
        <row r="622">
          <cell r="A622" t="str">
            <v>TS8729</v>
          </cell>
          <cell r="B622" t="str">
            <v>DANIEL ALEXIS ARUCA MIRANDA</v>
          </cell>
          <cell r="C622">
            <v>9897</v>
          </cell>
          <cell r="D622" t="str">
            <v>TCAE</v>
          </cell>
        </row>
        <row r="623">
          <cell r="A623" t="str">
            <v>TS9148</v>
          </cell>
          <cell r="B623" t="str">
            <v>SERGIO GASPARINETTI</v>
          </cell>
          <cell r="C623">
            <v>9897</v>
          </cell>
          <cell r="D623" t="str">
            <v>TCAE</v>
          </cell>
        </row>
        <row r="624">
          <cell r="A624" t="str">
            <v>TS9725</v>
          </cell>
          <cell r="B624" t="str">
            <v>HELCIO MATSUGUMA</v>
          </cell>
          <cell r="C624">
            <v>9897</v>
          </cell>
          <cell r="D624" t="str">
            <v>TCAE</v>
          </cell>
        </row>
        <row r="625">
          <cell r="A625" t="str">
            <v>TS10243</v>
          </cell>
          <cell r="B625" t="str">
            <v>LUIS GUSTAVO SIGWARD ERICSSON</v>
          </cell>
          <cell r="C625">
            <v>9737</v>
          </cell>
          <cell r="D625" t="str">
            <v>TCAE</v>
          </cell>
        </row>
        <row r="626">
          <cell r="A626" t="str">
            <v>TS10561</v>
          </cell>
          <cell r="B626" t="str">
            <v>MARCO ANTONIO CONTI</v>
          </cell>
          <cell r="C626">
            <v>9737</v>
          </cell>
          <cell r="D626" t="str">
            <v>TCAE</v>
          </cell>
        </row>
        <row r="627">
          <cell r="A627" t="str">
            <v>TS10766</v>
          </cell>
          <cell r="B627" t="str">
            <v>ANDERSON DE OLIVEIRA FERNANDES</v>
          </cell>
          <cell r="C627">
            <v>9737</v>
          </cell>
          <cell r="D627" t="str">
            <v>TCAE</v>
          </cell>
        </row>
        <row r="628">
          <cell r="A628" t="str">
            <v>TS10820</v>
          </cell>
          <cell r="B628" t="str">
            <v>MARCO ANTONIO DE O. A. JUNIOR</v>
          </cell>
          <cell r="C628">
            <v>9737</v>
          </cell>
          <cell r="D628" t="str">
            <v>TCAE</v>
          </cell>
        </row>
        <row r="629">
          <cell r="A629" t="str">
            <v>TS4057</v>
          </cell>
          <cell r="B629" t="str">
            <v>MARCELO ALVES BEZERRA</v>
          </cell>
          <cell r="C629">
            <v>2127</v>
          </cell>
          <cell r="D629" t="str">
            <v>TCAE</v>
          </cell>
        </row>
        <row r="630">
          <cell r="A630" t="str">
            <v>TS6831</v>
          </cell>
          <cell r="B630" t="str">
            <v>FABIANO RONCOLETTA</v>
          </cell>
          <cell r="C630">
            <v>9897</v>
          </cell>
          <cell r="D630" t="str">
            <v>TCAE</v>
          </cell>
        </row>
        <row r="631">
          <cell r="A631" t="str">
            <v>TTS1503</v>
          </cell>
          <cell r="B631" t="str">
            <v>FABIO ALVES LARSEN</v>
          </cell>
          <cell r="C631">
            <v>9721</v>
          </cell>
          <cell r="D631" t="str">
            <v>ESEP</v>
          </cell>
        </row>
        <row r="632">
          <cell r="A632" t="str">
            <v>TS3549</v>
          </cell>
          <cell r="B632" t="str">
            <v>MILTON APARECIDO PEREIRA</v>
          </cell>
          <cell r="C632">
            <v>9727</v>
          </cell>
          <cell r="D632" t="str">
            <v>TCAE</v>
          </cell>
        </row>
        <row r="633">
          <cell r="A633" t="str">
            <v>TS9598</v>
          </cell>
          <cell r="B633" t="str">
            <v>ALEXANDER PEREIRA DA SILVA</v>
          </cell>
          <cell r="C633">
            <v>9737</v>
          </cell>
          <cell r="D633" t="str">
            <v>TCAE</v>
          </cell>
        </row>
        <row r="634">
          <cell r="A634" t="str">
            <v>TTS1511</v>
          </cell>
          <cell r="B634" t="str">
            <v>ERICA NAOMI LASSUDA</v>
          </cell>
          <cell r="C634">
            <v>9721</v>
          </cell>
          <cell r="D634" t="str">
            <v>ESEP</v>
          </cell>
        </row>
        <row r="635">
          <cell r="A635" t="str">
            <v>TS9610</v>
          </cell>
          <cell r="B635" t="str">
            <v>ELOIR TEUBER STAUTT</v>
          </cell>
          <cell r="C635">
            <v>9737</v>
          </cell>
          <cell r="D635" t="str">
            <v>TCAE</v>
          </cell>
        </row>
        <row r="636">
          <cell r="A636" t="str">
            <v>TTS1589</v>
          </cell>
          <cell r="B636" t="str">
            <v>RODRIGO DOTTORI ROSSI</v>
          </cell>
          <cell r="C636">
            <v>9721</v>
          </cell>
          <cell r="D636" t="str">
            <v>ESEP</v>
          </cell>
        </row>
        <row r="637">
          <cell r="A637" t="str">
            <v>TS10294</v>
          </cell>
          <cell r="B637" t="str">
            <v>MAURICIO HIDEAKI TAMASHIRO</v>
          </cell>
          <cell r="C637">
            <v>9737</v>
          </cell>
          <cell r="D637" t="str">
            <v>TCAE</v>
          </cell>
        </row>
        <row r="638">
          <cell r="A638" t="str">
            <v>TS10537</v>
          </cell>
          <cell r="B638" t="str">
            <v>GILMAR MARANGONI</v>
          </cell>
          <cell r="C638">
            <v>9737</v>
          </cell>
          <cell r="D638" t="str">
            <v>TCAE</v>
          </cell>
        </row>
        <row r="639">
          <cell r="A639" t="str">
            <v>TS10677</v>
          </cell>
          <cell r="B639" t="str">
            <v>MICHELLI CORCINO SAITO</v>
          </cell>
          <cell r="C639">
            <v>9727</v>
          </cell>
          <cell r="D639" t="str">
            <v>TCAE</v>
          </cell>
        </row>
        <row r="640">
          <cell r="A640" t="str">
            <v>TS6041</v>
          </cell>
          <cell r="B640" t="str">
            <v>FABIO LUIS AMARAL DOS ANJOS</v>
          </cell>
          <cell r="C640">
            <v>2127</v>
          </cell>
          <cell r="D640" t="str">
            <v>TCAE</v>
          </cell>
        </row>
        <row r="641">
          <cell r="A641" t="str">
            <v>TS5916</v>
          </cell>
          <cell r="B641" t="str">
            <v>WILLIAN MAGNANI</v>
          </cell>
          <cell r="C641">
            <v>9897</v>
          </cell>
          <cell r="D641" t="str">
            <v>TCAE</v>
          </cell>
        </row>
        <row r="642">
          <cell r="A642" t="str">
            <v>TS6050</v>
          </cell>
          <cell r="B642" t="str">
            <v>JORGE PAIVA ABRANTES</v>
          </cell>
          <cell r="C642">
            <v>2107</v>
          </cell>
          <cell r="D642" t="str">
            <v>TCAE</v>
          </cell>
        </row>
        <row r="643">
          <cell r="A643" t="str">
            <v>TS8753</v>
          </cell>
          <cell r="B643" t="str">
            <v>CESAREO DE LA ROSA SIQUEIRA</v>
          </cell>
          <cell r="C643">
            <v>2107</v>
          </cell>
          <cell r="D643" t="str">
            <v>TCAE</v>
          </cell>
        </row>
        <row r="644">
          <cell r="A644" t="str">
            <v>TS10235</v>
          </cell>
          <cell r="B644" t="str">
            <v>CARLOS SHIGUERU MIYOSHI</v>
          </cell>
          <cell r="C644">
            <v>9737</v>
          </cell>
          <cell r="D644" t="str">
            <v>TCAE</v>
          </cell>
        </row>
        <row r="645">
          <cell r="A645" t="str">
            <v>TS11746</v>
          </cell>
          <cell r="B645" t="str">
            <v>CRISTINA MINIOLI SARACHO</v>
          </cell>
          <cell r="C645">
            <v>9737</v>
          </cell>
          <cell r="D645" t="str">
            <v>TCAE</v>
          </cell>
        </row>
        <row r="646">
          <cell r="A646" t="str">
            <v>TS12289</v>
          </cell>
          <cell r="B646" t="str">
            <v>ROSANA DOS SANTOS PAULINO</v>
          </cell>
          <cell r="C646">
            <v>2117</v>
          </cell>
          <cell r="D646" t="str">
            <v>TCAE</v>
          </cell>
        </row>
        <row r="647">
          <cell r="A647" t="str">
            <v>TS10014</v>
          </cell>
          <cell r="B647" t="str">
            <v>FERNANDO AUGUSTO ASSEF DELGADO</v>
          </cell>
          <cell r="C647">
            <v>2127</v>
          </cell>
          <cell r="D647" t="str">
            <v>TCAE</v>
          </cell>
        </row>
        <row r="648">
          <cell r="A648" t="str">
            <v>TTS1236</v>
          </cell>
          <cell r="B648" t="str">
            <v>JOSE DARCI FIGUEIREDO DA COSTA</v>
          </cell>
          <cell r="C648">
            <v>9721</v>
          </cell>
          <cell r="D648" t="str">
            <v>ECAE</v>
          </cell>
        </row>
        <row r="649">
          <cell r="A649" t="str">
            <v>TTS1376</v>
          </cell>
          <cell r="B649" t="str">
            <v>EDSON KENSHO CANESHIRO</v>
          </cell>
          <cell r="C649">
            <v>9721</v>
          </cell>
          <cell r="D649" t="str">
            <v>ECAE</v>
          </cell>
        </row>
        <row r="650">
          <cell r="A650" t="str">
            <v>TS6777</v>
          </cell>
          <cell r="B650" t="str">
            <v>MARCO ANTONIO NORBIATO GARCIA</v>
          </cell>
          <cell r="C650">
            <v>9897</v>
          </cell>
          <cell r="D650" t="str">
            <v>TCAE</v>
          </cell>
        </row>
        <row r="651">
          <cell r="A651" t="str">
            <v>TTS1384</v>
          </cell>
          <cell r="B651" t="str">
            <v>BENEDITO VERONEZI</v>
          </cell>
          <cell r="C651">
            <v>9721</v>
          </cell>
          <cell r="D651" t="str">
            <v>ECAE</v>
          </cell>
        </row>
        <row r="652">
          <cell r="A652" t="str">
            <v>TTS1651</v>
          </cell>
          <cell r="B652" t="str">
            <v>PETER ADAM</v>
          </cell>
          <cell r="C652">
            <v>9731</v>
          </cell>
          <cell r="D652" t="str">
            <v>ECAE</v>
          </cell>
        </row>
        <row r="653">
          <cell r="A653" t="str">
            <v>TS7285</v>
          </cell>
          <cell r="B653" t="str">
            <v>VALDIR VALOTA JERONYMO</v>
          </cell>
          <cell r="C653">
            <v>9897</v>
          </cell>
          <cell r="D653" t="str">
            <v>TCAE</v>
          </cell>
        </row>
        <row r="654">
          <cell r="A654" t="str">
            <v>TTS1406</v>
          </cell>
          <cell r="B654" t="str">
            <v>JOSE ANTONIO STANKEVICIUS</v>
          </cell>
          <cell r="C654">
            <v>9721</v>
          </cell>
          <cell r="D654" t="str">
            <v>ECAE</v>
          </cell>
        </row>
        <row r="655">
          <cell r="A655" t="str">
            <v>TTS1546</v>
          </cell>
          <cell r="B655" t="str">
            <v>EDSON STANQUINI</v>
          </cell>
          <cell r="C655">
            <v>9731</v>
          </cell>
          <cell r="D655" t="str">
            <v>ECAE</v>
          </cell>
        </row>
        <row r="656">
          <cell r="A656" t="str">
            <v>TS7773</v>
          </cell>
          <cell r="B656" t="str">
            <v>HELIO NOBUO NOMURA</v>
          </cell>
          <cell r="C656">
            <v>9897</v>
          </cell>
          <cell r="D656" t="str">
            <v>TCAE</v>
          </cell>
        </row>
        <row r="657">
          <cell r="A657" t="str">
            <v>TS7927</v>
          </cell>
          <cell r="B657" t="str">
            <v>GERMANO BRISOLINO RAMOS</v>
          </cell>
          <cell r="C657">
            <v>9897</v>
          </cell>
          <cell r="D657" t="str">
            <v>TCAE</v>
          </cell>
        </row>
        <row r="658">
          <cell r="A658" t="str">
            <v>TTS1538</v>
          </cell>
          <cell r="B658" t="str">
            <v>PEDRO PAULO SCHAETZLE GARCIA</v>
          </cell>
          <cell r="C658">
            <v>9721</v>
          </cell>
          <cell r="D658" t="str">
            <v>ECAE</v>
          </cell>
        </row>
        <row r="659">
          <cell r="A659" t="str">
            <v>TTS1554</v>
          </cell>
          <cell r="B659" t="str">
            <v>RENATA LISA RODRIGUES</v>
          </cell>
          <cell r="C659">
            <v>9721</v>
          </cell>
          <cell r="D659" t="str">
            <v>ECAE</v>
          </cell>
        </row>
        <row r="660">
          <cell r="A660" t="str">
            <v>TS7986</v>
          </cell>
          <cell r="B660" t="str">
            <v>RODOLFO SCHULZE</v>
          </cell>
          <cell r="C660">
            <v>9897</v>
          </cell>
          <cell r="D660" t="str">
            <v>TCAE</v>
          </cell>
        </row>
        <row r="661">
          <cell r="A661" t="str">
            <v>TS8486</v>
          </cell>
          <cell r="B661" t="str">
            <v>ADEMIR PEREIRA DA COSTA</v>
          </cell>
          <cell r="C661">
            <v>9897</v>
          </cell>
          <cell r="D661" t="str">
            <v>TCAE</v>
          </cell>
        </row>
        <row r="662">
          <cell r="A662" t="str">
            <v>TTS1562</v>
          </cell>
          <cell r="B662" t="str">
            <v>MARIA LUIZA SOARES DA FONSECA</v>
          </cell>
          <cell r="C662">
            <v>9721</v>
          </cell>
          <cell r="D662" t="str">
            <v>ECAE</v>
          </cell>
        </row>
        <row r="663">
          <cell r="A663" t="str">
            <v>TTS1570</v>
          </cell>
          <cell r="B663" t="str">
            <v>DANIEL POERTAS</v>
          </cell>
          <cell r="C663">
            <v>9721</v>
          </cell>
          <cell r="D663" t="str">
            <v>ECAE</v>
          </cell>
        </row>
        <row r="664">
          <cell r="A664" t="str">
            <v>TS8508</v>
          </cell>
          <cell r="B664" t="str">
            <v>EDILSON CARVALHO DOS SANTOS</v>
          </cell>
          <cell r="C664">
            <v>9897</v>
          </cell>
          <cell r="D664" t="str">
            <v>TCAE</v>
          </cell>
        </row>
        <row r="665">
          <cell r="A665" t="str">
            <v>TS8842</v>
          </cell>
          <cell r="B665" t="str">
            <v>MARCOS ROBERTO BACHERT</v>
          </cell>
          <cell r="C665">
            <v>9897</v>
          </cell>
          <cell r="D665" t="str">
            <v>TCAE</v>
          </cell>
        </row>
        <row r="666">
          <cell r="A666" t="str">
            <v>TS8850</v>
          </cell>
          <cell r="B666" t="str">
            <v>EDSON ELIAS LAGANARO</v>
          </cell>
          <cell r="C666">
            <v>9897</v>
          </cell>
          <cell r="D666" t="str">
            <v>TCAE</v>
          </cell>
        </row>
        <row r="667">
          <cell r="A667" t="str">
            <v>TS8907</v>
          </cell>
          <cell r="B667" t="str">
            <v>MARCIO IVAN MARCHINI NUNES</v>
          </cell>
          <cell r="C667">
            <v>9897</v>
          </cell>
          <cell r="D667" t="str">
            <v>TCAE</v>
          </cell>
        </row>
        <row r="668">
          <cell r="A668" t="str">
            <v>TTS1473</v>
          </cell>
          <cell r="B668" t="str">
            <v>SETSUKO MAKINODAM DE PAULA</v>
          </cell>
          <cell r="C668">
            <v>9641</v>
          </cell>
          <cell r="D668" t="str">
            <v>ECAE</v>
          </cell>
        </row>
        <row r="669">
          <cell r="A669" t="str">
            <v>TS8982</v>
          </cell>
          <cell r="B669" t="str">
            <v>CELSO LEITE SANCHES</v>
          </cell>
          <cell r="C669">
            <v>9897</v>
          </cell>
          <cell r="D669" t="str">
            <v>TCAE</v>
          </cell>
        </row>
        <row r="670">
          <cell r="A670" t="str">
            <v>TS10324</v>
          </cell>
          <cell r="B670" t="str">
            <v>SANDRO JOSE DO NASCIMENTO</v>
          </cell>
          <cell r="C670">
            <v>9737</v>
          </cell>
          <cell r="D670" t="str">
            <v>TCAE</v>
          </cell>
        </row>
        <row r="671">
          <cell r="A671" t="str">
            <v>TS12114</v>
          </cell>
          <cell r="B671" t="str">
            <v>ANDRE TONELLO BOFFO</v>
          </cell>
          <cell r="C671">
            <v>9727</v>
          </cell>
          <cell r="D671" t="str">
            <v>TCAE</v>
          </cell>
        </row>
        <row r="672">
          <cell r="A672" t="str">
            <v>TS3018</v>
          </cell>
          <cell r="B672" t="str">
            <v>CELSO FORGAS FILHO</v>
          </cell>
          <cell r="C672">
            <v>9797</v>
          </cell>
          <cell r="D672" t="str">
            <v>TDNM</v>
          </cell>
        </row>
        <row r="673">
          <cell r="A673" t="str">
            <v>TS9512</v>
          </cell>
          <cell r="B673" t="str">
            <v>JOAO HORACIO CONCEICAO FILHO</v>
          </cell>
          <cell r="C673">
            <v>9797</v>
          </cell>
          <cell r="D673" t="str">
            <v>TBMT</v>
          </cell>
        </row>
        <row r="674">
          <cell r="A674" t="str">
            <v>TS10880</v>
          </cell>
          <cell r="B674" t="str">
            <v>JULIANA CANTAMESSA</v>
          </cell>
          <cell r="C674">
            <v>9797</v>
          </cell>
          <cell r="D674" t="str">
            <v>TBMT</v>
          </cell>
        </row>
        <row r="675">
          <cell r="A675" t="str">
            <v>TS6793</v>
          </cell>
          <cell r="B675" t="str">
            <v>ROSEMARY ALMEIDA DOS SANTOS</v>
          </cell>
          <cell r="C675">
            <v>9797</v>
          </cell>
          <cell r="D675" t="str">
            <v>TBMT</v>
          </cell>
        </row>
        <row r="676">
          <cell r="A676" t="str">
            <v>TS10642</v>
          </cell>
          <cell r="B676" t="str">
            <v>GLEYCE LAMEIRINHAS</v>
          </cell>
          <cell r="C676">
            <v>9797</v>
          </cell>
          <cell r="D676" t="str">
            <v>TBMT</v>
          </cell>
        </row>
        <row r="677">
          <cell r="A677" t="str">
            <v>TS9156</v>
          </cell>
          <cell r="B677" t="str">
            <v>CARLOS EDUARDO SERRANO RIBEIRO</v>
          </cell>
          <cell r="C677">
            <v>9247</v>
          </cell>
          <cell r="D677" t="str">
            <v>TDNI</v>
          </cell>
        </row>
        <row r="678">
          <cell r="A678" t="str">
            <v>TS3450</v>
          </cell>
          <cell r="B678" t="str">
            <v>PAULO ALBERTO RICHART</v>
          </cell>
          <cell r="C678">
            <v>9247</v>
          </cell>
          <cell r="D678" t="str">
            <v>TDNI</v>
          </cell>
        </row>
        <row r="679">
          <cell r="A679" t="str">
            <v>TS2151</v>
          </cell>
          <cell r="B679" t="str">
            <v>EDSON PEREZ</v>
          </cell>
          <cell r="C679">
            <v>9777</v>
          </cell>
          <cell r="D679" t="str">
            <v>TVEN</v>
          </cell>
        </row>
        <row r="680">
          <cell r="A680" t="str">
            <v>TS2135</v>
          </cell>
          <cell r="B680" t="str">
            <v>EDUARDO DE BARROS OLIVEIRA</v>
          </cell>
          <cell r="C680">
            <v>9777</v>
          </cell>
          <cell r="D680" t="str">
            <v>TVEN</v>
          </cell>
        </row>
        <row r="681">
          <cell r="A681" t="str">
            <v>TS7684</v>
          </cell>
          <cell r="B681" t="str">
            <v>LUIS VICENTE ROMANO DORIA</v>
          </cell>
          <cell r="C681">
            <v>9777</v>
          </cell>
          <cell r="D681" t="str">
            <v>TVEN</v>
          </cell>
        </row>
        <row r="682">
          <cell r="A682" t="str">
            <v>TS10901</v>
          </cell>
          <cell r="B682" t="str">
            <v>SANDRA REGINA DEL NERO</v>
          </cell>
          <cell r="C682">
            <v>9777</v>
          </cell>
          <cell r="D682" t="str">
            <v>TVEN</v>
          </cell>
        </row>
        <row r="683">
          <cell r="A683" t="str">
            <v>TS9644</v>
          </cell>
          <cell r="B683" t="str">
            <v>CARLOS HENRIQUE OHDE</v>
          </cell>
          <cell r="C683">
            <v>9257</v>
          </cell>
          <cell r="D683" t="str">
            <v>TAAM</v>
          </cell>
        </row>
        <row r="684">
          <cell r="A684" t="str">
            <v>TS6424</v>
          </cell>
          <cell r="B684" t="str">
            <v>PAULO ROGERIO CASTANHO</v>
          </cell>
          <cell r="C684">
            <v>9257</v>
          </cell>
          <cell r="D684" t="str">
            <v>TAAM</v>
          </cell>
        </row>
        <row r="685">
          <cell r="A685" t="str">
            <v>TS11843</v>
          </cell>
          <cell r="B685" t="str">
            <v>PAOLA CAROLINA R. CANUTO</v>
          </cell>
          <cell r="C685">
            <v>9257</v>
          </cell>
          <cell r="D685" t="str">
            <v>TAAM</v>
          </cell>
        </row>
        <row r="686">
          <cell r="A686" t="str">
            <v>TS12173</v>
          </cell>
          <cell r="B686" t="str">
            <v>DOMINGOS SAVIO DE O. LEAL</v>
          </cell>
          <cell r="C686">
            <v>9797</v>
          </cell>
          <cell r="D686" t="str">
            <v>TSOL</v>
          </cell>
        </row>
        <row r="687">
          <cell r="A687" t="str">
            <v>TS5541</v>
          </cell>
          <cell r="B687" t="str">
            <v>KATIA CRISTINA LIMA DA SILVA</v>
          </cell>
          <cell r="C687">
            <v>9797</v>
          </cell>
          <cell r="D687" t="str">
            <v>TSOL</v>
          </cell>
        </row>
        <row r="688">
          <cell r="A688" t="str">
            <v>TS8311</v>
          </cell>
          <cell r="B688" t="str">
            <v>NILSON LUIZ DA COSTA PAES</v>
          </cell>
          <cell r="C688">
            <v>9797</v>
          </cell>
          <cell r="D688" t="str">
            <v>TSOL</v>
          </cell>
        </row>
        <row r="689">
          <cell r="A689" t="str">
            <v>TS5290</v>
          </cell>
          <cell r="B689" t="str">
            <v>NELSON ALVES DA MOTA SOBRINHO</v>
          </cell>
          <cell r="C689">
            <v>9797</v>
          </cell>
          <cell r="D689" t="str">
            <v>TSOL</v>
          </cell>
        </row>
        <row r="690">
          <cell r="A690" t="str">
            <v>TS5304</v>
          </cell>
          <cell r="B690" t="str">
            <v>RAUL TADASHI MATSUMOTO</v>
          </cell>
          <cell r="C690">
            <v>9797</v>
          </cell>
          <cell r="D690" t="str">
            <v>TSOL</v>
          </cell>
        </row>
        <row r="691">
          <cell r="A691" t="str">
            <v>TS11657</v>
          </cell>
          <cell r="B691" t="str">
            <v>ALBINO LOPES DE ARAUJO JUNIOR</v>
          </cell>
          <cell r="C691">
            <v>9287</v>
          </cell>
          <cell r="D691" t="str">
            <v>TSVC</v>
          </cell>
        </row>
        <row r="692">
          <cell r="A692" t="str">
            <v>TS11215</v>
          </cell>
          <cell r="B692" t="str">
            <v>CARLA BIBIANA JALORETO</v>
          </cell>
          <cell r="C692">
            <v>9287</v>
          </cell>
          <cell r="D692" t="str">
            <v>TSVC</v>
          </cell>
        </row>
        <row r="693">
          <cell r="A693" t="str">
            <v>TS11916</v>
          </cell>
          <cell r="B693" t="str">
            <v>RENATA RABI SILVA</v>
          </cell>
          <cell r="C693">
            <v>9287</v>
          </cell>
          <cell r="D693" t="str">
            <v>TSVC</v>
          </cell>
        </row>
        <row r="694">
          <cell r="A694" t="str">
            <v>TS11312</v>
          </cell>
          <cell r="B694" t="str">
            <v>MARCIA CRISTINA TEIXEIRA ZOET</v>
          </cell>
          <cell r="C694">
            <v>9287</v>
          </cell>
          <cell r="D694" t="str">
            <v>TSVC</v>
          </cell>
        </row>
        <row r="695">
          <cell r="A695" t="str">
            <v>TS12327</v>
          </cell>
          <cell r="B695" t="str">
            <v>MANOEL UBIRATAN DE MEDEIROS</v>
          </cell>
          <cell r="C695">
            <v>9287</v>
          </cell>
          <cell r="D695" t="str">
            <v>TSVC</v>
          </cell>
        </row>
        <row r="696">
          <cell r="A696" t="str">
            <v>TS12351</v>
          </cell>
          <cell r="B696" t="str">
            <v>LUIZ GERALDO DE MEDEIROS</v>
          </cell>
          <cell r="C696">
            <v>9287</v>
          </cell>
          <cell r="D696" t="str">
            <v>TSVC</v>
          </cell>
        </row>
        <row r="697">
          <cell r="A697" t="str">
            <v>TS12440</v>
          </cell>
          <cell r="B697" t="str">
            <v>CATIA CILENE DA SILVA</v>
          </cell>
          <cell r="C697">
            <v>9287</v>
          </cell>
          <cell r="D697" t="str">
            <v>TSVC</v>
          </cell>
        </row>
        <row r="698">
          <cell r="A698" t="str">
            <v>TS12335</v>
          </cell>
          <cell r="B698" t="str">
            <v>MARCELO G. DE AZEVEDO LAGE</v>
          </cell>
          <cell r="C698">
            <v>9287</v>
          </cell>
          <cell r="D698" t="str">
            <v>TSVC</v>
          </cell>
        </row>
        <row r="699">
          <cell r="A699" t="str">
            <v>TS11797</v>
          </cell>
          <cell r="B699" t="str">
            <v>MAURICIO ANDRE CATANEO</v>
          </cell>
          <cell r="C699">
            <v>9857</v>
          </cell>
          <cell r="D699" t="str">
            <v>TFCO</v>
          </cell>
        </row>
        <row r="700">
          <cell r="A700" t="str">
            <v>TS12165</v>
          </cell>
          <cell r="B700" t="str">
            <v>CRISTIANA LIMA MATEUS ALVES</v>
          </cell>
          <cell r="C700">
            <v>9857</v>
          </cell>
          <cell r="D700" t="str">
            <v>TFCO</v>
          </cell>
        </row>
        <row r="701">
          <cell r="A701" t="str">
            <v>TS698</v>
          </cell>
          <cell r="B701" t="str">
            <v>JULIO MESQUITA DA CRUZ</v>
          </cell>
          <cell r="C701">
            <v>9417</v>
          </cell>
          <cell r="D701" t="str">
            <v>TFIC</v>
          </cell>
        </row>
        <row r="702">
          <cell r="A702" t="str">
            <v>TS11479</v>
          </cell>
          <cell r="B702" t="str">
            <v>ANDRESSA TRINDADE DIEHL</v>
          </cell>
          <cell r="C702">
            <v>9417</v>
          </cell>
          <cell r="D702" t="str">
            <v>TFIC</v>
          </cell>
        </row>
        <row r="703">
          <cell r="A703" t="str">
            <v>TS11908</v>
          </cell>
          <cell r="B703" t="str">
            <v>QUEZIA FERREIRA DA SILVA</v>
          </cell>
          <cell r="C703">
            <v>9417</v>
          </cell>
          <cell r="D703" t="str">
            <v>TFIC</v>
          </cell>
        </row>
        <row r="704">
          <cell r="A704" t="str">
            <v>TS12297</v>
          </cell>
          <cell r="B704" t="str">
            <v>JOAO PESSOA DE ANDRADE</v>
          </cell>
          <cell r="C704">
            <v>9417</v>
          </cell>
          <cell r="D704" t="str">
            <v>TFIC</v>
          </cell>
        </row>
        <row r="705">
          <cell r="A705" t="str">
            <v>TS9881</v>
          </cell>
          <cell r="B705" t="str">
            <v>FABIO AKKARI TASSITANO</v>
          </cell>
          <cell r="C705">
            <v>9417</v>
          </cell>
          <cell r="D705" t="str">
            <v>TFIC</v>
          </cell>
        </row>
        <row r="706">
          <cell r="A706" t="str">
            <v>TS11959</v>
          </cell>
          <cell r="B706" t="str">
            <v>RENATA DE LIMA BRITO</v>
          </cell>
          <cell r="C706">
            <v>9417</v>
          </cell>
          <cell r="D706" t="str">
            <v>TFIC</v>
          </cell>
        </row>
        <row r="707">
          <cell r="A707" t="str">
            <v>TS5720</v>
          </cell>
          <cell r="B707" t="str">
            <v>CASSIA GUERRA</v>
          </cell>
          <cell r="C707">
            <v>9417</v>
          </cell>
          <cell r="D707" t="str">
            <v>TFIC</v>
          </cell>
        </row>
        <row r="708">
          <cell r="A708" t="str">
            <v>TS8478</v>
          </cell>
          <cell r="B708" t="str">
            <v>ROSANA MOITAS</v>
          </cell>
          <cell r="C708">
            <v>9417</v>
          </cell>
          <cell r="D708" t="str">
            <v>TFIC</v>
          </cell>
        </row>
        <row r="709">
          <cell r="A709" t="str">
            <v>TS5460</v>
          </cell>
          <cell r="B709" t="str">
            <v>RAFAEL ALVARO NEVES</v>
          </cell>
          <cell r="C709">
            <v>9417</v>
          </cell>
          <cell r="D709" t="str">
            <v>TFIC</v>
          </cell>
        </row>
        <row r="710">
          <cell r="A710" t="str">
            <v>TS12521</v>
          </cell>
          <cell r="B710" t="str">
            <v>SERGIO ZANCOPE MORSA</v>
          </cell>
          <cell r="C710">
            <v>9417</v>
          </cell>
          <cell r="D710" t="str">
            <v>TFIC</v>
          </cell>
        </row>
        <row r="711">
          <cell r="A711" t="str">
            <v>TS11681</v>
          </cell>
          <cell r="B711" t="str">
            <v>BRUNO ZANINI PASTOR</v>
          </cell>
          <cell r="C711">
            <v>9417</v>
          </cell>
          <cell r="D711" t="str">
            <v>TFIC</v>
          </cell>
        </row>
        <row r="712">
          <cell r="A712" t="str">
            <v>TS9504</v>
          </cell>
          <cell r="B712" t="str">
            <v>MARCOS JABER JARMAKANI</v>
          </cell>
          <cell r="C712">
            <v>9417</v>
          </cell>
          <cell r="D712" t="str">
            <v>TFIC</v>
          </cell>
        </row>
        <row r="713">
          <cell r="A713" t="str">
            <v>TS11770</v>
          </cell>
          <cell r="B713" t="str">
            <v>GUSTAVO BALIEIRO SINISGALLI</v>
          </cell>
          <cell r="C713">
            <v>9417</v>
          </cell>
          <cell r="D713" t="str">
            <v>TFIC</v>
          </cell>
        </row>
        <row r="714">
          <cell r="A714" t="str">
            <v>TS7307</v>
          </cell>
          <cell r="B714" t="str">
            <v>RONALD FERNANDES</v>
          </cell>
          <cell r="C714">
            <v>9417</v>
          </cell>
          <cell r="D714" t="str">
            <v>TFIC</v>
          </cell>
        </row>
        <row r="715">
          <cell r="A715" t="str">
            <v>TS6491</v>
          </cell>
          <cell r="B715" t="str">
            <v>ANDRE DOS SANTOS SILVA</v>
          </cell>
          <cell r="C715">
            <v>9417</v>
          </cell>
          <cell r="D715" t="str">
            <v>TFIC</v>
          </cell>
        </row>
        <row r="716">
          <cell r="A716" t="str">
            <v>TS11231</v>
          </cell>
          <cell r="B716" t="str">
            <v>DANIELA PAINO GRANZOTTO</v>
          </cell>
          <cell r="C716">
            <v>9417</v>
          </cell>
          <cell r="D716" t="str">
            <v>TFIC</v>
          </cell>
        </row>
        <row r="717">
          <cell r="A717" t="str">
            <v>TS12300</v>
          </cell>
          <cell r="B717" t="str">
            <v>FERNANDO AMARAL MUCCIOLO</v>
          </cell>
          <cell r="C717">
            <v>9437</v>
          </cell>
          <cell r="D717" t="str">
            <v>TCTB</v>
          </cell>
        </row>
        <row r="718">
          <cell r="A718" t="str">
            <v>TS531</v>
          </cell>
          <cell r="B718" t="str">
            <v>NOEL FRANCISCO</v>
          </cell>
          <cell r="C718">
            <v>9437</v>
          </cell>
          <cell r="D718" t="str">
            <v>TCTB</v>
          </cell>
        </row>
        <row r="719">
          <cell r="A719" t="str">
            <v>TS6289</v>
          </cell>
          <cell r="B719" t="str">
            <v>ROSANGELA MOREIRA ARAUJO</v>
          </cell>
          <cell r="C719">
            <v>9437</v>
          </cell>
          <cell r="D719" t="str">
            <v>TCTB</v>
          </cell>
        </row>
        <row r="720">
          <cell r="A720" t="str">
            <v>TS8656</v>
          </cell>
          <cell r="B720" t="str">
            <v>SIMONE MARIA MONZANI VALENTIM</v>
          </cell>
          <cell r="C720">
            <v>9437</v>
          </cell>
          <cell r="D720" t="str">
            <v>TCTB</v>
          </cell>
        </row>
        <row r="721">
          <cell r="A721" t="str">
            <v>TS11223</v>
          </cell>
          <cell r="B721" t="str">
            <v>TATIANA DUARTE FRANCA</v>
          </cell>
          <cell r="C721">
            <v>9437</v>
          </cell>
          <cell r="D721" t="str">
            <v>TCTB</v>
          </cell>
        </row>
        <row r="722">
          <cell r="A722" t="str">
            <v>TS5690</v>
          </cell>
          <cell r="B722" t="str">
            <v>SONIA CRISTINA B. DOS SANTOS</v>
          </cell>
          <cell r="C722">
            <v>9437</v>
          </cell>
          <cell r="D722" t="str">
            <v>TCTB</v>
          </cell>
        </row>
        <row r="723">
          <cell r="A723" t="str">
            <v>TS11649</v>
          </cell>
          <cell r="B723" t="str">
            <v>SILVIA CECILIA RAMOS</v>
          </cell>
          <cell r="C723">
            <v>9327</v>
          </cell>
          <cell r="D723" t="str">
            <v>TSUP</v>
          </cell>
        </row>
        <row r="724">
          <cell r="A724" t="str">
            <v>TS11673</v>
          </cell>
          <cell r="B724" t="str">
            <v>REGIS MACMILLAN F. DE OLIVEIRA</v>
          </cell>
          <cell r="C724">
            <v>9327</v>
          </cell>
          <cell r="D724" t="str">
            <v>TSUP</v>
          </cell>
        </row>
        <row r="725">
          <cell r="A725" t="str">
            <v>TS5258</v>
          </cell>
          <cell r="B725" t="str">
            <v>PRISCILA CRISTINA NASCIMENTO</v>
          </cell>
          <cell r="C725">
            <v>9327</v>
          </cell>
          <cell r="D725" t="str">
            <v>TSUP</v>
          </cell>
        </row>
        <row r="726">
          <cell r="A726" t="str">
            <v>TS5908</v>
          </cell>
          <cell r="B726" t="str">
            <v>PAULO ROBERTO RODRIGUES</v>
          </cell>
          <cell r="C726">
            <v>9327</v>
          </cell>
          <cell r="D726" t="str">
            <v>TSUP</v>
          </cell>
        </row>
        <row r="727">
          <cell r="A727" t="str">
            <v>TS10731</v>
          </cell>
          <cell r="B727" t="str">
            <v>LEANDRO CORREA DINIZ</v>
          </cell>
          <cell r="C727">
            <v>9327</v>
          </cell>
          <cell r="D727" t="str">
            <v>TSUP</v>
          </cell>
        </row>
        <row r="728">
          <cell r="A728" t="str">
            <v>TS11754</v>
          </cell>
          <cell r="B728" t="str">
            <v>CYNTHIA RESENDE CORTEJANO</v>
          </cell>
          <cell r="C728">
            <v>9327</v>
          </cell>
          <cell r="D728" t="str">
            <v>TSUP</v>
          </cell>
        </row>
        <row r="729">
          <cell r="A729" t="str">
            <v>TS12017</v>
          </cell>
          <cell r="B729" t="str">
            <v>RODRIGO CARVALHO FREIRE ROSA</v>
          </cell>
          <cell r="C729">
            <v>9327</v>
          </cell>
          <cell r="D729" t="str">
            <v>TSUP</v>
          </cell>
        </row>
        <row r="730">
          <cell r="A730" t="str">
            <v>TS12068</v>
          </cell>
          <cell r="B730" t="str">
            <v>RONALDO DOS REIS</v>
          </cell>
          <cell r="C730">
            <v>9327</v>
          </cell>
          <cell r="D730" t="str">
            <v>TSUP</v>
          </cell>
        </row>
        <row r="731">
          <cell r="A731" t="str">
            <v>TS12009</v>
          </cell>
          <cell r="B731" t="str">
            <v>ANGELICA PIZELI AIRES</v>
          </cell>
          <cell r="C731">
            <v>9327</v>
          </cell>
          <cell r="D731" t="str">
            <v>TSUP</v>
          </cell>
        </row>
        <row r="732">
          <cell r="A732" t="str">
            <v>TS12025</v>
          </cell>
          <cell r="B732" t="str">
            <v>MAICON LORENZOTTI</v>
          </cell>
          <cell r="C732">
            <v>9327</v>
          </cell>
          <cell r="D732" t="str">
            <v>TSUP</v>
          </cell>
        </row>
        <row r="733">
          <cell r="A733" t="str">
            <v>TS11894</v>
          </cell>
          <cell r="B733" t="str">
            <v>MICHELLE JESUS S. DO PRADO</v>
          </cell>
          <cell r="C733">
            <v>9327</v>
          </cell>
          <cell r="D733" t="str">
            <v>TSUP</v>
          </cell>
        </row>
        <row r="734">
          <cell r="A734" t="str">
            <v>TS12394</v>
          </cell>
          <cell r="B734" t="str">
            <v>ELIANA ALVES SANTOS DE CAMARGO</v>
          </cell>
          <cell r="C734">
            <v>9327</v>
          </cell>
          <cell r="D734" t="str">
            <v>TSUP</v>
          </cell>
        </row>
        <row r="735">
          <cell r="A735" t="str">
            <v>TS12386</v>
          </cell>
          <cell r="B735" t="str">
            <v>GEORGE YOSHIKAZU TOMA</v>
          </cell>
          <cell r="C735">
            <v>9327</v>
          </cell>
          <cell r="D735" t="str">
            <v>TSUP</v>
          </cell>
        </row>
        <row r="736">
          <cell r="A736" t="str">
            <v>TS12513</v>
          </cell>
          <cell r="B736" t="str">
            <v>JONAS DA SILVA</v>
          </cell>
          <cell r="C736">
            <v>9857</v>
          </cell>
          <cell r="D736" t="str">
            <v>TSUP</v>
          </cell>
        </row>
        <row r="737">
          <cell r="A737" t="str">
            <v>TTS27</v>
          </cell>
          <cell r="B737" t="str">
            <v>CLELIA DE SENA</v>
          </cell>
          <cell r="C737">
            <v>9851</v>
          </cell>
          <cell r="D737" t="str">
            <v>ESUP</v>
          </cell>
        </row>
        <row r="738">
          <cell r="A738" t="str">
            <v>TS6955</v>
          </cell>
          <cell r="B738" t="str">
            <v>WAGNER PERES FERNANDES</v>
          </cell>
          <cell r="C738">
            <v>9857</v>
          </cell>
          <cell r="D738" t="str">
            <v>TSUP</v>
          </cell>
        </row>
        <row r="739">
          <cell r="A739" t="str">
            <v>TS11355</v>
          </cell>
          <cell r="B739" t="str">
            <v>ALEX PIANTAVINI</v>
          </cell>
          <cell r="C739">
            <v>9857</v>
          </cell>
          <cell r="D739" t="str">
            <v>TSUP</v>
          </cell>
        </row>
        <row r="740">
          <cell r="A740" t="str">
            <v>TS11509</v>
          </cell>
          <cell r="B740" t="str">
            <v>ANA LUCIA RENO DE CARVALHO</v>
          </cell>
          <cell r="C740">
            <v>9337</v>
          </cell>
          <cell r="D740" t="str">
            <v>TRHQ</v>
          </cell>
        </row>
        <row r="741">
          <cell r="A741" t="str">
            <v>TS11665</v>
          </cell>
          <cell r="B741" t="str">
            <v>CINTIA MARIA FERREIRA PINTO</v>
          </cell>
          <cell r="C741">
            <v>9337</v>
          </cell>
          <cell r="D741" t="str">
            <v>TGRH</v>
          </cell>
        </row>
        <row r="742">
          <cell r="A742" t="str">
            <v>TS10413</v>
          </cell>
          <cell r="B742" t="str">
            <v>ANA CLAUDIA POCAS ROSSI</v>
          </cell>
          <cell r="C742">
            <v>9337</v>
          </cell>
          <cell r="D742" t="str">
            <v>TGRH</v>
          </cell>
        </row>
        <row r="743">
          <cell r="A743" t="str">
            <v>TS12530</v>
          </cell>
          <cell r="B743" t="str">
            <v>DANIELE PIRES DE DEUS</v>
          </cell>
          <cell r="C743">
            <v>9337</v>
          </cell>
          <cell r="D743" t="str">
            <v>TGRH</v>
          </cell>
        </row>
        <row r="744">
          <cell r="A744" t="str">
            <v>TS11886</v>
          </cell>
          <cell r="B744" t="str">
            <v>KATIA SOARES CHAVES</v>
          </cell>
          <cell r="C744">
            <v>9337</v>
          </cell>
          <cell r="D744" t="str">
            <v>TGRH</v>
          </cell>
        </row>
        <row r="745">
          <cell r="A745" t="str">
            <v>TS12548</v>
          </cell>
          <cell r="B745" t="str">
            <v>CINTIA DOS SANTOS GAIA</v>
          </cell>
          <cell r="C745">
            <v>9337</v>
          </cell>
          <cell r="D745" t="str">
            <v>TGRH</v>
          </cell>
        </row>
        <row r="746">
          <cell r="A746" t="str">
            <v>TS10847</v>
          </cell>
          <cell r="B746" t="str">
            <v>ALESSANDRO MILLER BOCALON</v>
          </cell>
          <cell r="C746">
            <v>9337</v>
          </cell>
          <cell r="D746" t="str">
            <v>TGRH</v>
          </cell>
        </row>
        <row r="747">
          <cell r="A747" t="str">
            <v>TS4693</v>
          </cell>
          <cell r="B747" t="str">
            <v>LUCIENE MONTEIRO DE MOURA</v>
          </cell>
          <cell r="C747">
            <v>9337</v>
          </cell>
          <cell r="D747" t="str">
            <v>TGRH</v>
          </cell>
        </row>
        <row r="748">
          <cell r="A748" t="str">
            <v>TS5401</v>
          </cell>
          <cell r="B748" t="str">
            <v>MARIA DE FATIMA F. RODRIGUES</v>
          </cell>
          <cell r="C748">
            <v>9337</v>
          </cell>
          <cell r="D748" t="str">
            <v>TGRH</v>
          </cell>
        </row>
        <row r="749">
          <cell r="A749" t="str">
            <v>TS12130</v>
          </cell>
          <cell r="B749" t="str">
            <v>CARLA THERESA FARIA JACARINI</v>
          </cell>
          <cell r="C749">
            <v>9337</v>
          </cell>
          <cell r="D749" t="str">
            <v>TGRH</v>
          </cell>
        </row>
        <row r="750">
          <cell r="A750" t="str">
            <v>TS12084</v>
          </cell>
          <cell r="B750" t="str">
            <v>CLEVERTON DE OLIVEIRA ALVES</v>
          </cell>
          <cell r="C750">
            <v>9337</v>
          </cell>
          <cell r="D750" t="str">
            <v>TGRH</v>
          </cell>
        </row>
        <row r="751">
          <cell r="A751" t="str">
            <v>TS11525</v>
          </cell>
          <cell r="B751" t="str">
            <v>LUCIANA AP.BONFIM SOARES AMORA</v>
          </cell>
          <cell r="C751">
            <v>9337</v>
          </cell>
          <cell r="D751" t="str">
            <v>TGRH</v>
          </cell>
        </row>
        <row r="752">
          <cell r="A752" t="str">
            <v>TS11819</v>
          </cell>
          <cell r="B752" t="str">
            <v>FABIANO BERNARDO FERREIRA</v>
          </cell>
          <cell r="C752">
            <v>9337</v>
          </cell>
          <cell r="D752" t="str">
            <v>TGRH</v>
          </cell>
        </row>
        <row r="753">
          <cell r="A753" t="str">
            <v>TS12190</v>
          </cell>
          <cell r="B753" t="str">
            <v>ROBERTO ROSSETO JUNIOR</v>
          </cell>
          <cell r="C753">
            <v>9337</v>
          </cell>
          <cell r="D753" t="str">
            <v>TGRH</v>
          </cell>
        </row>
        <row r="754">
          <cell r="A754" t="str">
            <v>TS11592</v>
          </cell>
          <cell r="B754" t="str">
            <v>ANDRE RENATO DE ABREU VIEIRA</v>
          </cell>
          <cell r="C754">
            <v>9337</v>
          </cell>
          <cell r="D754" t="str">
            <v>TGRH</v>
          </cell>
        </row>
        <row r="755">
          <cell r="A755" t="str">
            <v>TS11258</v>
          </cell>
          <cell r="B755" t="str">
            <v>GLAUCIA F. GIORNO NAVARRO</v>
          </cell>
          <cell r="C755">
            <v>9337</v>
          </cell>
          <cell r="D755" t="str">
            <v>TGRH</v>
          </cell>
        </row>
        <row r="756">
          <cell r="A756" t="str">
            <v>TS12076</v>
          </cell>
          <cell r="B756" t="str">
            <v>ANDREA DUARTE BARRAL</v>
          </cell>
          <cell r="C756">
            <v>9337</v>
          </cell>
          <cell r="D756" t="str">
            <v>TGRH</v>
          </cell>
        </row>
        <row r="757">
          <cell r="A757" t="str">
            <v>TS11541</v>
          </cell>
          <cell r="B757" t="str">
            <v>LETICIA DOS SANTOS CABRAL</v>
          </cell>
          <cell r="C757">
            <v>9337</v>
          </cell>
          <cell r="D757" t="str">
            <v>TGRH</v>
          </cell>
        </row>
        <row r="758">
          <cell r="A758" t="str">
            <v>TS11550</v>
          </cell>
          <cell r="B758" t="str">
            <v>IARA PAULA DE REZENDE</v>
          </cell>
          <cell r="C758">
            <v>9337</v>
          </cell>
          <cell r="D758" t="str">
            <v>TGRH</v>
          </cell>
        </row>
        <row r="759">
          <cell r="A759" t="str">
            <v>TS4510</v>
          </cell>
          <cell r="B759" t="str">
            <v>EDUARDO CATTARUZZI</v>
          </cell>
          <cell r="C759">
            <v>9837</v>
          </cell>
          <cell r="D759" t="str">
            <v>TGRH</v>
          </cell>
        </row>
        <row r="760">
          <cell r="A760" t="str">
            <v>TS5819</v>
          </cell>
          <cell r="B760" t="str">
            <v>MARIA CRISTINA DA SILVA</v>
          </cell>
          <cell r="C760">
            <v>9837</v>
          </cell>
          <cell r="D760" t="str">
            <v>TGRH</v>
          </cell>
        </row>
        <row r="761">
          <cell r="A761" t="str">
            <v>TS8516</v>
          </cell>
          <cell r="B761" t="str">
            <v>ANSELMO MAGNOLO</v>
          </cell>
          <cell r="C761">
            <v>9837</v>
          </cell>
          <cell r="D761" t="str">
            <v>TGRH</v>
          </cell>
        </row>
        <row r="762">
          <cell r="A762" t="str">
            <v>TS8346</v>
          </cell>
          <cell r="B762" t="str">
            <v>LISSANDRA REGINA GOERGEN</v>
          </cell>
          <cell r="C762">
            <v>9837</v>
          </cell>
          <cell r="D762" t="str">
            <v>TGRH</v>
          </cell>
        </row>
        <row r="763">
          <cell r="A763" t="str">
            <v>TS11851</v>
          </cell>
          <cell r="B763" t="str">
            <v>UDO MEYZIS</v>
          </cell>
          <cell r="C763">
            <v>9237</v>
          </cell>
          <cell r="D763" t="str">
            <v>TDCB</v>
          </cell>
        </row>
        <row r="764">
          <cell r="A764" t="str">
            <v>TS11444</v>
          </cell>
          <cell r="B764" t="str">
            <v>URSULA BEATE TREIN</v>
          </cell>
          <cell r="C764">
            <v>9237</v>
          </cell>
          <cell r="D764" t="str">
            <v>TDCB</v>
          </cell>
        </row>
        <row r="765">
          <cell r="A765" t="str">
            <v>TS6130</v>
          </cell>
          <cell r="B765" t="str">
            <v>CINTIA SCAFUTTO DE MENEZES</v>
          </cell>
          <cell r="C765">
            <v>9237</v>
          </cell>
          <cell r="D765" t="str">
            <v>TDCB</v>
          </cell>
        </row>
        <row r="766">
          <cell r="A766" t="str">
            <v>TS5738</v>
          </cell>
          <cell r="B766" t="str">
            <v>EDUARDO VITAL</v>
          </cell>
          <cell r="C766">
            <v>9237</v>
          </cell>
          <cell r="D766" t="str">
            <v>TDCB</v>
          </cell>
        </row>
        <row r="767">
          <cell r="A767" t="str">
            <v>TS11282</v>
          </cell>
          <cell r="B767" t="str">
            <v>REGIANE MARCONDES SCARPIN</v>
          </cell>
          <cell r="C767">
            <v>9237</v>
          </cell>
          <cell r="D767" t="str">
            <v>TDCB</v>
          </cell>
        </row>
        <row r="768">
          <cell r="A768" t="str">
            <v>TS8427</v>
          </cell>
          <cell r="B768" t="str">
            <v>ERIK THEUER</v>
          </cell>
          <cell r="C768">
            <v>9237</v>
          </cell>
          <cell r="D768" t="str">
            <v>TDCB</v>
          </cell>
        </row>
        <row r="769">
          <cell r="A769" t="str">
            <v>TS2798</v>
          </cell>
          <cell r="B769" t="str">
            <v>AURISTELA LEHOCZKI BONETO</v>
          </cell>
          <cell r="C769">
            <v>9857</v>
          </cell>
          <cell r="D769" t="str">
            <v>TTTS</v>
          </cell>
        </row>
        <row r="770">
          <cell r="A770" t="str">
            <v>TTS1597</v>
          </cell>
          <cell r="B770" t="str">
            <v>LUIS CARLOS PINTO CORREIA</v>
          </cell>
          <cell r="C770">
            <v>9851</v>
          </cell>
          <cell r="D770" t="str">
            <v>ICSS</v>
          </cell>
        </row>
        <row r="771">
          <cell r="A771" t="str">
            <v>TS5003970</v>
          </cell>
          <cell r="B771" t="str">
            <v>ADRIANA BRONZATTI</v>
          </cell>
          <cell r="C771">
            <v>9617</v>
          </cell>
          <cell r="D771" t="str">
            <v>TIPD</v>
          </cell>
        </row>
        <row r="772">
          <cell r="A772" t="str">
            <v>TS5003903</v>
          </cell>
          <cell r="B772" t="str">
            <v>AMANDA FOMM AZEVEDO</v>
          </cell>
          <cell r="C772">
            <v>5057</v>
          </cell>
          <cell r="D772" t="str">
            <v>TISM</v>
          </cell>
        </row>
        <row r="773">
          <cell r="A773" t="str">
            <v>TS5003946</v>
          </cell>
          <cell r="B773" t="str">
            <v>AMANDA VANESSA AZEVEDO</v>
          </cell>
          <cell r="C773">
            <v>9787</v>
          </cell>
          <cell r="D773" t="str">
            <v>TSCO</v>
          </cell>
        </row>
        <row r="774">
          <cell r="A774" t="str">
            <v>TTS6000517</v>
          </cell>
          <cell r="B774" t="str">
            <v>ANA PAULA DOS SANTOS</v>
          </cell>
          <cell r="C774">
            <v>9231</v>
          </cell>
          <cell r="D774" t="str">
            <v>TISM</v>
          </cell>
        </row>
        <row r="775">
          <cell r="A775" t="str">
            <v>TS5004390</v>
          </cell>
          <cell r="B775" t="str">
            <v>ANDERSON DOS SANTOS REGAZIO</v>
          </cell>
          <cell r="C775">
            <v>5077</v>
          </cell>
          <cell r="D775" t="str">
            <v>TSCO</v>
          </cell>
        </row>
        <row r="776">
          <cell r="A776" t="str">
            <v>TTS6000541</v>
          </cell>
          <cell r="B776" t="str">
            <v>ANDRE LUIZ MARIGONDA</v>
          </cell>
          <cell r="C776">
            <v>9131</v>
          </cell>
          <cell r="D776" t="str">
            <v>TISM</v>
          </cell>
        </row>
        <row r="777">
          <cell r="A777" t="str">
            <v>TTS6000754</v>
          </cell>
          <cell r="B777" t="str">
            <v>ARNALDO DO NASCIMENTO MELLO</v>
          </cell>
          <cell r="C777">
            <v>9851</v>
          </cell>
          <cell r="D777" t="str">
            <v>TFCO</v>
          </cell>
        </row>
        <row r="778">
          <cell r="A778" t="str">
            <v>TTS6000126</v>
          </cell>
          <cell r="B778" t="str">
            <v>ARTHUR DE AGUIAR ELOI</v>
          </cell>
          <cell r="C778">
            <v>9201</v>
          </cell>
          <cell r="D778" t="str">
            <v>TISM</v>
          </cell>
        </row>
        <row r="779">
          <cell r="A779" t="str">
            <v>TTS6000363</v>
          </cell>
          <cell r="B779" t="str">
            <v>BRUNNO SPINELLI PIMENTEL</v>
          </cell>
          <cell r="C779">
            <v>9131</v>
          </cell>
          <cell r="D779" t="str">
            <v>TISM</v>
          </cell>
        </row>
        <row r="780">
          <cell r="A780" t="str">
            <v>TTS6000266</v>
          </cell>
          <cell r="B780" t="str">
            <v>CAMILA DE OLIVEIRA SOUZA</v>
          </cell>
          <cell r="C780">
            <v>5051</v>
          </cell>
          <cell r="D780" t="str">
            <v>TISM</v>
          </cell>
        </row>
        <row r="781">
          <cell r="A781" t="str">
            <v>TTS6000185</v>
          </cell>
          <cell r="B781" t="str">
            <v>CARLA DE SOUZA PULINI</v>
          </cell>
          <cell r="C781">
            <v>5051</v>
          </cell>
          <cell r="D781" t="str">
            <v>TISM</v>
          </cell>
        </row>
        <row r="782">
          <cell r="A782" t="str">
            <v>TS5004330</v>
          </cell>
          <cell r="B782" t="str">
            <v>CARLOS EDUARDO Q. DE SOUZA</v>
          </cell>
          <cell r="C782">
            <v>5057</v>
          </cell>
          <cell r="D782" t="str">
            <v>TISM</v>
          </cell>
        </row>
        <row r="783">
          <cell r="A783" t="str">
            <v>TTS6000568</v>
          </cell>
          <cell r="B783" t="str">
            <v>CARLOS EDUARDO R. SILVA</v>
          </cell>
          <cell r="C783">
            <v>5051</v>
          </cell>
          <cell r="D783" t="str">
            <v>TISM</v>
          </cell>
        </row>
        <row r="784">
          <cell r="A784" t="str">
            <v>TTS6000835</v>
          </cell>
          <cell r="B784" t="str">
            <v>CARLOS GENOUD NETO</v>
          </cell>
          <cell r="C784">
            <v>9321</v>
          </cell>
          <cell r="D784" t="str">
            <v>TFCO</v>
          </cell>
        </row>
        <row r="785">
          <cell r="A785" t="str">
            <v>TTS6000843</v>
          </cell>
          <cell r="B785" t="str">
            <v>CHARLES BRUNO BARROS</v>
          </cell>
          <cell r="C785">
            <v>4021</v>
          </cell>
          <cell r="D785" t="str">
            <v>TISM</v>
          </cell>
        </row>
        <row r="786">
          <cell r="A786" t="str">
            <v>TTS6000525</v>
          </cell>
          <cell r="B786" t="str">
            <v>CHRISTIAN LUIZ OLIVEIRA SOUZA</v>
          </cell>
          <cell r="C786">
            <v>9121</v>
          </cell>
          <cell r="D786" t="str">
            <v>TISM</v>
          </cell>
        </row>
        <row r="787">
          <cell r="A787" t="str">
            <v>TTS6000380</v>
          </cell>
          <cell r="B787" t="str">
            <v>CLAITON MOREIRA DA SILVA</v>
          </cell>
          <cell r="C787">
            <v>5051</v>
          </cell>
          <cell r="D787" t="str">
            <v>TISM</v>
          </cell>
        </row>
        <row r="788">
          <cell r="A788" t="str">
            <v>TTS6000207</v>
          </cell>
          <cell r="B788" t="str">
            <v>CLAUDIA RAQUEL ENCINAS DANIEL</v>
          </cell>
          <cell r="C788">
            <v>5051</v>
          </cell>
          <cell r="D788" t="str">
            <v>TISM</v>
          </cell>
        </row>
        <row r="789">
          <cell r="A789" t="str">
            <v>TTS6000819</v>
          </cell>
          <cell r="B789" t="str">
            <v>CLEBER ALEXANDRE ROSA</v>
          </cell>
          <cell r="C789">
            <v>9601</v>
          </cell>
          <cell r="D789" t="str">
            <v>TIPD</v>
          </cell>
        </row>
        <row r="790">
          <cell r="A790" t="str">
            <v>TTS6000053</v>
          </cell>
          <cell r="B790" t="str">
            <v>CRISTIANO MELLO MORALES</v>
          </cell>
          <cell r="C790">
            <v>9151</v>
          </cell>
          <cell r="D790" t="str">
            <v>TSCO</v>
          </cell>
        </row>
        <row r="791">
          <cell r="A791" t="str">
            <v>TTS6000495</v>
          </cell>
          <cell r="B791" t="str">
            <v>DAMARIS COSTA DE ARAUJO</v>
          </cell>
          <cell r="C791">
            <v>9151</v>
          </cell>
          <cell r="D791" t="str">
            <v>TSCO</v>
          </cell>
        </row>
        <row r="792">
          <cell r="A792" t="str">
            <v>TTS6000657</v>
          </cell>
          <cell r="B792" t="str">
            <v>DANIELA CRISTINA CARTA</v>
          </cell>
          <cell r="C792">
            <v>9851</v>
          </cell>
          <cell r="D792" t="str">
            <v>TFCO</v>
          </cell>
        </row>
        <row r="793">
          <cell r="A793" t="str">
            <v>TTS6000304</v>
          </cell>
          <cell r="B793" t="str">
            <v>DANIELA FERREIRA MIRANDA</v>
          </cell>
          <cell r="C793">
            <v>9151</v>
          </cell>
          <cell r="D793" t="str">
            <v>TSCO</v>
          </cell>
        </row>
        <row r="794">
          <cell r="A794" t="str">
            <v>TTS6000428</v>
          </cell>
          <cell r="B794" t="str">
            <v>DANILO OLIVEIRA PIRES</v>
          </cell>
          <cell r="C794">
            <v>9131</v>
          </cell>
          <cell r="D794" t="str">
            <v>TISM</v>
          </cell>
        </row>
        <row r="795">
          <cell r="A795" t="str">
            <v>TS5004560</v>
          </cell>
          <cell r="B795" t="str">
            <v>DEBORA ALINE ALENCAR</v>
          </cell>
          <cell r="C795">
            <v>9867</v>
          </cell>
          <cell r="D795" t="str">
            <v>TPR</v>
          </cell>
        </row>
        <row r="796">
          <cell r="A796" t="str">
            <v>TTS6000673</v>
          </cell>
          <cell r="B796" t="str">
            <v>DEISE NARA REZENDE</v>
          </cell>
          <cell r="C796">
            <v>9321</v>
          </cell>
          <cell r="D796" t="str">
            <v>TFCO</v>
          </cell>
        </row>
        <row r="797">
          <cell r="A797" t="str">
            <v>TS5004535</v>
          </cell>
          <cell r="B797" t="str">
            <v>DIEGO GOMES AGRIPINO</v>
          </cell>
          <cell r="C797">
            <v>9857</v>
          </cell>
          <cell r="D797" t="str">
            <v>TFCO</v>
          </cell>
        </row>
        <row r="798">
          <cell r="A798" t="str">
            <v>TTS6000398</v>
          </cell>
          <cell r="B798" t="str">
            <v>EDERSON FERRARINI CHIORATO</v>
          </cell>
          <cell r="C798">
            <v>5051</v>
          </cell>
          <cell r="D798" t="str">
            <v>TISM</v>
          </cell>
        </row>
        <row r="799">
          <cell r="A799" t="str">
            <v>TTS6000665</v>
          </cell>
          <cell r="B799" t="str">
            <v>EDUARDO ESTEFAN VENTURA</v>
          </cell>
          <cell r="C799">
            <v>9851</v>
          </cell>
          <cell r="D799" t="str">
            <v>TFCO</v>
          </cell>
        </row>
        <row r="800">
          <cell r="A800" t="str">
            <v>TTS6000614</v>
          </cell>
          <cell r="B800" t="str">
            <v>EDUARDO VARDANEGA FRANCA</v>
          </cell>
          <cell r="C800">
            <v>9721</v>
          </cell>
          <cell r="D800" t="str">
            <v>TIPD</v>
          </cell>
        </row>
        <row r="801">
          <cell r="A801" t="str">
            <v>TS5003644</v>
          </cell>
          <cell r="B801" t="str">
            <v>ENILDA DE SOUSA COSTA</v>
          </cell>
          <cell r="C801">
            <v>5057</v>
          </cell>
          <cell r="D801" t="str">
            <v>TISM</v>
          </cell>
        </row>
        <row r="802">
          <cell r="A802" t="str">
            <v>TS5004497</v>
          </cell>
          <cell r="B802" t="str">
            <v>ERICA CAMILA FREDERICHI</v>
          </cell>
          <cell r="C802">
            <v>9867</v>
          </cell>
          <cell r="D802" t="str">
            <v>TPR</v>
          </cell>
        </row>
        <row r="803">
          <cell r="A803" t="str">
            <v>TS5004438</v>
          </cell>
          <cell r="B803" t="str">
            <v>FABIO APARECIDO DE CARVALHO</v>
          </cell>
          <cell r="C803">
            <v>9137</v>
          </cell>
          <cell r="D803" t="str">
            <v>TISM</v>
          </cell>
        </row>
        <row r="804">
          <cell r="A804" t="str">
            <v>TTS6000746</v>
          </cell>
          <cell r="B804" t="str">
            <v>FABIO BARBIEIRI</v>
          </cell>
          <cell r="C804">
            <v>9851</v>
          </cell>
          <cell r="D804" t="str">
            <v>TFCO</v>
          </cell>
        </row>
        <row r="805">
          <cell r="A805" t="str">
            <v>TS5004624</v>
          </cell>
          <cell r="B805" t="str">
            <v>FABIO EDUARDO FESTA</v>
          </cell>
          <cell r="C805">
            <v>9417</v>
          </cell>
          <cell r="D805" t="str">
            <v>TFCO</v>
          </cell>
        </row>
        <row r="806">
          <cell r="A806" t="str">
            <v>TS5004551</v>
          </cell>
          <cell r="B806" t="str">
            <v>FELIPE CANDIDO V. DA SILVA</v>
          </cell>
          <cell r="C806">
            <v>9137</v>
          </cell>
          <cell r="D806" t="str">
            <v>TISM</v>
          </cell>
        </row>
        <row r="807">
          <cell r="A807" t="str">
            <v>TS5004080</v>
          </cell>
          <cell r="B807" t="str">
            <v>FERNANDO MORGANTI</v>
          </cell>
          <cell r="C807">
            <v>9607</v>
          </cell>
          <cell r="D807" t="str">
            <v>TIPD</v>
          </cell>
        </row>
        <row r="808">
          <cell r="A808" t="str">
            <v>TTS6000584</v>
          </cell>
          <cell r="B808" t="str">
            <v>FRANK FARIA VOLPE</v>
          </cell>
          <cell r="C808">
            <v>9181</v>
          </cell>
          <cell r="D808" t="str">
            <v>TISM</v>
          </cell>
        </row>
        <row r="809">
          <cell r="A809" t="str">
            <v>TS5003679</v>
          </cell>
          <cell r="B809" t="str">
            <v>FRANK MARTINS DE OLIVEIRA</v>
          </cell>
          <cell r="C809">
            <v>4027</v>
          </cell>
          <cell r="D809" t="str">
            <v>TISM</v>
          </cell>
        </row>
        <row r="810">
          <cell r="A810" t="str">
            <v>TS5004314</v>
          </cell>
          <cell r="B810" t="str">
            <v>GISELE MARIA DE TORRES</v>
          </cell>
          <cell r="C810">
            <v>4017</v>
          </cell>
          <cell r="D810" t="str">
            <v>TISM</v>
          </cell>
        </row>
        <row r="811">
          <cell r="A811" t="str">
            <v>TS5004144</v>
          </cell>
          <cell r="B811" t="str">
            <v>HENRIQUE BERGER</v>
          </cell>
          <cell r="C811">
            <v>9667</v>
          </cell>
          <cell r="D811" t="str">
            <v>TISM</v>
          </cell>
        </row>
        <row r="812">
          <cell r="A812" t="str">
            <v>TTS6000738</v>
          </cell>
          <cell r="B812" t="str">
            <v>ITALO TEIXEIRA VIANA</v>
          </cell>
          <cell r="C812">
            <v>9851</v>
          </cell>
          <cell r="D812" t="str">
            <v>TFCO</v>
          </cell>
        </row>
        <row r="813">
          <cell r="A813" t="str">
            <v>TTS6000282</v>
          </cell>
          <cell r="B813" t="str">
            <v>JANE MARIA NOGUEIRA</v>
          </cell>
          <cell r="C813">
            <v>9761</v>
          </cell>
          <cell r="D813" t="str">
            <v>TSCO</v>
          </cell>
        </row>
        <row r="814">
          <cell r="A814" t="str">
            <v>TTS6000762</v>
          </cell>
          <cell r="B814" t="str">
            <v>JEROMINO RODRIGO DA COSTA</v>
          </cell>
          <cell r="C814">
            <v>9701</v>
          </cell>
          <cell r="D814" t="str">
            <v>TISM</v>
          </cell>
        </row>
        <row r="815">
          <cell r="A815" t="str">
            <v>TS5002524</v>
          </cell>
          <cell r="B815" t="str">
            <v>JOAO GUSTAVO LECHINIESKI</v>
          </cell>
          <cell r="C815">
            <v>9617</v>
          </cell>
          <cell r="D815" t="str">
            <v>TIPD</v>
          </cell>
        </row>
        <row r="816">
          <cell r="A816" t="str">
            <v>TTS6000576</v>
          </cell>
          <cell r="B816" t="str">
            <v>JOSE ROBERTO PAIM NETO</v>
          </cell>
          <cell r="C816">
            <v>9201</v>
          </cell>
          <cell r="D816" t="str">
            <v>TISM</v>
          </cell>
        </row>
        <row r="817">
          <cell r="A817" t="str">
            <v>TTS6000649</v>
          </cell>
          <cell r="B817" t="str">
            <v>JULIANA DE MELO BEZERRA</v>
          </cell>
          <cell r="C817">
            <v>9851</v>
          </cell>
          <cell r="D817" t="str">
            <v>TFCO</v>
          </cell>
        </row>
        <row r="818">
          <cell r="A818" t="str">
            <v>TTS6000827</v>
          </cell>
          <cell r="B818" t="str">
            <v>JULIANA PELEGRINO GAMBA</v>
          </cell>
          <cell r="C818">
            <v>9601</v>
          </cell>
          <cell r="D818" t="str">
            <v>TIPD</v>
          </cell>
        </row>
        <row r="819">
          <cell r="A819" t="str">
            <v>TTS6000150</v>
          </cell>
          <cell r="B819" t="str">
            <v>KARINA MANKAUSKAS</v>
          </cell>
          <cell r="C819">
            <v>5051</v>
          </cell>
          <cell r="D819" t="str">
            <v>TISM</v>
          </cell>
        </row>
        <row r="820">
          <cell r="A820" t="str">
            <v>TTS6000770</v>
          </cell>
          <cell r="B820" t="str">
            <v>KLEBER KAJIRO KIKUCHI</v>
          </cell>
          <cell r="C820">
            <v>9451</v>
          </cell>
          <cell r="D820" t="str">
            <v>TFCO</v>
          </cell>
        </row>
        <row r="821">
          <cell r="A821" t="str">
            <v>TS5004462</v>
          </cell>
          <cell r="B821" t="str">
            <v>LEANDRO GARBIN</v>
          </cell>
          <cell r="C821">
            <v>9797</v>
          </cell>
          <cell r="D821" t="str">
            <v>TDNM</v>
          </cell>
        </row>
        <row r="822">
          <cell r="A822" t="str">
            <v>TTS6000592</v>
          </cell>
          <cell r="B822" t="str">
            <v>LEONARDO SANTOS RODRIGUES</v>
          </cell>
          <cell r="C822">
            <v>9131</v>
          </cell>
          <cell r="D822" t="str">
            <v>TISM</v>
          </cell>
        </row>
        <row r="823">
          <cell r="A823" t="str">
            <v>TTS6000789</v>
          </cell>
          <cell r="B823" t="str">
            <v>LIGIA MOREIRA BORGES</v>
          </cell>
          <cell r="C823">
            <v>9761</v>
          </cell>
          <cell r="D823" t="str">
            <v>TSCO</v>
          </cell>
        </row>
        <row r="824">
          <cell r="A824" t="str">
            <v>TS5004616</v>
          </cell>
          <cell r="B824" t="str">
            <v>LISA NUNES ALEXANDRE</v>
          </cell>
          <cell r="C824">
            <v>2317</v>
          </cell>
          <cell r="D824" t="str">
            <v>TPTE</v>
          </cell>
        </row>
        <row r="825">
          <cell r="A825" t="str">
            <v>TTS6000436</v>
          </cell>
          <cell r="B825" t="str">
            <v>LUIS FELIPE L. DOS SANTOS</v>
          </cell>
          <cell r="C825">
            <v>9411</v>
          </cell>
          <cell r="D825" t="str">
            <v>TFCO</v>
          </cell>
        </row>
        <row r="826">
          <cell r="A826" t="str">
            <v>TS5004365</v>
          </cell>
          <cell r="B826" t="str">
            <v>LUIS GUSTAVO ALVES SANTORO</v>
          </cell>
          <cell r="C826">
            <v>9837</v>
          </cell>
          <cell r="D826" t="str">
            <v>TRHQ</v>
          </cell>
        </row>
        <row r="827">
          <cell r="A827" t="str">
            <v>TS5003016</v>
          </cell>
          <cell r="B827" t="str">
            <v>MAIRA LIMA MACEDO</v>
          </cell>
          <cell r="C827">
            <v>9337</v>
          </cell>
          <cell r="D827" t="str">
            <v>TRHQ</v>
          </cell>
        </row>
        <row r="828">
          <cell r="A828" t="str">
            <v>TTS6000460</v>
          </cell>
          <cell r="B828" t="str">
            <v>MARCEL DA CUNHA MENEZES</v>
          </cell>
          <cell r="C828">
            <v>9131</v>
          </cell>
          <cell r="D828" t="str">
            <v>TISM</v>
          </cell>
        </row>
        <row r="829">
          <cell r="A829" t="str">
            <v>TTS6000371</v>
          </cell>
          <cell r="B829" t="str">
            <v>MARCELA MOREIRA BORGES</v>
          </cell>
          <cell r="C829">
            <v>5051</v>
          </cell>
          <cell r="D829" t="str">
            <v>TISM</v>
          </cell>
        </row>
        <row r="830">
          <cell r="A830" t="str">
            <v>TS5004195</v>
          </cell>
          <cell r="B830" t="str">
            <v>MARCO AURELIO DE MELLO SANTOS</v>
          </cell>
          <cell r="C830">
            <v>5087</v>
          </cell>
          <cell r="D830" t="str">
            <v>TISM</v>
          </cell>
        </row>
        <row r="831">
          <cell r="A831" t="str">
            <v>TTS6000258</v>
          </cell>
          <cell r="B831" t="str">
            <v>MARCOS AURELIO DE SOUZA</v>
          </cell>
          <cell r="C831">
            <v>9781</v>
          </cell>
          <cell r="D831" t="str">
            <v>TSCO</v>
          </cell>
        </row>
        <row r="832">
          <cell r="A832" t="str">
            <v>TS5004276</v>
          </cell>
          <cell r="B832" t="str">
            <v>MARIANA GAMEIRO PEDROSO</v>
          </cell>
          <cell r="C832">
            <v>5087</v>
          </cell>
          <cell r="D832" t="str">
            <v>TISM</v>
          </cell>
        </row>
        <row r="833">
          <cell r="A833" t="str">
            <v>TTS6000215</v>
          </cell>
          <cell r="B833" t="str">
            <v>MARIANA SOMENZARI</v>
          </cell>
          <cell r="C833">
            <v>4011</v>
          </cell>
          <cell r="D833" t="str">
            <v>TISM</v>
          </cell>
        </row>
        <row r="834">
          <cell r="A834" t="str">
            <v>TTS6000320</v>
          </cell>
          <cell r="B834" t="str">
            <v>MAURICIO DA SILVA DE S. FILHO</v>
          </cell>
          <cell r="C834">
            <v>9321</v>
          </cell>
          <cell r="D834" t="str">
            <v>TFCO</v>
          </cell>
        </row>
        <row r="835">
          <cell r="A835" t="str">
            <v>TS5004373</v>
          </cell>
          <cell r="B835" t="str">
            <v>MICHELE AKEMI NAGAMINE</v>
          </cell>
          <cell r="C835">
            <v>9417</v>
          </cell>
          <cell r="D835" t="str">
            <v>TFCO</v>
          </cell>
        </row>
        <row r="836">
          <cell r="A836" t="str">
            <v>TS5004500</v>
          </cell>
          <cell r="B836" t="str">
            <v>MILENA KLINGENHOFF BERNO</v>
          </cell>
          <cell r="C836">
            <v>9137</v>
          </cell>
          <cell r="D836" t="str">
            <v>TISM</v>
          </cell>
        </row>
        <row r="837">
          <cell r="A837" t="str">
            <v>TS5003245</v>
          </cell>
          <cell r="B837" t="str">
            <v>OSVALDO FERNANDES</v>
          </cell>
          <cell r="C837">
            <v>5057</v>
          </cell>
          <cell r="D837" t="str">
            <v>TISM</v>
          </cell>
        </row>
        <row r="838">
          <cell r="A838" t="str">
            <v>TTS6000800</v>
          </cell>
          <cell r="B838" t="str">
            <v>PRISCILA FONSECA LUCATO</v>
          </cell>
          <cell r="C838">
            <v>9331</v>
          </cell>
          <cell r="D838" t="str">
            <v>TRHQ</v>
          </cell>
        </row>
        <row r="839">
          <cell r="A839" t="str">
            <v>TS5002788</v>
          </cell>
          <cell r="B839" t="str">
            <v>RAFAEL DE O. MARTINS NOGUEIRA</v>
          </cell>
          <cell r="C839">
            <v>9877</v>
          </cell>
          <cell r="D839" t="str">
            <v>TISM</v>
          </cell>
        </row>
        <row r="840">
          <cell r="A840" t="str">
            <v>TTS6000401</v>
          </cell>
          <cell r="B840" t="str">
            <v>RENATA CORAINI</v>
          </cell>
          <cell r="C840">
            <v>5051</v>
          </cell>
          <cell r="D840" t="str">
            <v>TISM</v>
          </cell>
        </row>
        <row r="841">
          <cell r="A841" t="str">
            <v>TS5004101</v>
          </cell>
          <cell r="B841" t="str">
            <v>RENATA OLIVEIRA BARRIQUELLO</v>
          </cell>
          <cell r="C841">
            <v>9127</v>
          </cell>
          <cell r="D841" t="str">
            <v>TISM</v>
          </cell>
        </row>
        <row r="842">
          <cell r="A842" t="str">
            <v>TTS6000681</v>
          </cell>
          <cell r="B842" t="str">
            <v>RICHARD GORI FORMENTIN</v>
          </cell>
          <cell r="C842">
            <v>9781</v>
          </cell>
          <cell r="D842" t="str">
            <v>TSCO</v>
          </cell>
        </row>
        <row r="843">
          <cell r="A843" t="str">
            <v>TS5003865</v>
          </cell>
          <cell r="B843" t="str">
            <v>ROBSON BRONZE  MENDES</v>
          </cell>
          <cell r="C843">
            <v>9787</v>
          </cell>
          <cell r="D843" t="str">
            <v>TSCO</v>
          </cell>
        </row>
        <row r="844">
          <cell r="A844" t="str">
            <v>TTS6000711</v>
          </cell>
          <cell r="B844" t="str">
            <v>RODOLFO BANDONES CORREA</v>
          </cell>
          <cell r="C844">
            <v>9611</v>
          </cell>
          <cell r="D844" t="str">
            <v>TIPD</v>
          </cell>
        </row>
        <row r="845">
          <cell r="A845" t="str">
            <v>TTS6000622</v>
          </cell>
          <cell r="B845" t="str">
            <v>RODRIGO CARRIEL</v>
          </cell>
          <cell r="C845">
            <v>9641</v>
          </cell>
          <cell r="D845" t="str">
            <v>TIPD</v>
          </cell>
        </row>
        <row r="846">
          <cell r="A846" t="str">
            <v>TS5004411</v>
          </cell>
          <cell r="B846" t="str">
            <v>RODRIGO DE SOUSA VIRGILLITO</v>
          </cell>
          <cell r="C846">
            <v>9787</v>
          </cell>
          <cell r="D846" t="str">
            <v>TSCO</v>
          </cell>
        </row>
        <row r="847">
          <cell r="A847" t="str">
            <v>TTS6000444</v>
          </cell>
          <cell r="B847" t="str">
            <v>RODRIGO HONDA</v>
          </cell>
          <cell r="C847">
            <v>5051</v>
          </cell>
          <cell r="D847" t="str">
            <v>TISM</v>
          </cell>
        </row>
        <row r="848">
          <cell r="A848" t="str">
            <v>TTS6000533</v>
          </cell>
          <cell r="B848" t="str">
            <v>RODRIGO OZAKI D'AGOSTINI</v>
          </cell>
          <cell r="C848">
            <v>5081</v>
          </cell>
          <cell r="D848" t="str">
            <v>TISM</v>
          </cell>
        </row>
        <row r="849">
          <cell r="A849" t="str">
            <v>TS5004209</v>
          </cell>
          <cell r="B849" t="str">
            <v>RODRIGO RAMON COSTA DIAS</v>
          </cell>
          <cell r="C849">
            <v>9767</v>
          </cell>
          <cell r="D849" t="str">
            <v>TSCO</v>
          </cell>
        </row>
        <row r="850">
          <cell r="A850" t="str">
            <v>TTS6000797</v>
          </cell>
          <cell r="B850" t="str">
            <v>SAMANTHA THEBAS OLIVEIRA</v>
          </cell>
          <cell r="C850">
            <v>9331</v>
          </cell>
          <cell r="D850" t="str">
            <v>TRHQ</v>
          </cell>
        </row>
        <row r="851">
          <cell r="A851" t="str">
            <v>TTS6000479</v>
          </cell>
          <cell r="B851" t="str">
            <v>SARA ROSA DA SILVA</v>
          </cell>
          <cell r="C851">
            <v>9151</v>
          </cell>
          <cell r="D851" t="str">
            <v>TSCO</v>
          </cell>
        </row>
        <row r="852">
          <cell r="A852" t="str">
            <v>TTS6000630</v>
          </cell>
          <cell r="B852" t="str">
            <v>SILVIA RODRIGUES ALVES SAUER</v>
          </cell>
          <cell r="C852">
            <v>9451</v>
          </cell>
          <cell r="D852" t="str">
            <v>TFCO</v>
          </cell>
        </row>
        <row r="853">
          <cell r="A853" t="str">
            <v>TTS6000410</v>
          </cell>
          <cell r="B853" t="str">
            <v>UBIRAJARA LUIZ PADULA JUNIOR</v>
          </cell>
          <cell r="C853">
            <v>9131</v>
          </cell>
          <cell r="D853" t="str">
            <v>TISM</v>
          </cell>
        </row>
        <row r="854">
          <cell r="A854" t="str">
            <v>TS5003474</v>
          </cell>
          <cell r="B854" t="str">
            <v>VANDA TOTI VALIM</v>
          </cell>
          <cell r="C854">
            <v>9417</v>
          </cell>
          <cell r="D854" t="str">
            <v>TFCO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ecast_2003"/>
    </sheetNames>
    <sheetDataSet>
      <sheetData sheetId="0" refreshError="1">
        <row r="6">
          <cell r="A6" t="str">
            <v>LE_0343</v>
          </cell>
          <cell r="B6" t="str">
            <v>Sales</v>
          </cell>
          <cell r="C6">
            <v>28</v>
          </cell>
          <cell r="D6">
            <v>6</v>
          </cell>
          <cell r="E6">
            <v>0</v>
          </cell>
          <cell r="F6">
            <v>4</v>
          </cell>
          <cell r="J6">
            <v>18</v>
          </cell>
          <cell r="K6">
            <v>28</v>
          </cell>
        </row>
        <row r="7">
          <cell r="A7" t="str">
            <v>LE_0343</v>
          </cell>
          <cell r="B7" t="str">
            <v>Delivery Management</v>
          </cell>
          <cell r="C7">
            <v>21</v>
          </cell>
          <cell r="D7">
            <v>19</v>
          </cell>
          <cell r="E7">
            <v>0</v>
          </cell>
          <cell r="F7">
            <v>2</v>
          </cell>
          <cell r="J7">
            <v>0</v>
          </cell>
          <cell r="K7">
            <v>21</v>
          </cell>
        </row>
        <row r="8">
          <cell r="A8" t="str">
            <v>LE_0343</v>
          </cell>
          <cell r="B8" t="str">
            <v xml:space="preserve">Delivery </v>
          </cell>
          <cell r="C8">
            <v>539</v>
          </cell>
          <cell r="D8">
            <v>321</v>
          </cell>
          <cell r="E8">
            <v>113</v>
          </cell>
          <cell r="F8">
            <v>101</v>
          </cell>
          <cell r="J8">
            <v>4</v>
          </cell>
          <cell r="K8">
            <v>539</v>
          </cell>
        </row>
        <row r="9">
          <cell r="A9" t="str">
            <v>LE_0343</v>
          </cell>
          <cell r="B9" t="str">
            <v>Business Enabling</v>
          </cell>
          <cell r="C9">
            <v>11</v>
          </cell>
          <cell r="D9">
            <v>10</v>
          </cell>
          <cell r="E9">
            <v>0</v>
          </cell>
          <cell r="F9">
            <v>1</v>
          </cell>
          <cell r="J9">
            <v>0</v>
          </cell>
          <cell r="K9">
            <v>11</v>
          </cell>
        </row>
        <row r="10">
          <cell r="A10" t="str">
            <v>LE_0343</v>
          </cell>
          <cell r="B10" t="str">
            <v>Cross-Functional</v>
          </cell>
          <cell r="C10">
            <v>62</v>
          </cell>
          <cell r="D10">
            <v>7</v>
          </cell>
          <cell r="E10">
            <v>0</v>
          </cell>
          <cell r="F10">
            <v>0</v>
          </cell>
          <cell r="J10">
            <v>55</v>
          </cell>
          <cell r="K10">
            <v>62</v>
          </cell>
        </row>
        <row r="11">
          <cell r="A11" t="str">
            <v>LE_0343</v>
          </cell>
          <cell r="B11" t="str">
            <v xml:space="preserve">General </v>
          </cell>
          <cell r="C11">
            <v>60</v>
          </cell>
          <cell r="D11">
            <v>11</v>
          </cell>
          <cell r="E11">
            <v>7</v>
          </cell>
          <cell r="F11">
            <v>14</v>
          </cell>
          <cell r="J11">
            <v>28</v>
          </cell>
          <cell r="K11">
            <v>60</v>
          </cell>
        </row>
        <row r="12">
          <cell r="A12" t="str">
            <v>LE_0343</v>
          </cell>
          <cell r="B12" t="str">
            <v>Total FTE per SL 
(incl. "Others" not assigned)</v>
          </cell>
          <cell r="C12">
            <v>721</v>
          </cell>
          <cell r="D12">
            <v>374</v>
          </cell>
          <cell r="E12">
            <v>120</v>
          </cell>
          <cell r="F12">
            <v>122</v>
          </cell>
          <cell r="G12">
            <v>0</v>
          </cell>
          <cell r="H12">
            <v>0</v>
          </cell>
          <cell r="I12">
            <v>0</v>
          </cell>
          <cell r="J12">
            <v>105</v>
          </cell>
          <cell r="K12">
            <v>721</v>
          </cell>
        </row>
        <row r="13">
          <cell r="A13" t="str">
            <v>LE_0343</v>
          </cell>
          <cell r="B13" t="str">
            <v>leer</v>
          </cell>
          <cell r="C13" t="str">
            <v>leer</v>
          </cell>
          <cell r="D13" t="str">
            <v>leer</v>
          </cell>
          <cell r="E13" t="str">
            <v>leer</v>
          </cell>
          <cell r="F13" t="str">
            <v>leer</v>
          </cell>
          <cell r="G13" t="str">
            <v>leer</v>
          </cell>
          <cell r="H13" t="str">
            <v>leer</v>
          </cell>
          <cell r="I13" t="str">
            <v>leer</v>
          </cell>
          <cell r="J13" t="str">
            <v>leer</v>
          </cell>
          <cell r="K13" t="str">
            <v>leer</v>
          </cell>
          <cell r="L13" t="str">
            <v>leer</v>
          </cell>
        </row>
        <row r="14">
          <cell r="A14" t="str">
            <v>LE_0343</v>
          </cell>
          <cell r="B14" t="str">
            <v>Job Cluster/Service Line</v>
          </cell>
          <cell r="D14" t="str">
            <v>SL SI</v>
          </cell>
          <cell r="E14" t="str">
            <v>SL DS</v>
          </cell>
          <cell r="F14" t="str">
            <v>SL CS</v>
          </cell>
          <cell r="G14" t="str">
            <v>SL ICSS</v>
          </cell>
          <cell r="H14" t="str">
            <v>SL NWS</v>
          </cell>
          <cell r="I14" t="str">
            <v>GNF</v>
          </cell>
          <cell r="K14" t="str">
            <v>Check Sums</v>
          </cell>
          <cell r="L14" t="str">
            <v>Please fulfill check-rules!</v>
          </cell>
        </row>
        <row r="15">
          <cell r="A15" t="str">
            <v>LE_0343</v>
          </cell>
          <cell r="B15" t="str">
            <v>Distribution of "Others" to SL (in FTE)</v>
          </cell>
          <cell r="D15">
            <v>63.75</v>
          </cell>
          <cell r="E15">
            <v>20.454545454545457</v>
          </cell>
          <cell r="F15">
            <v>20.795454545454547</v>
          </cell>
          <cell r="K15">
            <v>105</v>
          </cell>
          <cell r="L15" t="str">
            <v>Check Sum must equal Total FTE of "Others", will turn green then</v>
          </cell>
        </row>
        <row r="16">
          <cell r="A16" t="str">
            <v>LE_0343</v>
          </cell>
          <cell r="B16" t="str">
            <v>Percentage of "Others" in SL (calculated automatically)</v>
          </cell>
          <cell r="D16">
            <v>0.6071428571428571</v>
          </cell>
          <cell r="E16">
            <v>0.19480519480519481</v>
          </cell>
          <cell r="F16">
            <v>0.19805194805194806</v>
          </cell>
          <cell r="G16">
            <v>0</v>
          </cell>
          <cell r="H16">
            <v>0</v>
          </cell>
          <cell r="I16">
            <v>0</v>
          </cell>
          <cell r="K16">
            <v>1</v>
          </cell>
          <cell r="L16" t="str">
            <v>If Check Sum is 0% you have no "Others", right !?</v>
          </cell>
        </row>
        <row r="17">
          <cell r="A17" t="str">
            <v>LE_0343</v>
          </cell>
          <cell r="B17" t="str">
            <v>Total FTE by SL 
("Others" assigned)</v>
          </cell>
          <cell r="D17">
            <v>0</v>
          </cell>
          <cell r="E17">
            <v>140.45454545454547</v>
          </cell>
          <cell r="F17">
            <v>142.79545454545456</v>
          </cell>
          <cell r="G17">
            <v>0</v>
          </cell>
          <cell r="H17">
            <v>0</v>
          </cell>
          <cell r="I17">
            <v>0</v>
          </cell>
          <cell r="K17">
            <v>283.25</v>
          </cell>
          <cell r="L17" t="str">
            <v>Check Sum must equal Active employees (unlimited &amp; limited) in webtool-reporting</v>
          </cell>
        </row>
        <row r="18">
          <cell r="A18" t="str">
            <v>LE_0343</v>
          </cell>
          <cell r="B18" t="str">
            <v>Forecast (FTE)  
by Service Line YearEnd03</v>
          </cell>
          <cell r="D18">
            <v>437.75</v>
          </cell>
          <cell r="E18">
            <v>140.45454545454547</v>
          </cell>
          <cell r="F18">
            <v>142.79545454545456</v>
          </cell>
          <cell r="L18" t="str">
            <v>Please check Forecast by Service Line with Management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c1 Opportunity Info"/>
      <sheetName val="1 Opportunity Info"/>
      <sheetName val="sic2 Invests"/>
      <sheetName val="2 invests"/>
      <sheetName val="sic3 operational"/>
      <sheetName val="3 operational"/>
      <sheetName val="sic4 staff"/>
      <sheetName val="sic5 initial"/>
      <sheetName val="4 staff"/>
      <sheetName val="5 initial"/>
      <sheetName val="sic6 external"/>
      <sheetName val="6 external"/>
      <sheetName val="sic7 price model"/>
      <sheetName val="7 price model"/>
      <sheetName val="8 premises"/>
      <sheetName val="9 Version history"/>
      <sheetName val="sicMgmt Summary"/>
      <sheetName val="Mgmt Summary"/>
      <sheetName val="Top Mgmt Summary"/>
      <sheetName val="Summary Chart"/>
      <sheetName val="Info Detail Overview"/>
      <sheetName val="Info Detail Overview 2"/>
      <sheetName val="Info Detail Overview 3"/>
      <sheetName val="sicInfo Plausi Check"/>
      <sheetName val="Info Plausi Check"/>
      <sheetName val="sicParameter"/>
      <sheetName val="Parameter"/>
      <sheetName val="sicIntern"/>
      <sheetName val="Speech"/>
    </sheetNames>
    <sheetDataSet>
      <sheetData sheetId="0" refreshError="1"/>
      <sheetData sheetId="1" refreshError="1">
        <row r="22">
          <cell r="C22">
            <v>1</v>
          </cell>
          <cell r="E22">
            <v>2004</v>
          </cell>
          <cell r="I22">
            <v>12</v>
          </cell>
          <cell r="L22">
            <v>2006</v>
          </cell>
        </row>
        <row r="24">
          <cell r="F24">
            <v>36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>
        <row r="3">
          <cell r="E3" t="str">
            <v>EUR</v>
          </cell>
        </row>
      </sheetData>
      <sheetData sheetId="27" refreshError="1"/>
      <sheetData sheetId="2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4D051-0625-42B0-BEC2-C8E901363342}">
  <dimension ref="A2:C4"/>
  <sheetViews>
    <sheetView showGridLines="0" tabSelected="1" workbookViewId="0">
      <selection activeCell="G11" sqref="G11"/>
    </sheetView>
  </sheetViews>
  <sheetFormatPr baseColWidth="10" defaultColWidth="8.83203125" defaultRowHeight="15" x14ac:dyDescent="0.2"/>
  <cols>
    <col min="2" max="2" width="17.5" bestFit="1" customWidth="1"/>
  </cols>
  <sheetData>
    <row r="2" spans="1:3" x14ac:dyDescent="0.2">
      <c r="A2">
        <v>1</v>
      </c>
      <c r="B2" t="s">
        <v>300</v>
      </c>
      <c r="C2" t="s">
        <v>301</v>
      </c>
    </row>
    <row r="3" spans="1:3" x14ac:dyDescent="0.2">
      <c r="A3">
        <v>2</v>
      </c>
      <c r="B3" t="s">
        <v>302</v>
      </c>
      <c r="C3" t="s">
        <v>303</v>
      </c>
    </row>
    <row r="4" spans="1:3" x14ac:dyDescent="0.2">
      <c r="A4">
        <v>3</v>
      </c>
      <c r="B4" t="s">
        <v>304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1658C-321F-4AD5-BCA9-B327799B8C60}">
  <sheetPr>
    <tabColor theme="5" tint="0.39997558519241921"/>
  </sheetPr>
  <dimension ref="A1:Q26"/>
  <sheetViews>
    <sheetView workbookViewId="0">
      <selection activeCell="C6" sqref="C6"/>
    </sheetView>
  </sheetViews>
  <sheetFormatPr baseColWidth="10" defaultColWidth="16.33203125" defaultRowHeight="15" x14ac:dyDescent="0.2"/>
  <cols>
    <col min="1" max="1" width="6.83203125" bestFit="1" customWidth="1"/>
    <col min="2" max="2" width="6.1640625" bestFit="1" customWidth="1"/>
    <col min="3" max="3" width="27.5" bestFit="1" customWidth="1"/>
    <col min="4" max="6" width="7.83203125" bestFit="1" customWidth="1"/>
    <col min="7" max="7" width="30.5" bestFit="1" customWidth="1"/>
    <col min="8" max="8" width="5.5" bestFit="1" customWidth="1"/>
    <col min="9" max="9" width="8.5" bestFit="1" customWidth="1"/>
    <col min="10" max="10" width="23.83203125" customWidth="1"/>
    <col min="11" max="11" width="7.1640625" bestFit="1" customWidth="1"/>
    <col min="12" max="12" width="11.5" bestFit="1" customWidth="1"/>
    <col min="13" max="13" width="29.6640625" bestFit="1" customWidth="1"/>
    <col min="14" max="14" width="7.5" bestFit="1" customWidth="1"/>
    <col min="15" max="15" width="8.83203125" bestFit="1" customWidth="1"/>
    <col min="16" max="16" width="10.83203125" bestFit="1" customWidth="1"/>
    <col min="17" max="17" width="11.5" bestFit="1" customWidth="1"/>
  </cols>
  <sheetData>
    <row r="1" spans="1:17" ht="2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ht="26" x14ac:dyDescent="0.2">
      <c r="A2" s="1" t="s">
        <v>17</v>
      </c>
      <c r="B2" s="1" t="s">
        <v>18</v>
      </c>
      <c r="C2" s="1" t="s">
        <v>19</v>
      </c>
      <c r="D2" s="1" t="s">
        <v>20</v>
      </c>
      <c r="E2" s="1" t="s">
        <v>21</v>
      </c>
      <c r="F2" s="1" t="s">
        <v>22</v>
      </c>
      <c r="G2" s="1" t="s">
        <v>23</v>
      </c>
      <c r="H2" s="1" t="s">
        <v>24</v>
      </c>
      <c r="I2" s="1" t="s">
        <v>25</v>
      </c>
      <c r="J2" s="1" t="s">
        <v>26</v>
      </c>
      <c r="K2" s="1" t="s">
        <v>27</v>
      </c>
      <c r="L2" s="1" t="s">
        <v>28</v>
      </c>
      <c r="M2" s="1" t="s">
        <v>29</v>
      </c>
      <c r="N2" s="1" t="s">
        <v>30</v>
      </c>
      <c r="O2" s="1" t="s">
        <v>31</v>
      </c>
      <c r="P2" s="1" t="s">
        <v>32</v>
      </c>
      <c r="Q2" s="1" t="s">
        <v>33</v>
      </c>
    </row>
    <row r="3" spans="1:17" ht="26" x14ac:dyDescent="0.2">
      <c r="A3" s="1" t="s">
        <v>17</v>
      </c>
      <c r="B3" s="1" t="s">
        <v>34</v>
      </c>
      <c r="C3" s="1" t="s">
        <v>35</v>
      </c>
      <c r="D3" s="1" t="s">
        <v>36</v>
      </c>
      <c r="E3" s="1" t="s">
        <v>21</v>
      </c>
      <c r="F3" s="1" t="s">
        <v>37</v>
      </c>
      <c r="G3" s="1" t="s">
        <v>38</v>
      </c>
      <c r="H3" s="1" t="s">
        <v>24</v>
      </c>
      <c r="I3" s="1" t="s">
        <v>39</v>
      </c>
      <c r="J3" s="1" t="s">
        <v>40</v>
      </c>
      <c r="K3" s="1" t="s">
        <v>41</v>
      </c>
      <c r="L3" s="1" t="s">
        <v>42</v>
      </c>
      <c r="M3" s="1" t="s">
        <v>43</v>
      </c>
      <c r="N3" s="1" t="s">
        <v>30</v>
      </c>
      <c r="O3" s="1" t="s">
        <v>31</v>
      </c>
      <c r="P3" s="1" t="s">
        <v>32</v>
      </c>
      <c r="Q3" s="1" t="s">
        <v>33</v>
      </c>
    </row>
    <row r="4" spans="1:17" ht="26" x14ac:dyDescent="0.2">
      <c r="A4" s="1" t="s">
        <v>17</v>
      </c>
      <c r="B4" s="1" t="s">
        <v>44</v>
      </c>
      <c r="C4" s="1" t="s">
        <v>45</v>
      </c>
      <c r="D4" s="1" t="s">
        <v>46</v>
      </c>
      <c r="E4" s="1" t="s">
        <v>21</v>
      </c>
      <c r="F4" s="1" t="s">
        <v>47</v>
      </c>
      <c r="G4" s="1" t="s">
        <v>48</v>
      </c>
      <c r="H4" s="1" t="s">
        <v>49</v>
      </c>
      <c r="I4" s="1" t="s">
        <v>50</v>
      </c>
      <c r="J4" s="1" t="s">
        <v>51</v>
      </c>
      <c r="K4" s="1" t="s">
        <v>27</v>
      </c>
      <c r="L4" s="1" t="s">
        <v>28</v>
      </c>
      <c r="M4" s="1" t="s">
        <v>52</v>
      </c>
      <c r="N4" s="1" t="s">
        <v>30</v>
      </c>
      <c r="O4" s="1" t="s">
        <v>31</v>
      </c>
      <c r="P4" s="1" t="s">
        <v>32</v>
      </c>
      <c r="Q4" s="1" t="s">
        <v>33</v>
      </c>
    </row>
    <row r="5" spans="1:17" ht="26" x14ac:dyDescent="0.2">
      <c r="A5" s="1" t="s">
        <v>17</v>
      </c>
      <c r="B5" s="1" t="s">
        <v>53</v>
      </c>
      <c r="C5" s="1" t="s">
        <v>54</v>
      </c>
      <c r="D5" s="1" t="s">
        <v>55</v>
      </c>
      <c r="E5" s="1" t="s">
        <v>21</v>
      </c>
      <c r="F5" s="1" t="s">
        <v>56</v>
      </c>
      <c r="G5" s="1" t="s">
        <v>57</v>
      </c>
      <c r="H5" s="1" t="s">
        <v>58</v>
      </c>
      <c r="I5" s="1" t="s">
        <v>59</v>
      </c>
      <c r="J5" s="1" t="s">
        <v>60</v>
      </c>
      <c r="K5" s="1" t="s">
        <v>61</v>
      </c>
      <c r="L5" s="1" t="s">
        <v>62</v>
      </c>
      <c r="M5" s="1" t="s">
        <v>63</v>
      </c>
      <c r="N5" s="1" t="s">
        <v>30</v>
      </c>
      <c r="O5" s="1" t="s">
        <v>31</v>
      </c>
      <c r="P5" s="1" t="s">
        <v>32</v>
      </c>
      <c r="Q5" s="1" t="s">
        <v>33</v>
      </c>
    </row>
    <row r="6" spans="1:17" ht="26" x14ac:dyDescent="0.2">
      <c r="A6" s="1" t="s">
        <v>17</v>
      </c>
      <c r="B6" s="1" t="s">
        <v>64</v>
      </c>
      <c r="C6" s="1" t="s">
        <v>65</v>
      </c>
      <c r="D6" s="1" t="s">
        <v>66</v>
      </c>
      <c r="E6" s="1" t="s">
        <v>21</v>
      </c>
      <c r="F6" s="1" t="s">
        <v>67</v>
      </c>
      <c r="G6" s="1" t="s">
        <v>68</v>
      </c>
      <c r="H6" s="1" t="s">
        <v>49</v>
      </c>
      <c r="I6" s="1" t="s">
        <v>27</v>
      </c>
      <c r="J6" s="1" t="s">
        <v>69</v>
      </c>
      <c r="K6" s="1" t="s">
        <v>27</v>
      </c>
      <c r="L6" s="1" t="s">
        <v>28</v>
      </c>
      <c r="M6" s="1" t="s">
        <v>32</v>
      </c>
      <c r="N6" s="1" t="s">
        <v>30</v>
      </c>
      <c r="O6" s="1" t="s">
        <v>70</v>
      </c>
      <c r="P6" s="1" t="s">
        <v>71</v>
      </c>
      <c r="Q6" s="1" t="s">
        <v>33</v>
      </c>
    </row>
    <row r="7" spans="1:17" ht="26" x14ac:dyDescent="0.2">
      <c r="A7" s="1" t="s">
        <v>17</v>
      </c>
      <c r="B7" s="1" t="s">
        <v>72</v>
      </c>
      <c r="C7" s="1" t="s">
        <v>73</v>
      </c>
      <c r="D7" s="1" t="s">
        <v>74</v>
      </c>
      <c r="E7" s="1" t="s">
        <v>21</v>
      </c>
      <c r="F7" s="1" t="s">
        <v>75</v>
      </c>
      <c r="G7" s="1" t="s">
        <v>76</v>
      </c>
      <c r="H7" s="1" t="s">
        <v>77</v>
      </c>
      <c r="I7" s="1" t="s">
        <v>78</v>
      </c>
      <c r="J7" s="1" t="s">
        <v>79</v>
      </c>
      <c r="K7" s="1" t="s">
        <v>61</v>
      </c>
      <c r="L7" s="1" t="s">
        <v>62</v>
      </c>
      <c r="M7" s="1" t="s">
        <v>80</v>
      </c>
      <c r="N7" s="1" t="s">
        <v>30</v>
      </c>
      <c r="O7" s="1" t="s">
        <v>70</v>
      </c>
      <c r="P7" s="1" t="s">
        <v>81</v>
      </c>
      <c r="Q7" s="1" t="s">
        <v>33</v>
      </c>
    </row>
    <row r="8" spans="1:17" ht="26" x14ac:dyDescent="0.2">
      <c r="A8" s="1" t="s">
        <v>17</v>
      </c>
      <c r="B8" s="1" t="s">
        <v>82</v>
      </c>
      <c r="C8" s="1" t="s">
        <v>83</v>
      </c>
      <c r="D8" s="1" t="s">
        <v>84</v>
      </c>
      <c r="E8" s="1" t="s">
        <v>21</v>
      </c>
      <c r="F8" s="1" t="s">
        <v>37</v>
      </c>
      <c r="G8" s="1" t="s">
        <v>38</v>
      </c>
      <c r="H8" s="1" t="s">
        <v>24</v>
      </c>
      <c r="I8" s="1" t="s">
        <v>27</v>
      </c>
      <c r="J8" s="1" t="s">
        <v>69</v>
      </c>
      <c r="K8" s="1" t="s">
        <v>85</v>
      </c>
      <c r="L8" s="1" t="s">
        <v>86</v>
      </c>
      <c r="M8" s="1" t="s">
        <v>87</v>
      </c>
      <c r="N8" s="1" t="s">
        <v>30</v>
      </c>
      <c r="O8" s="1" t="s">
        <v>70</v>
      </c>
      <c r="P8" s="1" t="s">
        <v>88</v>
      </c>
      <c r="Q8" s="1" t="s">
        <v>33</v>
      </c>
    </row>
    <row r="9" spans="1:17" ht="26" x14ac:dyDescent="0.2">
      <c r="A9" s="1" t="s">
        <v>17</v>
      </c>
      <c r="B9" s="1" t="s">
        <v>89</v>
      </c>
      <c r="C9" s="1" t="s">
        <v>90</v>
      </c>
      <c r="D9" s="1" t="s">
        <v>91</v>
      </c>
      <c r="E9" s="1" t="s">
        <v>21</v>
      </c>
      <c r="F9" s="1" t="s">
        <v>92</v>
      </c>
      <c r="G9" s="1" t="s">
        <v>93</v>
      </c>
      <c r="H9" s="1" t="s">
        <v>94</v>
      </c>
      <c r="I9" s="1" t="s">
        <v>25</v>
      </c>
      <c r="J9" s="1" t="s">
        <v>26</v>
      </c>
      <c r="K9" s="1" t="s">
        <v>27</v>
      </c>
      <c r="L9" s="1" t="s">
        <v>28</v>
      </c>
      <c r="M9" s="1" t="s">
        <v>95</v>
      </c>
      <c r="N9" s="1" t="s">
        <v>30</v>
      </c>
      <c r="O9" s="1" t="s">
        <v>31</v>
      </c>
      <c r="P9" s="1" t="s">
        <v>32</v>
      </c>
      <c r="Q9" s="1" t="s">
        <v>33</v>
      </c>
    </row>
    <row r="10" spans="1:17" ht="26" x14ac:dyDescent="0.2">
      <c r="A10" s="1" t="s">
        <v>17</v>
      </c>
      <c r="B10" s="1" t="s">
        <v>96</v>
      </c>
      <c r="C10" s="1" t="s">
        <v>97</v>
      </c>
      <c r="D10" s="1" t="s">
        <v>98</v>
      </c>
      <c r="E10" s="1" t="s">
        <v>21</v>
      </c>
      <c r="F10" s="1" t="s">
        <v>41</v>
      </c>
      <c r="G10" s="1" t="s">
        <v>99</v>
      </c>
      <c r="H10" s="1" t="s">
        <v>49</v>
      </c>
      <c r="I10" s="1" t="s">
        <v>50</v>
      </c>
      <c r="J10" s="1" t="s">
        <v>51</v>
      </c>
      <c r="K10" s="1" t="s">
        <v>27</v>
      </c>
      <c r="L10" s="1" t="s">
        <v>28</v>
      </c>
      <c r="M10" s="1" t="s">
        <v>100</v>
      </c>
      <c r="N10" s="1" t="s">
        <v>30</v>
      </c>
      <c r="O10" s="1" t="s">
        <v>31</v>
      </c>
      <c r="P10" s="1" t="s">
        <v>32</v>
      </c>
      <c r="Q10" s="1" t="s">
        <v>33</v>
      </c>
    </row>
    <row r="11" spans="1:17" ht="26" x14ac:dyDescent="0.2">
      <c r="A11" s="1" t="s">
        <v>17</v>
      </c>
      <c r="B11" s="1" t="s">
        <v>101</v>
      </c>
      <c r="C11" s="1" t="s">
        <v>102</v>
      </c>
      <c r="D11" s="1" t="s">
        <v>103</v>
      </c>
      <c r="E11" s="1" t="s">
        <v>21</v>
      </c>
      <c r="F11" s="1" t="s">
        <v>104</v>
      </c>
      <c r="G11" s="1" t="s">
        <v>105</v>
      </c>
      <c r="H11" s="1" t="s">
        <v>106</v>
      </c>
      <c r="I11" s="1" t="s">
        <v>50</v>
      </c>
      <c r="J11" s="1" t="s">
        <v>51</v>
      </c>
      <c r="K11" s="1" t="s">
        <v>27</v>
      </c>
      <c r="L11" s="1" t="s">
        <v>28</v>
      </c>
      <c r="M11" s="1" t="s">
        <v>107</v>
      </c>
      <c r="N11" s="1" t="s">
        <v>108</v>
      </c>
      <c r="O11" s="1" t="s">
        <v>31</v>
      </c>
      <c r="P11" s="1" t="s">
        <v>32</v>
      </c>
      <c r="Q11" s="1" t="s">
        <v>33</v>
      </c>
    </row>
    <row r="12" spans="1:17" ht="26" x14ac:dyDescent="0.2">
      <c r="A12" s="1" t="s">
        <v>17</v>
      </c>
      <c r="B12" s="1" t="s">
        <v>109</v>
      </c>
      <c r="C12" s="1" t="s">
        <v>110</v>
      </c>
      <c r="D12" s="1" t="s">
        <v>111</v>
      </c>
      <c r="E12" s="1" t="s">
        <v>21</v>
      </c>
      <c r="F12" s="1" t="s">
        <v>112</v>
      </c>
      <c r="G12" s="1" t="s">
        <v>113</v>
      </c>
      <c r="H12" s="1" t="s">
        <v>106</v>
      </c>
      <c r="I12" s="1" t="s">
        <v>114</v>
      </c>
      <c r="J12" s="1" t="s">
        <v>115</v>
      </c>
      <c r="K12" s="1" t="s">
        <v>27</v>
      </c>
      <c r="L12" s="1" t="s">
        <v>28</v>
      </c>
      <c r="M12" s="1" t="s">
        <v>116</v>
      </c>
      <c r="N12" s="1" t="s">
        <v>30</v>
      </c>
      <c r="O12" s="1" t="s">
        <v>31</v>
      </c>
      <c r="P12" s="1" t="s">
        <v>32</v>
      </c>
      <c r="Q12" s="1" t="s">
        <v>33</v>
      </c>
    </row>
    <row r="13" spans="1:17" ht="26" x14ac:dyDescent="0.2">
      <c r="A13" s="1" t="s">
        <v>17</v>
      </c>
      <c r="B13" s="1" t="s">
        <v>117</v>
      </c>
      <c r="C13" s="1" t="s">
        <v>118</v>
      </c>
      <c r="D13" s="1" t="s">
        <v>119</v>
      </c>
      <c r="E13" s="1" t="s">
        <v>21</v>
      </c>
      <c r="F13" s="1" t="s">
        <v>120</v>
      </c>
      <c r="G13" s="1" t="s">
        <v>121</v>
      </c>
      <c r="H13" s="1" t="s">
        <v>122</v>
      </c>
      <c r="I13" s="1" t="s">
        <v>123</v>
      </c>
      <c r="J13" s="1" t="s">
        <v>124</v>
      </c>
      <c r="K13" s="1" t="s">
        <v>61</v>
      </c>
      <c r="L13" s="1" t="s">
        <v>62</v>
      </c>
      <c r="M13" s="1" t="s">
        <v>125</v>
      </c>
      <c r="N13" s="1" t="s">
        <v>108</v>
      </c>
      <c r="O13" s="1" t="s">
        <v>31</v>
      </c>
      <c r="P13" s="1" t="s">
        <v>32</v>
      </c>
      <c r="Q13" s="1" t="s">
        <v>33</v>
      </c>
    </row>
    <row r="14" spans="1:17" ht="26" x14ac:dyDescent="0.2">
      <c r="A14" s="1" t="s">
        <v>17</v>
      </c>
      <c r="B14" s="1" t="s">
        <v>126</v>
      </c>
      <c r="C14" s="1" t="s">
        <v>110</v>
      </c>
      <c r="D14" s="1" t="s">
        <v>127</v>
      </c>
      <c r="E14" s="1" t="s">
        <v>21</v>
      </c>
      <c r="F14" s="1" t="s">
        <v>128</v>
      </c>
      <c r="G14" s="1" t="s">
        <v>129</v>
      </c>
      <c r="H14" s="1" t="s">
        <v>130</v>
      </c>
      <c r="I14" s="1" t="s">
        <v>27</v>
      </c>
      <c r="J14" s="1" t="s">
        <v>69</v>
      </c>
      <c r="K14" s="1" t="s">
        <v>27</v>
      </c>
      <c r="L14" s="1" t="s">
        <v>28</v>
      </c>
      <c r="M14" s="1" t="s">
        <v>116</v>
      </c>
      <c r="N14" s="1" t="s">
        <v>30</v>
      </c>
      <c r="O14" s="1" t="s">
        <v>70</v>
      </c>
      <c r="P14" s="1" t="s">
        <v>111</v>
      </c>
      <c r="Q14" s="1" t="s">
        <v>131</v>
      </c>
    </row>
    <row r="15" spans="1:17" ht="26" x14ac:dyDescent="0.2">
      <c r="A15" s="1" t="s">
        <v>17</v>
      </c>
      <c r="B15" s="1" t="s">
        <v>132</v>
      </c>
      <c r="C15" s="1" t="s">
        <v>133</v>
      </c>
      <c r="D15" s="1" t="s">
        <v>134</v>
      </c>
      <c r="E15" s="1" t="s">
        <v>21</v>
      </c>
      <c r="F15" s="1" t="s">
        <v>128</v>
      </c>
      <c r="G15" s="1" t="s">
        <v>129</v>
      </c>
      <c r="H15" s="1" t="s">
        <v>130</v>
      </c>
      <c r="I15" s="1" t="s">
        <v>25</v>
      </c>
      <c r="J15" s="1" t="s">
        <v>26</v>
      </c>
      <c r="K15" s="1" t="s">
        <v>27</v>
      </c>
      <c r="L15" s="1" t="s">
        <v>28</v>
      </c>
      <c r="M15" s="1" t="s">
        <v>135</v>
      </c>
      <c r="N15" s="1" t="s">
        <v>30</v>
      </c>
      <c r="O15" s="1" t="s">
        <v>70</v>
      </c>
      <c r="P15" s="1" t="s">
        <v>136</v>
      </c>
      <c r="Q15" s="1" t="s">
        <v>131</v>
      </c>
    </row>
    <row r="16" spans="1:17" ht="26" x14ac:dyDescent="0.2">
      <c r="A16" s="1" t="s">
        <v>17</v>
      </c>
      <c r="B16" s="1" t="s">
        <v>137</v>
      </c>
      <c r="C16" s="1" t="s">
        <v>138</v>
      </c>
      <c r="D16" s="1" t="s">
        <v>139</v>
      </c>
      <c r="E16" s="1" t="s">
        <v>21</v>
      </c>
      <c r="F16" s="1" t="s">
        <v>128</v>
      </c>
      <c r="G16" s="1" t="s">
        <v>129</v>
      </c>
      <c r="H16" s="1" t="s">
        <v>130</v>
      </c>
      <c r="I16" s="1" t="s">
        <v>27</v>
      </c>
      <c r="J16" s="1" t="s">
        <v>69</v>
      </c>
      <c r="K16" s="1" t="s">
        <v>27</v>
      </c>
      <c r="L16" s="1" t="s">
        <v>28</v>
      </c>
      <c r="M16" s="1" t="s">
        <v>32</v>
      </c>
      <c r="N16" s="1" t="s">
        <v>30</v>
      </c>
      <c r="O16" s="1" t="s">
        <v>70</v>
      </c>
      <c r="P16" s="1" t="s">
        <v>140</v>
      </c>
      <c r="Q16" s="1" t="s">
        <v>131</v>
      </c>
    </row>
    <row r="17" spans="1:17" ht="26" x14ac:dyDescent="0.2">
      <c r="A17" s="1" t="s">
        <v>17</v>
      </c>
      <c r="B17" s="1" t="s">
        <v>141</v>
      </c>
      <c r="C17" s="1" t="s">
        <v>142</v>
      </c>
      <c r="D17" s="1" t="s">
        <v>143</v>
      </c>
      <c r="E17" s="1" t="s">
        <v>21</v>
      </c>
      <c r="F17" s="1" t="s">
        <v>128</v>
      </c>
      <c r="G17" s="1" t="s">
        <v>129</v>
      </c>
      <c r="H17" s="1" t="s">
        <v>130</v>
      </c>
      <c r="I17" s="1" t="s">
        <v>27</v>
      </c>
      <c r="J17" s="1" t="s">
        <v>69</v>
      </c>
      <c r="K17" s="1" t="s">
        <v>27</v>
      </c>
      <c r="L17" s="1" t="s">
        <v>28</v>
      </c>
      <c r="M17" s="1" t="s">
        <v>32</v>
      </c>
      <c r="N17" s="1" t="s">
        <v>108</v>
      </c>
      <c r="O17" s="1" t="s">
        <v>70</v>
      </c>
      <c r="P17" s="1" t="s">
        <v>144</v>
      </c>
      <c r="Q17" s="1" t="s">
        <v>131</v>
      </c>
    </row>
    <row r="18" spans="1:17" ht="26" x14ac:dyDescent="0.2">
      <c r="A18" s="1" t="s">
        <v>17</v>
      </c>
      <c r="B18" s="1" t="s">
        <v>145</v>
      </c>
      <c r="C18" s="1" t="s">
        <v>146</v>
      </c>
      <c r="D18" s="1" t="s">
        <v>147</v>
      </c>
      <c r="E18" s="1" t="s">
        <v>21</v>
      </c>
      <c r="F18" s="1" t="s">
        <v>128</v>
      </c>
      <c r="G18" s="1" t="s">
        <v>129</v>
      </c>
      <c r="H18" s="1" t="s">
        <v>130</v>
      </c>
      <c r="I18" s="1" t="s">
        <v>39</v>
      </c>
      <c r="J18" s="1" t="s">
        <v>40</v>
      </c>
      <c r="K18" s="1" t="s">
        <v>41</v>
      </c>
      <c r="L18" s="1" t="s">
        <v>42</v>
      </c>
      <c r="M18" s="1" t="s">
        <v>148</v>
      </c>
      <c r="N18" s="1" t="s">
        <v>30</v>
      </c>
      <c r="O18" s="1" t="s">
        <v>31</v>
      </c>
      <c r="P18" s="1" t="s">
        <v>32</v>
      </c>
      <c r="Q18" s="1" t="s">
        <v>131</v>
      </c>
    </row>
    <row r="19" spans="1:17" ht="26" x14ac:dyDescent="0.2">
      <c r="A19" s="1" t="s">
        <v>17</v>
      </c>
      <c r="B19" s="1" t="s">
        <v>149</v>
      </c>
      <c r="C19" s="1" t="s">
        <v>150</v>
      </c>
      <c r="D19" s="1" t="s">
        <v>144</v>
      </c>
      <c r="E19" s="1" t="s">
        <v>21</v>
      </c>
      <c r="F19" s="1" t="s">
        <v>128</v>
      </c>
      <c r="G19" s="1" t="s">
        <v>129</v>
      </c>
      <c r="H19" s="1" t="s">
        <v>130</v>
      </c>
      <c r="I19" s="1" t="s">
        <v>50</v>
      </c>
      <c r="J19" s="1" t="s">
        <v>51</v>
      </c>
      <c r="K19" s="1" t="s">
        <v>27</v>
      </c>
      <c r="L19" s="1" t="s">
        <v>28</v>
      </c>
      <c r="M19" s="1" t="s">
        <v>151</v>
      </c>
      <c r="N19" s="1" t="s">
        <v>30</v>
      </c>
      <c r="O19" s="1" t="s">
        <v>70</v>
      </c>
      <c r="P19" s="1" t="s">
        <v>152</v>
      </c>
      <c r="Q19" s="1" t="s">
        <v>131</v>
      </c>
    </row>
    <row r="20" spans="1:17" ht="26" x14ac:dyDescent="0.2">
      <c r="A20" s="1" t="s">
        <v>17</v>
      </c>
      <c r="B20" s="1" t="s">
        <v>153</v>
      </c>
      <c r="C20" s="1" t="s">
        <v>154</v>
      </c>
      <c r="D20" s="1" t="s">
        <v>155</v>
      </c>
      <c r="E20" s="1" t="s">
        <v>21</v>
      </c>
      <c r="F20" s="1" t="s">
        <v>156</v>
      </c>
      <c r="G20" s="1" t="s">
        <v>157</v>
      </c>
      <c r="H20" s="1" t="s">
        <v>158</v>
      </c>
      <c r="I20" s="1" t="s">
        <v>123</v>
      </c>
      <c r="J20" s="1" t="s">
        <v>124</v>
      </c>
      <c r="K20" s="1" t="s">
        <v>61</v>
      </c>
      <c r="L20" s="1" t="s">
        <v>62</v>
      </c>
      <c r="M20" s="1" t="s">
        <v>32</v>
      </c>
      <c r="N20" s="1" t="s">
        <v>108</v>
      </c>
      <c r="O20" s="1" t="s">
        <v>31</v>
      </c>
      <c r="P20" s="1" t="s">
        <v>32</v>
      </c>
      <c r="Q20" s="1" t="s">
        <v>33</v>
      </c>
    </row>
    <row r="21" spans="1:17" ht="26" x14ac:dyDescent="0.2">
      <c r="A21" s="1" t="s">
        <v>17</v>
      </c>
      <c r="B21" s="1" t="s">
        <v>159</v>
      </c>
      <c r="C21" s="1" t="s">
        <v>160</v>
      </c>
      <c r="D21" s="1" t="s">
        <v>161</v>
      </c>
      <c r="E21" s="1" t="s">
        <v>21</v>
      </c>
      <c r="F21" s="1" t="s">
        <v>128</v>
      </c>
      <c r="G21" s="1" t="s">
        <v>129</v>
      </c>
      <c r="H21" s="1" t="s">
        <v>130</v>
      </c>
      <c r="I21" s="1" t="s">
        <v>123</v>
      </c>
      <c r="J21" s="1" t="s">
        <v>124</v>
      </c>
      <c r="K21" s="1" t="s">
        <v>61</v>
      </c>
      <c r="L21" s="1" t="s">
        <v>62</v>
      </c>
      <c r="M21" s="1" t="s">
        <v>32</v>
      </c>
      <c r="N21" s="1" t="s">
        <v>30</v>
      </c>
      <c r="O21" s="1" t="s">
        <v>70</v>
      </c>
      <c r="P21" s="1" t="s">
        <v>152</v>
      </c>
      <c r="Q21" s="1" t="s">
        <v>131</v>
      </c>
    </row>
    <row r="22" spans="1:17" ht="26" x14ac:dyDescent="0.2">
      <c r="A22" s="1" t="s">
        <v>17</v>
      </c>
      <c r="B22" s="1" t="s">
        <v>162</v>
      </c>
      <c r="C22" s="1" t="s">
        <v>163</v>
      </c>
      <c r="D22" s="1" t="s">
        <v>164</v>
      </c>
      <c r="E22" s="1" t="s">
        <v>21</v>
      </c>
      <c r="F22" s="1" t="s">
        <v>165</v>
      </c>
      <c r="G22" s="1" t="s">
        <v>166</v>
      </c>
      <c r="H22" s="1" t="s">
        <v>167</v>
      </c>
      <c r="I22" s="1" t="s">
        <v>123</v>
      </c>
      <c r="J22" s="1" t="s">
        <v>124</v>
      </c>
      <c r="K22" s="1" t="s">
        <v>61</v>
      </c>
      <c r="L22" s="1" t="s">
        <v>62</v>
      </c>
      <c r="M22" s="1" t="s">
        <v>168</v>
      </c>
      <c r="N22" s="1" t="s">
        <v>108</v>
      </c>
      <c r="O22" s="1" t="s">
        <v>31</v>
      </c>
      <c r="P22" s="1" t="s">
        <v>32</v>
      </c>
      <c r="Q22" s="1" t="s">
        <v>33</v>
      </c>
    </row>
    <row r="23" spans="1:17" ht="26" x14ac:dyDescent="0.2">
      <c r="A23" s="1" t="s">
        <v>17</v>
      </c>
      <c r="B23" s="1" t="s">
        <v>169</v>
      </c>
      <c r="C23" s="1" t="s">
        <v>133</v>
      </c>
      <c r="D23" s="1" t="s">
        <v>170</v>
      </c>
      <c r="E23" s="1" t="s">
        <v>21</v>
      </c>
      <c r="F23" s="1" t="s">
        <v>104</v>
      </c>
      <c r="G23" s="1" t="s">
        <v>105</v>
      </c>
      <c r="H23" s="1" t="s">
        <v>106</v>
      </c>
      <c r="I23" s="1" t="s">
        <v>25</v>
      </c>
      <c r="J23" s="1" t="s">
        <v>26</v>
      </c>
      <c r="K23" s="1" t="s">
        <v>27</v>
      </c>
      <c r="L23" s="1" t="s">
        <v>28</v>
      </c>
      <c r="M23" s="1" t="s">
        <v>135</v>
      </c>
      <c r="N23" s="1" t="s">
        <v>30</v>
      </c>
      <c r="O23" s="1" t="s">
        <v>31</v>
      </c>
      <c r="P23" s="1" t="s">
        <v>32</v>
      </c>
      <c r="Q23" s="1" t="s">
        <v>33</v>
      </c>
    </row>
    <row r="24" spans="1:17" ht="26" x14ac:dyDescent="0.2">
      <c r="A24" s="1" t="s">
        <v>17</v>
      </c>
      <c r="B24" s="1" t="s">
        <v>171</v>
      </c>
      <c r="C24" s="1" t="s">
        <v>172</v>
      </c>
      <c r="D24" s="1" t="s">
        <v>173</v>
      </c>
      <c r="E24" s="1" t="s">
        <v>21</v>
      </c>
      <c r="F24" s="1" t="s">
        <v>174</v>
      </c>
      <c r="G24" s="1" t="s">
        <v>175</v>
      </c>
      <c r="H24" s="1" t="s">
        <v>176</v>
      </c>
      <c r="I24" s="1" t="s">
        <v>123</v>
      </c>
      <c r="J24" s="1" t="s">
        <v>124</v>
      </c>
      <c r="K24" s="1" t="s">
        <v>27</v>
      </c>
      <c r="L24" s="1" t="s">
        <v>28</v>
      </c>
      <c r="M24" s="1" t="s">
        <v>177</v>
      </c>
      <c r="N24" s="1" t="s">
        <v>108</v>
      </c>
      <c r="O24" s="1" t="s">
        <v>31</v>
      </c>
      <c r="P24" s="1" t="s">
        <v>32</v>
      </c>
      <c r="Q24" s="1" t="s">
        <v>33</v>
      </c>
    </row>
    <row r="25" spans="1:17" ht="26" x14ac:dyDescent="0.2">
      <c r="A25" s="1" t="s">
        <v>17</v>
      </c>
      <c r="B25" s="1" t="s">
        <v>178</v>
      </c>
      <c r="C25" s="1" t="s">
        <v>179</v>
      </c>
      <c r="D25" s="1" t="s">
        <v>180</v>
      </c>
      <c r="E25" s="1" t="s">
        <v>21</v>
      </c>
      <c r="F25" s="1" t="s">
        <v>128</v>
      </c>
      <c r="G25" s="1" t="s">
        <v>129</v>
      </c>
      <c r="H25" s="1" t="s">
        <v>130</v>
      </c>
      <c r="I25" s="1" t="s">
        <v>50</v>
      </c>
      <c r="J25" s="1" t="s">
        <v>51</v>
      </c>
      <c r="K25" s="1" t="s">
        <v>27</v>
      </c>
      <c r="L25" s="1" t="s">
        <v>28</v>
      </c>
      <c r="M25" s="1" t="s">
        <v>32</v>
      </c>
      <c r="N25" s="1" t="s">
        <v>30</v>
      </c>
      <c r="O25" s="1" t="s">
        <v>31</v>
      </c>
      <c r="P25" s="1" t="s">
        <v>32</v>
      </c>
      <c r="Q25" s="1" t="s">
        <v>131</v>
      </c>
    </row>
    <row r="26" spans="1:17" ht="26" x14ac:dyDescent="0.2">
      <c r="A26" s="1" t="s">
        <v>17</v>
      </c>
      <c r="B26" s="1" t="s">
        <v>181</v>
      </c>
      <c r="C26" s="1" t="s">
        <v>182</v>
      </c>
      <c r="D26" s="1" t="s">
        <v>183</v>
      </c>
      <c r="E26" s="1" t="s">
        <v>21</v>
      </c>
      <c r="F26" s="1" t="s">
        <v>184</v>
      </c>
      <c r="G26" s="1" t="s">
        <v>185</v>
      </c>
      <c r="H26" s="1" t="s">
        <v>186</v>
      </c>
      <c r="I26" s="1" t="s">
        <v>25</v>
      </c>
      <c r="J26" s="1" t="s">
        <v>26</v>
      </c>
      <c r="K26" s="1" t="s">
        <v>27</v>
      </c>
      <c r="L26" s="1" t="s">
        <v>28</v>
      </c>
      <c r="M26" s="1" t="s">
        <v>187</v>
      </c>
      <c r="N26" s="1" t="s">
        <v>30</v>
      </c>
      <c r="O26" s="1" t="s">
        <v>31</v>
      </c>
      <c r="P26" s="1" t="s">
        <v>32</v>
      </c>
      <c r="Q26" s="1" t="s">
        <v>33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05199-064F-408F-B40D-6523CAC2A8F8}">
  <dimension ref="A1:F13"/>
  <sheetViews>
    <sheetView workbookViewId="0">
      <selection activeCell="F22" sqref="F22"/>
    </sheetView>
  </sheetViews>
  <sheetFormatPr baseColWidth="10" defaultColWidth="8.83203125" defaultRowHeight="15" x14ac:dyDescent="0.2"/>
  <cols>
    <col min="2" max="2" width="20.1640625" bestFit="1" customWidth="1"/>
  </cols>
  <sheetData>
    <row r="1" spans="1:6" ht="16" thickBot="1" x14ac:dyDescent="0.25">
      <c r="A1" s="2" t="s">
        <v>188</v>
      </c>
      <c r="B1" s="3" t="s">
        <v>189</v>
      </c>
      <c r="C1" s="3" t="s">
        <v>190</v>
      </c>
      <c r="D1" s="4" t="s">
        <v>191</v>
      </c>
      <c r="E1" s="4" t="s">
        <v>192</v>
      </c>
      <c r="F1" s="5" t="s">
        <v>193</v>
      </c>
    </row>
    <row r="2" spans="1:6" x14ac:dyDescent="0.2">
      <c r="A2" s="6">
        <v>11001</v>
      </c>
      <c r="B2" s="7" t="s">
        <v>51</v>
      </c>
      <c r="C2" s="7" t="s">
        <v>194</v>
      </c>
      <c r="D2" s="8">
        <v>3</v>
      </c>
      <c r="E2" s="8">
        <v>1</v>
      </c>
      <c r="F2" s="9">
        <v>4</v>
      </c>
    </row>
    <row r="3" spans="1:6" x14ac:dyDescent="0.2">
      <c r="A3" s="6">
        <v>11004</v>
      </c>
      <c r="B3" s="7" t="s">
        <v>195</v>
      </c>
      <c r="C3" s="7" t="s">
        <v>194</v>
      </c>
      <c r="D3" s="8">
        <v>0</v>
      </c>
      <c r="E3" s="8">
        <v>0</v>
      </c>
      <c r="F3" s="9">
        <v>0</v>
      </c>
    </row>
    <row r="4" spans="1:6" x14ac:dyDescent="0.2">
      <c r="A4" s="6">
        <v>12001</v>
      </c>
      <c r="B4" s="7" t="s">
        <v>26</v>
      </c>
      <c r="C4" s="7" t="s">
        <v>196</v>
      </c>
      <c r="D4" s="8">
        <v>4</v>
      </c>
      <c r="E4" s="8">
        <v>0</v>
      </c>
      <c r="F4" s="9">
        <v>4</v>
      </c>
    </row>
    <row r="5" spans="1:6" x14ac:dyDescent="0.2">
      <c r="A5" s="6">
        <v>12002</v>
      </c>
      <c r="B5" s="7" t="s">
        <v>197</v>
      </c>
      <c r="C5" s="7" t="s">
        <v>196</v>
      </c>
      <c r="D5" s="8">
        <v>0</v>
      </c>
      <c r="E5" s="8">
        <v>0</v>
      </c>
      <c r="F5" s="9">
        <v>0</v>
      </c>
    </row>
    <row r="6" spans="1:6" x14ac:dyDescent="0.2">
      <c r="A6" s="6">
        <v>13001</v>
      </c>
      <c r="B6" s="7" t="s">
        <v>40</v>
      </c>
      <c r="C6" s="7" t="s">
        <v>198</v>
      </c>
      <c r="D6" s="8">
        <v>1</v>
      </c>
      <c r="E6" s="8">
        <v>1</v>
      </c>
      <c r="F6" s="9">
        <v>2</v>
      </c>
    </row>
    <row r="7" spans="1:6" x14ac:dyDescent="0.2">
      <c r="A7" s="6">
        <v>13002</v>
      </c>
      <c r="B7" s="7" t="s">
        <v>199</v>
      </c>
      <c r="C7" s="7" t="s">
        <v>198</v>
      </c>
      <c r="D7" s="8">
        <v>0</v>
      </c>
      <c r="E7" s="8">
        <v>0</v>
      </c>
      <c r="F7" s="9">
        <v>0</v>
      </c>
    </row>
    <row r="8" spans="1:6" x14ac:dyDescent="0.2">
      <c r="A8" s="6">
        <v>31001</v>
      </c>
      <c r="B8" s="7" t="s">
        <v>124</v>
      </c>
      <c r="C8" s="7" t="s">
        <v>62</v>
      </c>
      <c r="D8" s="8">
        <v>4</v>
      </c>
      <c r="E8" s="8">
        <v>0</v>
      </c>
      <c r="F8" s="9">
        <v>4</v>
      </c>
    </row>
    <row r="9" spans="1:6" x14ac:dyDescent="0.2">
      <c r="A9" s="6">
        <v>32001</v>
      </c>
      <c r="B9" s="7" t="s">
        <v>60</v>
      </c>
      <c r="C9" s="7" t="s">
        <v>62</v>
      </c>
      <c r="D9" s="8">
        <v>1</v>
      </c>
      <c r="E9" s="8">
        <v>0</v>
      </c>
      <c r="F9" s="9">
        <v>1</v>
      </c>
    </row>
    <row r="10" spans="1:6" x14ac:dyDescent="0.2">
      <c r="A10" s="6">
        <v>33001</v>
      </c>
      <c r="B10" s="7" t="s">
        <v>79</v>
      </c>
      <c r="C10" s="7" t="s">
        <v>62</v>
      </c>
      <c r="D10" s="8">
        <v>0</v>
      </c>
      <c r="E10" s="8">
        <v>0</v>
      </c>
      <c r="F10" s="9">
        <v>0</v>
      </c>
    </row>
    <row r="11" spans="1:6" x14ac:dyDescent="0.2">
      <c r="A11" s="6">
        <v>21002</v>
      </c>
      <c r="B11" s="7" t="s">
        <v>200</v>
      </c>
      <c r="C11" s="7" t="s">
        <v>115</v>
      </c>
      <c r="D11" s="8">
        <v>0</v>
      </c>
      <c r="E11" s="8">
        <v>0</v>
      </c>
      <c r="F11" s="9">
        <v>0</v>
      </c>
    </row>
    <row r="12" spans="1:6" ht="16" thickBot="1" x14ac:dyDescent="0.25">
      <c r="A12" s="6">
        <v>21001</v>
      </c>
      <c r="B12" s="7" t="s">
        <v>115</v>
      </c>
      <c r="C12" s="7" t="s">
        <v>115</v>
      </c>
      <c r="D12" s="8">
        <v>1</v>
      </c>
      <c r="E12" s="8">
        <v>0</v>
      </c>
      <c r="F12" s="9">
        <v>1</v>
      </c>
    </row>
    <row r="13" spans="1:6" ht="16" thickBot="1" x14ac:dyDescent="0.25">
      <c r="A13" s="10"/>
      <c r="B13" s="11"/>
      <c r="C13" s="11"/>
      <c r="D13" s="12">
        <v>14</v>
      </c>
      <c r="E13" s="12">
        <v>2</v>
      </c>
      <c r="F13" s="13">
        <v>16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7C4C0-D2B2-4822-9895-DE5D213C1577}">
  <dimension ref="A1:G28"/>
  <sheetViews>
    <sheetView topLeftCell="A9" workbookViewId="0">
      <selection activeCell="E31" sqref="E31"/>
    </sheetView>
  </sheetViews>
  <sheetFormatPr baseColWidth="10" defaultColWidth="8.83203125" defaultRowHeight="15" x14ac:dyDescent="0.2"/>
  <cols>
    <col min="1" max="1" width="14.33203125" bestFit="1" customWidth="1"/>
    <col min="2" max="2" width="20.1640625" bestFit="1" customWidth="1"/>
    <col min="3" max="3" width="9.33203125" bestFit="1" customWidth="1"/>
    <col min="4" max="4" width="7.5" customWidth="1"/>
    <col min="5" max="5" width="7.1640625" bestFit="1" customWidth="1"/>
    <col min="6" max="6" width="19.5" bestFit="1" customWidth="1"/>
    <col min="7" max="7" width="9.33203125" bestFit="1" customWidth="1"/>
  </cols>
  <sheetData>
    <row r="1" spans="1:7" x14ac:dyDescent="0.2">
      <c r="A1" t="s">
        <v>201</v>
      </c>
    </row>
    <row r="3" spans="1:7" x14ac:dyDescent="0.2">
      <c r="A3">
        <v>1</v>
      </c>
      <c r="B3" t="s">
        <v>202</v>
      </c>
      <c r="C3" s="14">
        <v>8000</v>
      </c>
    </row>
    <row r="5" spans="1:7" x14ac:dyDescent="0.2">
      <c r="A5" s="6">
        <v>11001</v>
      </c>
      <c r="B5" s="7" t="s">
        <v>194</v>
      </c>
      <c r="C5" s="15">
        <f>C3/4</f>
        <v>2000</v>
      </c>
    </row>
    <row r="6" spans="1:7" x14ac:dyDescent="0.2">
      <c r="A6" s="6">
        <v>12001</v>
      </c>
      <c r="B6" s="7" t="s">
        <v>196</v>
      </c>
      <c r="C6" s="15">
        <f>C5</f>
        <v>2000</v>
      </c>
    </row>
    <row r="7" spans="1:7" x14ac:dyDescent="0.2">
      <c r="A7" s="6">
        <v>13001</v>
      </c>
      <c r="B7" s="7" t="s">
        <v>198</v>
      </c>
      <c r="C7" s="15">
        <f t="shared" ref="C7:C8" si="0">C6</f>
        <v>2000</v>
      </c>
    </row>
    <row r="8" spans="1:7" x14ac:dyDescent="0.2">
      <c r="A8" s="6">
        <v>31001</v>
      </c>
      <c r="B8" s="7" t="s">
        <v>62</v>
      </c>
      <c r="C8" s="15">
        <f t="shared" si="0"/>
        <v>2000</v>
      </c>
    </row>
    <row r="11" spans="1:7" x14ac:dyDescent="0.2">
      <c r="A11">
        <v>1</v>
      </c>
      <c r="B11" t="s">
        <v>203</v>
      </c>
      <c r="C11" s="14">
        <v>8000</v>
      </c>
      <c r="D11" s="15">
        <f>C11/F25</f>
        <v>500</v>
      </c>
    </row>
    <row r="12" spans="1:7" ht="16" thickBot="1" x14ac:dyDescent="0.25"/>
    <row r="13" spans="1:7" ht="16" thickBot="1" x14ac:dyDescent="0.25">
      <c r="A13" s="2" t="s">
        <v>188</v>
      </c>
      <c r="B13" s="3" t="s">
        <v>189</v>
      </c>
      <c r="C13" s="3" t="s">
        <v>190</v>
      </c>
      <c r="D13" s="4" t="s">
        <v>191</v>
      </c>
      <c r="E13" s="4" t="s">
        <v>192</v>
      </c>
      <c r="F13" s="5" t="s">
        <v>193</v>
      </c>
      <c r="G13" s="16"/>
    </row>
    <row r="14" spans="1:7" x14ac:dyDescent="0.2">
      <c r="A14" s="6">
        <v>11001</v>
      </c>
      <c r="B14" s="7" t="s">
        <v>51</v>
      </c>
      <c r="C14" s="7" t="s">
        <v>194</v>
      </c>
      <c r="D14" s="8">
        <v>3</v>
      </c>
      <c r="E14" s="8">
        <v>1</v>
      </c>
      <c r="F14" s="9">
        <v>4</v>
      </c>
      <c r="G14" s="17">
        <f>$D$11*F14</f>
        <v>2000</v>
      </c>
    </row>
    <row r="15" spans="1:7" x14ac:dyDescent="0.2">
      <c r="A15" s="6">
        <v>11004</v>
      </c>
      <c r="B15" s="7" t="s">
        <v>195</v>
      </c>
      <c r="C15" s="7" t="s">
        <v>194</v>
      </c>
      <c r="D15" s="8">
        <v>0</v>
      </c>
      <c r="E15" s="8">
        <v>0</v>
      </c>
      <c r="F15" s="9">
        <v>0</v>
      </c>
      <c r="G15" s="17">
        <f t="shared" ref="G15:G24" si="1">$D$11*F15</f>
        <v>0</v>
      </c>
    </row>
    <row r="16" spans="1:7" x14ac:dyDescent="0.2">
      <c r="A16" s="6">
        <v>12001</v>
      </c>
      <c r="B16" s="7" t="s">
        <v>26</v>
      </c>
      <c r="C16" s="7" t="s">
        <v>196</v>
      </c>
      <c r="D16" s="8">
        <v>4</v>
      </c>
      <c r="E16" s="8">
        <v>0</v>
      </c>
      <c r="F16" s="9">
        <v>4</v>
      </c>
      <c r="G16" s="17">
        <f t="shared" si="1"/>
        <v>2000</v>
      </c>
    </row>
    <row r="17" spans="1:7" x14ac:dyDescent="0.2">
      <c r="A17" s="6">
        <v>12002</v>
      </c>
      <c r="B17" s="7" t="s">
        <v>197</v>
      </c>
      <c r="C17" s="7" t="s">
        <v>196</v>
      </c>
      <c r="D17" s="8">
        <v>0</v>
      </c>
      <c r="E17" s="8">
        <v>0</v>
      </c>
      <c r="F17" s="9">
        <v>0</v>
      </c>
      <c r="G17" s="17">
        <f t="shared" si="1"/>
        <v>0</v>
      </c>
    </row>
    <row r="18" spans="1:7" x14ac:dyDescent="0.2">
      <c r="A18" s="6">
        <v>13001</v>
      </c>
      <c r="B18" s="7" t="s">
        <v>40</v>
      </c>
      <c r="C18" s="7" t="s">
        <v>198</v>
      </c>
      <c r="D18" s="8">
        <v>1</v>
      </c>
      <c r="E18" s="8">
        <v>1</v>
      </c>
      <c r="F18" s="9">
        <v>2</v>
      </c>
      <c r="G18" s="17">
        <f t="shared" si="1"/>
        <v>1000</v>
      </c>
    </row>
    <row r="19" spans="1:7" x14ac:dyDescent="0.2">
      <c r="A19" s="6">
        <v>13002</v>
      </c>
      <c r="B19" s="7" t="s">
        <v>199</v>
      </c>
      <c r="C19" s="7" t="s">
        <v>198</v>
      </c>
      <c r="D19" s="8">
        <v>0</v>
      </c>
      <c r="E19" s="8">
        <v>0</v>
      </c>
      <c r="F19" s="9">
        <v>0</v>
      </c>
      <c r="G19" s="17">
        <f t="shared" si="1"/>
        <v>0</v>
      </c>
    </row>
    <row r="20" spans="1:7" x14ac:dyDescent="0.2">
      <c r="A20" s="6">
        <v>31001</v>
      </c>
      <c r="B20" s="7" t="s">
        <v>124</v>
      </c>
      <c r="C20" s="7" t="s">
        <v>62</v>
      </c>
      <c r="D20" s="8">
        <v>4</v>
      </c>
      <c r="E20" s="8">
        <v>0</v>
      </c>
      <c r="F20" s="9">
        <v>4</v>
      </c>
      <c r="G20" s="17">
        <f t="shared" si="1"/>
        <v>2000</v>
      </c>
    </row>
    <row r="21" spans="1:7" x14ac:dyDescent="0.2">
      <c r="A21" s="6">
        <v>32001</v>
      </c>
      <c r="B21" s="7" t="s">
        <v>60</v>
      </c>
      <c r="C21" s="7" t="s">
        <v>62</v>
      </c>
      <c r="D21" s="8">
        <v>1</v>
      </c>
      <c r="E21" s="8">
        <v>0</v>
      </c>
      <c r="F21" s="9">
        <v>1</v>
      </c>
      <c r="G21" s="17">
        <f t="shared" si="1"/>
        <v>500</v>
      </c>
    </row>
    <row r="22" spans="1:7" x14ac:dyDescent="0.2">
      <c r="A22" s="6">
        <v>33001</v>
      </c>
      <c r="B22" s="7" t="s">
        <v>79</v>
      </c>
      <c r="C22" s="7" t="s">
        <v>62</v>
      </c>
      <c r="D22" s="8">
        <v>0</v>
      </c>
      <c r="E22" s="8">
        <v>0</v>
      </c>
      <c r="F22" s="9">
        <v>0</v>
      </c>
      <c r="G22" s="17">
        <f t="shared" si="1"/>
        <v>0</v>
      </c>
    </row>
    <row r="23" spans="1:7" x14ac:dyDescent="0.2">
      <c r="A23" s="6">
        <v>21002</v>
      </c>
      <c r="B23" s="7" t="s">
        <v>200</v>
      </c>
      <c r="C23" s="7" t="s">
        <v>115</v>
      </c>
      <c r="D23" s="8">
        <v>0</v>
      </c>
      <c r="E23" s="8">
        <v>0</v>
      </c>
      <c r="F23" s="9">
        <v>0</v>
      </c>
      <c r="G23" s="17">
        <f t="shared" si="1"/>
        <v>0</v>
      </c>
    </row>
    <row r="24" spans="1:7" ht="16" thickBot="1" x14ac:dyDescent="0.25">
      <c r="A24" s="6">
        <v>21001</v>
      </c>
      <c r="B24" s="7" t="s">
        <v>115</v>
      </c>
      <c r="C24" s="7" t="s">
        <v>115</v>
      </c>
      <c r="D24" s="8">
        <v>1</v>
      </c>
      <c r="E24" s="8">
        <v>0</v>
      </c>
      <c r="F24" s="9">
        <v>1</v>
      </c>
      <c r="G24" s="17">
        <f t="shared" si="1"/>
        <v>500</v>
      </c>
    </row>
    <row r="25" spans="1:7" ht="16" thickBot="1" x14ac:dyDescent="0.25">
      <c r="A25" s="10"/>
      <c r="B25" s="11"/>
      <c r="C25" s="11"/>
      <c r="D25" s="12">
        <v>14</v>
      </c>
      <c r="E25" s="12">
        <v>2</v>
      </c>
      <c r="F25" s="13">
        <v>16</v>
      </c>
      <c r="G25" s="18"/>
    </row>
    <row r="28" spans="1:7" x14ac:dyDescent="0.2">
      <c r="A28">
        <v>1</v>
      </c>
      <c r="B28" t="s">
        <v>204</v>
      </c>
      <c r="C28" s="14">
        <v>8000</v>
      </c>
      <c r="D28" s="15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E30FE-5267-4A2D-92E6-34F2DFEA8DEA}">
  <sheetPr codeName="Planilha7">
    <tabColor rgb="FFFFFF00"/>
  </sheetPr>
  <dimension ref="A1:V30"/>
  <sheetViews>
    <sheetView showGridLines="0" topLeftCell="B1" workbookViewId="0">
      <selection activeCell="F11" sqref="F11"/>
    </sheetView>
  </sheetViews>
  <sheetFormatPr baseColWidth="10" defaultColWidth="8.83203125" defaultRowHeight="15" x14ac:dyDescent="0.2"/>
  <cols>
    <col min="1" max="1" width="8.1640625" bestFit="1" customWidth="1"/>
    <col min="2" max="2" width="6.1640625" bestFit="1" customWidth="1"/>
    <col min="3" max="4" width="33.6640625" customWidth="1"/>
    <col min="5" max="5" width="8.5" bestFit="1" customWidth="1"/>
    <col min="6" max="6" width="10.5" bestFit="1" customWidth="1"/>
    <col min="7" max="7" width="32.83203125" bestFit="1" customWidth="1"/>
    <col min="8" max="9" width="4.1640625" bestFit="1" customWidth="1"/>
    <col min="10" max="10" width="4.5" bestFit="1" customWidth="1"/>
    <col min="11" max="11" width="4.1640625" bestFit="1" customWidth="1"/>
    <col min="12" max="12" width="4.83203125" bestFit="1" customWidth="1"/>
    <col min="13" max="14" width="4.1640625" bestFit="1" customWidth="1"/>
    <col min="15" max="15" width="4.33203125" bestFit="1" customWidth="1"/>
    <col min="16" max="17" width="4.1640625" bestFit="1" customWidth="1"/>
    <col min="18" max="18" width="4.5" bestFit="1" customWidth="1"/>
    <col min="19" max="19" width="4.1640625" bestFit="1" customWidth="1"/>
    <col min="20" max="20" width="7.83203125" bestFit="1" customWidth="1"/>
    <col min="21" max="21" width="10.33203125" bestFit="1" customWidth="1"/>
  </cols>
  <sheetData>
    <row r="1" spans="1:22" x14ac:dyDescent="0.2">
      <c r="C1" t="s">
        <v>205</v>
      </c>
      <c r="J1">
        <f>J28</f>
        <v>16</v>
      </c>
    </row>
    <row r="3" spans="1:22" x14ac:dyDescent="0.2">
      <c r="A3" s="19"/>
      <c r="B3" s="20"/>
      <c r="C3" s="20"/>
      <c r="D3" s="20"/>
      <c r="E3" s="20" t="s">
        <v>190</v>
      </c>
      <c r="F3" s="20"/>
      <c r="G3" s="20"/>
      <c r="H3" s="21" t="s">
        <v>206</v>
      </c>
      <c r="I3" s="21" t="s">
        <v>207</v>
      </c>
      <c r="J3" s="21" t="s">
        <v>208</v>
      </c>
      <c r="K3" s="21" t="s">
        <v>209</v>
      </c>
      <c r="L3" s="21" t="s">
        <v>210</v>
      </c>
      <c r="M3" s="21" t="s">
        <v>211</v>
      </c>
      <c r="N3" s="21" t="s">
        <v>212</v>
      </c>
      <c r="O3" s="21" t="s">
        <v>213</v>
      </c>
      <c r="P3" s="21" t="s">
        <v>214</v>
      </c>
      <c r="Q3" s="21" t="s">
        <v>215</v>
      </c>
      <c r="R3" s="21" t="s">
        <v>216</v>
      </c>
      <c r="S3" s="21" t="s">
        <v>217</v>
      </c>
      <c r="T3" s="22" t="s">
        <v>218</v>
      </c>
      <c r="U3" s="22"/>
    </row>
    <row r="4" spans="1:22" ht="26" x14ac:dyDescent="0.2">
      <c r="A4" s="23" t="s">
        <v>219</v>
      </c>
      <c r="B4" s="24" t="s">
        <v>1</v>
      </c>
      <c r="C4" s="24" t="s">
        <v>2</v>
      </c>
      <c r="D4" s="24"/>
      <c r="E4" s="24" t="s">
        <v>8</v>
      </c>
      <c r="F4" s="24" t="s">
        <v>220</v>
      </c>
      <c r="G4" s="24" t="s">
        <v>221</v>
      </c>
      <c r="H4" s="25" t="s">
        <v>222</v>
      </c>
      <c r="I4" s="25" t="s">
        <v>222</v>
      </c>
      <c r="J4" s="25" t="s">
        <v>222</v>
      </c>
      <c r="K4" s="25" t="s">
        <v>222</v>
      </c>
      <c r="L4" s="25" t="s">
        <v>222</v>
      </c>
      <c r="M4" s="25" t="s">
        <v>222</v>
      </c>
      <c r="N4" s="25" t="s">
        <v>222</v>
      </c>
      <c r="O4" s="25" t="s">
        <v>222</v>
      </c>
      <c r="P4" s="25" t="s">
        <v>222</v>
      </c>
      <c r="Q4" s="25" t="s">
        <v>222</v>
      </c>
      <c r="R4" s="25" t="s">
        <v>222</v>
      </c>
      <c r="S4" s="25" t="s">
        <v>222</v>
      </c>
      <c r="T4" s="26" t="s">
        <v>223</v>
      </c>
      <c r="U4" s="26" t="s">
        <v>224</v>
      </c>
    </row>
    <row r="5" spans="1:22" x14ac:dyDescent="0.2">
      <c r="A5" s="27">
        <v>1</v>
      </c>
      <c r="B5" s="28">
        <v>15164</v>
      </c>
      <c r="C5" s="28" t="s">
        <v>19</v>
      </c>
      <c r="D5" s="28"/>
      <c r="E5" s="28" t="s">
        <v>25</v>
      </c>
      <c r="F5" s="28" t="s">
        <v>191</v>
      </c>
      <c r="G5" s="28" t="s">
        <v>54</v>
      </c>
      <c r="H5" s="29">
        <v>1</v>
      </c>
      <c r="I5" s="29">
        <v>1</v>
      </c>
      <c r="J5" s="29">
        <v>1</v>
      </c>
      <c r="K5" s="29">
        <v>1</v>
      </c>
      <c r="L5" s="29">
        <v>1</v>
      </c>
      <c r="M5" s="29">
        <v>1</v>
      </c>
      <c r="N5" s="29">
        <v>1</v>
      </c>
      <c r="O5" s="29">
        <v>1</v>
      </c>
      <c r="P5" s="29">
        <v>1</v>
      </c>
      <c r="Q5" s="29">
        <v>1</v>
      </c>
      <c r="R5" s="29">
        <v>1</v>
      </c>
      <c r="S5" s="29">
        <v>1</v>
      </c>
      <c r="T5" s="29">
        <v>1</v>
      </c>
      <c r="U5" s="30" t="s">
        <v>225</v>
      </c>
      <c r="V5" s="28" t="s">
        <v>25</v>
      </c>
    </row>
    <row r="6" spans="1:22" x14ac:dyDescent="0.2">
      <c r="A6" s="31">
        <f>A5+1</f>
        <v>2</v>
      </c>
      <c r="B6" s="1">
        <v>15903</v>
      </c>
      <c r="C6" s="1" t="s">
        <v>35</v>
      </c>
      <c r="D6" s="1"/>
      <c r="E6" s="1" t="s">
        <v>39</v>
      </c>
      <c r="F6" s="1" t="s">
        <v>191</v>
      </c>
      <c r="G6" s="1" t="s">
        <v>54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 s="32" t="s">
        <v>225</v>
      </c>
      <c r="V6" s="1" t="s">
        <v>39</v>
      </c>
    </row>
    <row r="7" spans="1:22" x14ac:dyDescent="0.2">
      <c r="A7" s="31">
        <f t="shared" ref="A7:A20" si="0">+A6+1</f>
        <v>3</v>
      </c>
      <c r="B7" s="1">
        <v>31208</v>
      </c>
      <c r="C7" s="1" t="s">
        <v>45</v>
      </c>
      <c r="D7" s="1"/>
      <c r="E7" s="1" t="s">
        <v>50</v>
      </c>
      <c r="F7" s="1" t="s">
        <v>191</v>
      </c>
      <c r="G7" s="1" t="s">
        <v>54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 s="32" t="s">
        <v>225</v>
      </c>
      <c r="V7" s="1" t="s">
        <v>50</v>
      </c>
    </row>
    <row r="8" spans="1:22" x14ac:dyDescent="0.2">
      <c r="A8" s="31">
        <f t="shared" si="0"/>
        <v>4</v>
      </c>
      <c r="B8" s="1">
        <v>44822</v>
      </c>
      <c r="C8" s="1" t="s">
        <v>54</v>
      </c>
      <c r="D8" s="1"/>
      <c r="E8" s="1" t="s">
        <v>59</v>
      </c>
      <c r="F8" s="1" t="s">
        <v>191</v>
      </c>
      <c r="G8" s="1" t="s">
        <v>154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 s="32" t="s">
        <v>225</v>
      </c>
      <c r="V8" s="1" t="s">
        <v>59</v>
      </c>
    </row>
    <row r="9" spans="1:22" x14ac:dyDescent="0.2">
      <c r="A9" s="33">
        <f t="shared" si="0"/>
        <v>5</v>
      </c>
      <c r="B9" s="34">
        <v>68748</v>
      </c>
      <c r="C9" s="34" t="s">
        <v>73</v>
      </c>
      <c r="D9" s="34"/>
      <c r="E9" s="34" t="s">
        <v>78</v>
      </c>
      <c r="F9" s="34" t="s">
        <v>191</v>
      </c>
      <c r="G9" s="34" t="s">
        <v>35</v>
      </c>
      <c r="H9" s="35">
        <v>1</v>
      </c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>
        <v>1</v>
      </c>
      <c r="U9" s="36" t="s">
        <v>225</v>
      </c>
      <c r="V9" s="34" t="s">
        <v>78</v>
      </c>
    </row>
    <row r="10" spans="1:22" x14ac:dyDescent="0.2">
      <c r="A10" s="31">
        <f t="shared" si="0"/>
        <v>6</v>
      </c>
      <c r="B10" s="1">
        <v>79731</v>
      </c>
      <c r="C10" s="1" t="s">
        <v>90</v>
      </c>
      <c r="D10" s="1"/>
      <c r="E10" s="1" t="s">
        <v>25</v>
      </c>
      <c r="F10" s="1" t="s">
        <v>191</v>
      </c>
      <c r="G10" s="1" t="s">
        <v>19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 s="32" t="s">
        <v>225</v>
      </c>
      <c r="V10" s="1" t="s">
        <v>25</v>
      </c>
    </row>
    <row r="11" spans="1:22" x14ac:dyDescent="0.2">
      <c r="A11" s="31">
        <f t="shared" si="0"/>
        <v>7</v>
      </c>
      <c r="B11" s="1">
        <v>79871</v>
      </c>
      <c r="C11" s="1" t="s">
        <v>97</v>
      </c>
      <c r="D11" s="1"/>
      <c r="E11" s="1" t="s">
        <v>50</v>
      </c>
      <c r="F11" s="1" t="s">
        <v>191</v>
      </c>
      <c r="G11" s="1" t="s">
        <v>45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 s="32" t="s">
        <v>225</v>
      </c>
      <c r="V11" s="1" t="s">
        <v>50</v>
      </c>
    </row>
    <row r="12" spans="1:22" x14ac:dyDescent="0.2">
      <c r="A12" s="31">
        <f t="shared" si="0"/>
        <v>8</v>
      </c>
      <c r="B12" s="1">
        <v>85480</v>
      </c>
      <c r="C12" s="1" t="s">
        <v>102</v>
      </c>
      <c r="D12" s="1"/>
      <c r="E12" s="1" t="s">
        <v>50</v>
      </c>
      <c r="F12" s="1" t="s">
        <v>191</v>
      </c>
      <c r="G12" s="1" t="s">
        <v>45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 s="32" t="s">
        <v>225</v>
      </c>
      <c r="V12" s="1" t="s">
        <v>50</v>
      </c>
    </row>
    <row r="13" spans="1:22" x14ac:dyDescent="0.2">
      <c r="A13" s="31">
        <f t="shared" si="0"/>
        <v>9</v>
      </c>
      <c r="B13" s="1">
        <v>85855</v>
      </c>
      <c r="C13" s="1" t="s">
        <v>110</v>
      </c>
      <c r="D13" s="1"/>
      <c r="E13" s="1" t="s">
        <v>50</v>
      </c>
      <c r="F13" s="1" t="s">
        <v>191</v>
      </c>
      <c r="G13" s="1" t="s">
        <v>45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 s="32" t="s">
        <v>225</v>
      </c>
      <c r="V13" s="1" t="s">
        <v>50</v>
      </c>
    </row>
    <row r="14" spans="1:22" x14ac:dyDescent="0.2">
      <c r="A14" s="31">
        <f t="shared" si="0"/>
        <v>10</v>
      </c>
      <c r="B14" s="1">
        <v>86998</v>
      </c>
      <c r="C14" s="1" t="s">
        <v>118</v>
      </c>
      <c r="D14" s="1"/>
      <c r="E14" s="1" t="s">
        <v>123</v>
      </c>
      <c r="F14" s="1" t="s">
        <v>191</v>
      </c>
      <c r="G14" s="1" t="s">
        <v>154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 s="32" t="s">
        <v>225</v>
      </c>
      <c r="V14" s="1" t="s">
        <v>123</v>
      </c>
    </row>
    <row r="15" spans="1:22" x14ac:dyDescent="0.2">
      <c r="A15" s="31">
        <f t="shared" si="0"/>
        <v>11</v>
      </c>
      <c r="B15" s="1">
        <v>5034841</v>
      </c>
      <c r="C15" s="1" t="s">
        <v>133</v>
      </c>
      <c r="D15" s="1"/>
      <c r="E15" s="1" t="s">
        <v>25</v>
      </c>
      <c r="F15" s="1" t="s">
        <v>191</v>
      </c>
      <c r="G15" s="1" t="s">
        <v>19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 s="32" t="s">
        <v>225</v>
      </c>
      <c r="V15" s="1" t="s">
        <v>25</v>
      </c>
    </row>
    <row r="16" spans="1:22" x14ac:dyDescent="0.2">
      <c r="A16" s="31">
        <f t="shared" si="0"/>
        <v>12</v>
      </c>
      <c r="B16" s="1">
        <v>5036691</v>
      </c>
      <c r="C16" s="1" t="s">
        <v>154</v>
      </c>
      <c r="D16" s="1"/>
      <c r="E16" s="1" t="s">
        <v>123</v>
      </c>
      <c r="F16" s="1" t="s">
        <v>191</v>
      </c>
      <c r="G16" s="1" t="s">
        <v>54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 s="32" t="s">
        <v>225</v>
      </c>
      <c r="V16" s="1" t="s">
        <v>123</v>
      </c>
    </row>
    <row r="17" spans="1:22" x14ac:dyDescent="0.2">
      <c r="A17" s="31">
        <f t="shared" si="0"/>
        <v>13</v>
      </c>
      <c r="B17" s="1">
        <v>5036693</v>
      </c>
      <c r="C17" s="1" t="s">
        <v>163</v>
      </c>
      <c r="D17" s="1"/>
      <c r="E17" s="1" t="s">
        <v>123</v>
      </c>
      <c r="F17" s="1" t="s">
        <v>191</v>
      </c>
      <c r="G17" s="1" t="s">
        <v>154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 s="32" t="s">
        <v>225</v>
      </c>
      <c r="V17" s="1" t="s">
        <v>123</v>
      </c>
    </row>
    <row r="18" spans="1:22" ht="26" x14ac:dyDescent="0.2">
      <c r="A18" s="31">
        <f t="shared" si="0"/>
        <v>14</v>
      </c>
      <c r="B18" s="34" t="s">
        <v>181</v>
      </c>
      <c r="C18" s="34" t="s">
        <v>182</v>
      </c>
      <c r="D18" s="34" t="s">
        <v>229</v>
      </c>
      <c r="E18" s="34" t="s">
        <v>25</v>
      </c>
      <c r="F18" s="34" t="s">
        <v>191</v>
      </c>
      <c r="G18" s="34" t="s">
        <v>19</v>
      </c>
      <c r="H18" s="35"/>
      <c r="I18" s="35"/>
      <c r="J18" s="35"/>
      <c r="K18" s="35">
        <v>1</v>
      </c>
      <c r="L18" s="35"/>
      <c r="M18" s="35"/>
      <c r="N18" s="35"/>
      <c r="O18" s="35"/>
      <c r="P18" s="35"/>
      <c r="Q18" s="35"/>
      <c r="R18" s="35"/>
      <c r="S18" s="35"/>
      <c r="T18" s="35">
        <v>1</v>
      </c>
      <c r="U18" s="36" t="s">
        <v>225</v>
      </c>
      <c r="V18" s="28" t="s">
        <v>25</v>
      </c>
    </row>
    <row r="19" spans="1:22" ht="26" x14ac:dyDescent="0.2">
      <c r="A19" s="31">
        <f t="shared" si="0"/>
        <v>15</v>
      </c>
      <c r="B19" s="34" t="s">
        <v>171</v>
      </c>
      <c r="C19" s="34" t="s">
        <v>172</v>
      </c>
      <c r="D19" s="34" t="s">
        <v>231</v>
      </c>
      <c r="E19" s="34" t="s">
        <v>123</v>
      </c>
      <c r="F19" s="34" t="s">
        <v>191</v>
      </c>
      <c r="G19" s="34" t="s">
        <v>154</v>
      </c>
      <c r="H19" s="35"/>
      <c r="I19" s="35"/>
      <c r="J19" s="35">
        <v>1</v>
      </c>
      <c r="K19" s="35"/>
      <c r="L19" s="35"/>
      <c r="M19" s="35"/>
      <c r="N19" s="35"/>
      <c r="O19" s="35"/>
      <c r="P19" s="35"/>
      <c r="Q19" s="35"/>
      <c r="R19" s="35"/>
      <c r="S19" s="35"/>
      <c r="T19" s="35">
        <v>1</v>
      </c>
      <c r="U19" s="36" t="s">
        <v>227</v>
      </c>
      <c r="V19" s="28" t="s">
        <v>123</v>
      </c>
    </row>
    <row r="20" spans="1:22" x14ac:dyDescent="0.2">
      <c r="A20" s="31">
        <f t="shared" si="0"/>
        <v>16</v>
      </c>
      <c r="B20" s="38" t="s">
        <v>226</v>
      </c>
      <c r="C20" s="38" t="s">
        <v>232</v>
      </c>
      <c r="D20" s="38" t="s">
        <v>232</v>
      </c>
      <c r="E20" s="38" t="s">
        <v>123</v>
      </c>
      <c r="F20" s="38" t="s">
        <v>191</v>
      </c>
      <c r="G20" s="38" t="s">
        <v>154</v>
      </c>
      <c r="H20" s="39"/>
      <c r="I20" s="39"/>
      <c r="J20" s="39">
        <v>1</v>
      </c>
      <c r="K20" s="39">
        <v>1</v>
      </c>
      <c r="L20" s="39">
        <v>1</v>
      </c>
      <c r="M20" s="39">
        <v>1</v>
      </c>
      <c r="N20" s="39">
        <v>1</v>
      </c>
      <c r="O20" s="39">
        <v>1</v>
      </c>
      <c r="P20" s="39">
        <v>1</v>
      </c>
      <c r="Q20" s="39">
        <v>1</v>
      </c>
      <c r="R20" s="39">
        <v>1</v>
      </c>
      <c r="S20" s="39">
        <v>1</v>
      </c>
      <c r="T20" s="39">
        <v>1</v>
      </c>
      <c r="U20" s="40" t="s">
        <v>227</v>
      </c>
      <c r="V20" s="38" t="s">
        <v>123</v>
      </c>
    </row>
    <row r="21" spans="1:22" x14ac:dyDescent="0.2">
      <c r="G21" s="1" t="s">
        <v>191</v>
      </c>
      <c r="H21">
        <f t="shared" ref="H21:S21" si="1">SUM(H5:H20)</f>
        <v>13</v>
      </c>
      <c r="I21">
        <f t="shared" si="1"/>
        <v>12</v>
      </c>
      <c r="J21">
        <f t="shared" si="1"/>
        <v>14</v>
      </c>
      <c r="K21">
        <f t="shared" si="1"/>
        <v>14</v>
      </c>
      <c r="L21">
        <f t="shared" si="1"/>
        <v>13</v>
      </c>
      <c r="M21">
        <f t="shared" si="1"/>
        <v>13</v>
      </c>
      <c r="N21">
        <f t="shared" si="1"/>
        <v>13</v>
      </c>
      <c r="O21">
        <f t="shared" si="1"/>
        <v>13</v>
      </c>
      <c r="P21">
        <f t="shared" si="1"/>
        <v>13</v>
      </c>
      <c r="Q21">
        <f t="shared" si="1"/>
        <v>13</v>
      </c>
      <c r="R21">
        <f t="shared" si="1"/>
        <v>13</v>
      </c>
      <c r="S21">
        <f t="shared" si="1"/>
        <v>13</v>
      </c>
    </row>
    <row r="22" spans="1:22" x14ac:dyDescent="0.2">
      <c r="A22" s="27">
        <f>A20+1</f>
        <v>17</v>
      </c>
      <c r="B22" s="28">
        <v>5036692</v>
      </c>
      <c r="C22" s="28" t="s">
        <v>160</v>
      </c>
      <c r="D22" s="28"/>
      <c r="E22" s="28" t="s">
        <v>123</v>
      </c>
      <c r="F22" s="28" t="s">
        <v>233</v>
      </c>
      <c r="G22" s="28" t="s">
        <v>154</v>
      </c>
      <c r="H22" s="29">
        <v>1</v>
      </c>
      <c r="I22" s="29">
        <v>1</v>
      </c>
      <c r="J22" s="29"/>
      <c r="K22" s="29">
        <v>1</v>
      </c>
      <c r="L22" s="29">
        <v>1</v>
      </c>
      <c r="M22" s="29">
        <v>1</v>
      </c>
      <c r="N22" s="29">
        <v>1</v>
      </c>
      <c r="O22" s="29">
        <v>1</v>
      </c>
      <c r="P22" s="29">
        <v>1</v>
      </c>
      <c r="Q22" s="29">
        <v>1</v>
      </c>
      <c r="R22" s="29">
        <v>1</v>
      </c>
      <c r="S22" s="29">
        <v>1</v>
      </c>
      <c r="T22" s="29"/>
      <c r="U22" s="32" t="s">
        <v>70</v>
      </c>
      <c r="V22" s="28" t="s">
        <v>123</v>
      </c>
    </row>
    <row r="23" spans="1:22" x14ac:dyDescent="0.2">
      <c r="A23" s="31">
        <f>A22+1</f>
        <v>18</v>
      </c>
      <c r="B23" s="1">
        <v>5036690</v>
      </c>
      <c r="C23" s="1" t="s">
        <v>150</v>
      </c>
      <c r="D23" s="1"/>
      <c r="E23" s="1" t="s">
        <v>50</v>
      </c>
      <c r="F23" s="1" t="s">
        <v>233</v>
      </c>
      <c r="G23" s="1" t="s">
        <v>45</v>
      </c>
      <c r="H23">
        <v>1</v>
      </c>
      <c r="I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U23" s="32" t="s">
        <v>70</v>
      </c>
      <c r="V23" s="1" t="s">
        <v>50</v>
      </c>
    </row>
    <row r="24" spans="1:22" ht="26" x14ac:dyDescent="0.2">
      <c r="A24" s="31">
        <f>A23+1</f>
        <v>19</v>
      </c>
      <c r="B24" s="1" t="s">
        <v>178</v>
      </c>
      <c r="C24" s="1" t="s">
        <v>179</v>
      </c>
      <c r="D24" s="1"/>
      <c r="E24" s="1" t="s">
        <v>50</v>
      </c>
      <c r="F24" s="1" t="s">
        <v>233</v>
      </c>
      <c r="G24" s="1" t="s">
        <v>45</v>
      </c>
      <c r="H24">
        <v>1</v>
      </c>
      <c r="J24">
        <v>1</v>
      </c>
      <c r="U24" s="32" t="s">
        <v>225</v>
      </c>
      <c r="V24" s="1"/>
    </row>
    <row r="25" spans="1:22" x14ac:dyDescent="0.2">
      <c r="A25" s="37">
        <v>26</v>
      </c>
      <c r="B25" s="38">
        <v>5036542</v>
      </c>
      <c r="C25" s="38" t="s">
        <v>146</v>
      </c>
      <c r="D25" s="38"/>
      <c r="E25" s="38" t="s">
        <v>39</v>
      </c>
      <c r="F25" s="38" t="s">
        <v>233</v>
      </c>
      <c r="G25" s="38" t="s">
        <v>35</v>
      </c>
      <c r="H25" s="39">
        <v>1</v>
      </c>
      <c r="I25" s="39">
        <v>1</v>
      </c>
      <c r="J25" s="39">
        <v>1</v>
      </c>
      <c r="K25" s="39">
        <v>1</v>
      </c>
      <c r="L25" s="39">
        <v>1</v>
      </c>
      <c r="M25" s="39">
        <v>1</v>
      </c>
      <c r="N25" s="39">
        <v>1</v>
      </c>
      <c r="O25" s="39">
        <v>1</v>
      </c>
      <c r="P25" s="39">
        <v>1</v>
      </c>
      <c r="Q25" s="39">
        <v>1</v>
      </c>
      <c r="R25" s="39">
        <v>1</v>
      </c>
      <c r="S25" s="39">
        <v>1</v>
      </c>
      <c r="T25" s="39"/>
      <c r="U25" s="40" t="s">
        <v>225</v>
      </c>
      <c r="V25" s="38" t="s">
        <v>39</v>
      </c>
    </row>
    <row r="26" spans="1:22" x14ac:dyDescent="0.2">
      <c r="G26" s="1" t="s">
        <v>233</v>
      </c>
      <c r="H26" s="41">
        <f>SUM(H22:H25)</f>
        <v>4</v>
      </c>
      <c r="I26" s="41">
        <f t="shared" ref="I26:S26" si="2">SUM(I22:I25)</f>
        <v>3</v>
      </c>
      <c r="J26" s="41">
        <f t="shared" si="2"/>
        <v>2</v>
      </c>
      <c r="K26" s="41">
        <f t="shared" si="2"/>
        <v>3</v>
      </c>
      <c r="L26" s="41">
        <f t="shared" si="2"/>
        <v>3</v>
      </c>
      <c r="M26" s="41">
        <f t="shared" si="2"/>
        <v>3</v>
      </c>
      <c r="N26" s="41">
        <f t="shared" si="2"/>
        <v>3</v>
      </c>
      <c r="O26" s="41">
        <f t="shared" si="2"/>
        <v>3</v>
      </c>
      <c r="P26" s="41">
        <f t="shared" si="2"/>
        <v>3</v>
      </c>
      <c r="Q26" s="41">
        <f t="shared" si="2"/>
        <v>3</v>
      </c>
      <c r="R26" s="41">
        <f t="shared" si="2"/>
        <v>3</v>
      </c>
      <c r="S26" s="41">
        <f t="shared" si="2"/>
        <v>3</v>
      </c>
    </row>
    <row r="28" spans="1:22" x14ac:dyDescent="0.2">
      <c r="G28" s="1" t="s">
        <v>234</v>
      </c>
      <c r="H28">
        <f>H21+H26</f>
        <v>17</v>
      </c>
      <c r="I28">
        <f t="shared" ref="I28:S28" si="3">I21+I26</f>
        <v>15</v>
      </c>
      <c r="J28">
        <f t="shared" si="3"/>
        <v>16</v>
      </c>
      <c r="K28">
        <f t="shared" si="3"/>
        <v>17</v>
      </c>
      <c r="L28">
        <f t="shared" si="3"/>
        <v>16</v>
      </c>
      <c r="M28">
        <f t="shared" si="3"/>
        <v>16</v>
      </c>
      <c r="N28">
        <f t="shared" si="3"/>
        <v>16</v>
      </c>
      <c r="O28">
        <f t="shared" si="3"/>
        <v>16</v>
      </c>
      <c r="P28">
        <f t="shared" si="3"/>
        <v>16</v>
      </c>
      <c r="Q28">
        <f t="shared" si="3"/>
        <v>16</v>
      </c>
      <c r="R28">
        <f t="shared" si="3"/>
        <v>16</v>
      </c>
      <c r="S28">
        <f t="shared" si="3"/>
        <v>16</v>
      </c>
    </row>
    <row r="30" spans="1:22" x14ac:dyDescent="0.2">
      <c r="H30">
        <f>95*5</f>
        <v>475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CE55D-3BB8-4845-A8B7-678C111989A2}">
  <sheetPr codeName="Planilha9" filterMode="1">
    <tabColor rgb="FFFFFF00"/>
  </sheetPr>
  <dimension ref="A1:L40"/>
  <sheetViews>
    <sheetView showGridLines="0" topLeftCell="C1" workbookViewId="0">
      <selection activeCell="B26" sqref="B26"/>
    </sheetView>
  </sheetViews>
  <sheetFormatPr baseColWidth="10" defaultColWidth="8.83203125" defaultRowHeight="15" x14ac:dyDescent="0.2"/>
  <cols>
    <col min="1" max="1" width="12.1640625" bestFit="1" customWidth="1"/>
    <col min="2" max="2" width="57.1640625" bestFit="1" customWidth="1"/>
    <col min="3" max="3" width="18.1640625" bestFit="1" customWidth="1"/>
    <col min="4" max="4" width="10.6640625" bestFit="1" customWidth="1"/>
    <col min="5" max="5" width="29.6640625" bestFit="1" customWidth="1"/>
    <col min="9" max="9" width="8.6640625" customWidth="1"/>
    <col min="10" max="10" width="16.83203125" bestFit="1" customWidth="1"/>
    <col min="11" max="11" width="24" bestFit="1" customWidth="1"/>
    <col min="12" max="12" width="9.5" customWidth="1"/>
  </cols>
  <sheetData>
    <row r="1" spans="1:12" x14ac:dyDescent="0.2">
      <c r="A1" s="42" t="s">
        <v>235</v>
      </c>
      <c r="B1" s="43" t="s">
        <v>236</v>
      </c>
      <c r="C1" s="44" t="s">
        <v>237</v>
      </c>
      <c r="E1" s="45" t="s">
        <v>238</v>
      </c>
      <c r="F1" s="46">
        <v>41620009</v>
      </c>
      <c r="H1" t="s">
        <v>206</v>
      </c>
      <c r="I1" t="s">
        <v>239</v>
      </c>
      <c r="J1" t="s">
        <v>240</v>
      </c>
    </row>
    <row r="2" spans="1:12" x14ac:dyDescent="0.2">
      <c r="A2" s="47" t="s">
        <v>241</v>
      </c>
      <c r="B2" s="48">
        <f>C40</f>
        <v>7814.1399999999994</v>
      </c>
      <c r="C2" s="44" t="s">
        <v>237</v>
      </c>
      <c r="E2" t="s">
        <v>242</v>
      </c>
      <c r="F2">
        <v>1974</v>
      </c>
      <c r="G2" t="s">
        <v>243</v>
      </c>
    </row>
    <row r="3" spans="1:12" x14ac:dyDescent="0.2">
      <c r="D3" s="49"/>
      <c r="E3" t="s">
        <v>244</v>
      </c>
      <c r="F3">
        <v>3677</v>
      </c>
      <c r="H3">
        <v>3677</v>
      </c>
      <c r="I3">
        <v>4855</v>
      </c>
      <c r="J3">
        <v>6793</v>
      </c>
    </row>
    <row r="4" spans="1:12" x14ac:dyDescent="0.2">
      <c r="B4" s="50"/>
      <c r="C4" s="50"/>
      <c r="D4" s="51"/>
      <c r="E4" s="51"/>
      <c r="F4" s="51"/>
      <c r="G4" s="52"/>
      <c r="H4" s="51"/>
      <c r="I4" s="51"/>
      <c r="J4" s="53"/>
      <c r="K4" s="54"/>
      <c r="L4" s="55" t="s">
        <v>206</v>
      </c>
    </row>
    <row r="5" spans="1:12" x14ac:dyDescent="0.2">
      <c r="B5" s="56"/>
      <c r="C5" s="56"/>
      <c r="D5" s="57"/>
      <c r="E5" s="57"/>
      <c r="F5" s="57"/>
      <c r="G5" s="58"/>
      <c r="H5" s="57"/>
      <c r="I5" s="57"/>
      <c r="J5" s="59"/>
      <c r="K5" s="60"/>
      <c r="L5" s="61">
        <f>Funcionarios!H28</f>
        <v>17</v>
      </c>
    </row>
    <row r="6" spans="1:12" x14ac:dyDescent="0.2">
      <c r="B6" s="62" t="s">
        <v>245</v>
      </c>
      <c r="C6" s="62" t="s">
        <v>246</v>
      </c>
      <c r="D6" s="63" t="s">
        <v>247</v>
      </c>
      <c r="E6" s="63" t="s">
        <v>189</v>
      </c>
      <c r="F6" s="63" t="s">
        <v>190</v>
      </c>
      <c r="G6" s="64" t="s">
        <v>248</v>
      </c>
      <c r="H6" s="63" t="s">
        <v>249</v>
      </c>
      <c r="I6" s="63" t="s">
        <v>250</v>
      </c>
      <c r="J6" s="45" t="s">
        <v>238</v>
      </c>
      <c r="K6" s="65" t="s">
        <v>251</v>
      </c>
      <c r="L6" s="66" t="s">
        <v>222</v>
      </c>
    </row>
    <row r="7" spans="1:12" hidden="1" x14ac:dyDescent="0.2">
      <c r="B7" s="67" t="s">
        <v>252</v>
      </c>
      <c r="C7" s="67" t="s">
        <v>253</v>
      </c>
      <c r="D7" s="68" t="s">
        <v>254</v>
      </c>
      <c r="E7" s="68" t="s">
        <v>255</v>
      </c>
      <c r="F7" s="68" t="s">
        <v>194</v>
      </c>
      <c r="G7" s="69" t="s">
        <v>256</v>
      </c>
      <c r="H7" s="68" t="s">
        <v>188</v>
      </c>
      <c r="I7" s="68" t="s">
        <v>257</v>
      </c>
      <c r="J7" s="70">
        <v>41620009</v>
      </c>
      <c r="K7" s="71" t="str">
        <f t="shared" ref="K7:K19" si="0">"Rateio Sul America_"&amp;$B$1</f>
        <v>Rateio Sul America_Jan/23'</v>
      </c>
      <c r="L7" s="72">
        <f>IFERROR(($B$2/$L$5)*(SUMIF(Funcionarios!E:E,D7,Funcionarios!H:H)),0)</f>
        <v>0</v>
      </c>
    </row>
    <row r="8" spans="1:12" x14ac:dyDescent="0.2">
      <c r="B8" s="67" t="s">
        <v>252</v>
      </c>
      <c r="C8" s="67" t="s">
        <v>258</v>
      </c>
      <c r="D8" s="68" t="s">
        <v>50</v>
      </c>
      <c r="E8" s="68" t="s">
        <v>259</v>
      </c>
      <c r="F8" s="68" t="s">
        <v>194</v>
      </c>
      <c r="G8" s="69" t="s">
        <v>256</v>
      </c>
      <c r="H8" s="68" t="s">
        <v>188</v>
      </c>
      <c r="I8" s="68" t="s">
        <v>257</v>
      </c>
      <c r="J8" s="70">
        <v>41620009</v>
      </c>
      <c r="K8" s="71" t="str">
        <f t="shared" si="0"/>
        <v>Rateio Sul America_Jan/23'</v>
      </c>
      <c r="L8" s="72">
        <f>IFERROR(($B$2/$L$5)*(SUMIF(Funcionarios!E:E,D8,Funcionarios!H:H)),0)</f>
        <v>2757.9317647058824</v>
      </c>
    </row>
    <row r="9" spans="1:12" hidden="1" x14ac:dyDescent="0.2">
      <c r="B9" s="67" t="s">
        <v>252</v>
      </c>
      <c r="C9" s="67" t="s">
        <v>260</v>
      </c>
      <c r="D9" s="68" t="s">
        <v>261</v>
      </c>
      <c r="E9" s="68" t="s">
        <v>262</v>
      </c>
      <c r="F9" s="68" t="s">
        <v>194</v>
      </c>
      <c r="G9" s="69" t="s">
        <v>256</v>
      </c>
      <c r="H9" s="68" t="s">
        <v>188</v>
      </c>
      <c r="I9" s="68" t="s">
        <v>257</v>
      </c>
      <c r="J9" s="70">
        <v>41620009</v>
      </c>
      <c r="K9" s="71" t="str">
        <f t="shared" si="0"/>
        <v>Rateio Sul America_Jan/23'</v>
      </c>
      <c r="L9" s="72">
        <f>IFERROR(($B$2/$L$5)*(SUMIF(Funcionarios!E:E,D9,Funcionarios!H:H)),0)</f>
        <v>0</v>
      </c>
    </row>
    <row r="10" spans="1:12" hidden="1" x14ac:dyDescent="0.2">
      <c r="B10" s="67" t="s">
        <v>252</v>
      </c>
      <c r="C10" s="67" t="s">
        <v>228</v>
      </c>
      <c r="D10" s="68" t="s">
        <v>228</v>
      </c>
      <c r="E10" s="68" t="s">
        <v>195</v>
      </c>
      <c r="F10" s="68" t="s">
        <v>194</v>
      </c>
      <c r="G10" s="69" t="s">
        <v>256</v>
      </c>
      <c r="H10" s="68" t="s">
        <v>188</v>
      </c>
      <c r="I10" s="68" t="s">
        <v>257</v>
      </c>
      <c r="J10" s="70">
        <v>41620009</v>
      </c>
      <c r="K10" s="71" t="str">
        <f t="shared" si="0"/>
        <v>Rateio Sul America_Jan/23'</v>
      </c>
      <c r="L10" s="72">
        <f>IFERROR(($B$2/$L$5)*(SUMIF(Funcionarios!E:E,D10,Funcionarios!H:H)),0)</f>
        <v>0</v>
      </c>
    </row>
    <row r="11" spans="1:12" x14ac:dyDescent="0.2">
      <c r="B11" s="67" t="s">
        <v>252</v>
      </c>
      <c r="C11" s="67" t="s">
        <v>263</v>
      </c>
      <c r="D11" s="68" t="s">
        <v>25</v>
      </c>
      <c r="E11" s="68" t="s">
        <v>264</v>
      </c>
      <c r="F11" s="68" t="s">
        <v>196</v>
      </c>
      <c r="G11" s="69" t="s">
        <v>265</v>
      </c>
      <c r="H11" s="68" t="s">
        <v>188</v>
      </c>
      <c r="I11" s="68" t="s">
        <v>257</v>
      </c>
      <c r="J11" s="70">
        <v>41620009</v>
      </c>
      <c r="K11" s="71" t="str">
        <f t="shared" si="0"/>
        <v>Rateio Sul America_Jan/23'</v>
      </c>
      <c r="L11" s="72">
        <f>IFERROR(($B$2/$L$5)*(SUMIF(Funcionarios!E:E,D11,Funcionarios!H:H)),0)</f>
        <v>1378.9658823529412</v>
      </c>
    </row>
    <row r="12" spans="1:12" hidden="1" x14ac:dyDescent="0.2">
      <c r="B12" s="67" t="s">
        <v>252</v>
      </c>
      <c r="C12" s="67" t="s">
        <v>230</v>
      </c>
      <c r="D12" s="68" t="s">
        <v>230</v>
      </c>
      <c r="E12" s="68" t="s">
        <v>197</v>
      </c>
      <c r="F12" s="68" t="s">
        <v>196</v>
      </c>
      <c r="G12" s="69" t="s">
        <v>265</v>
      </c>
      <c r="H12" s="68" t="s">
        <v>188</v>
      </c>
      <c r="I12" s="68" t="s">
        <v>257</v>
      </c>
      <c r="J12" s="70">
        <v>41620009</v>
      </c>
      <c r="K12" s="71" t="str">
        <f t="shared" si="0"/>
        <v>Rateio Sul America_Jan/23'</v>
      </c>
      <c r="L12" s="72">
        <f>IFERROR(($B$2/$L$5)*(SUMIF(Funcionarios!E:E,D12,Funcionarios!H:H)),0)</f>
        <v>0</v>
      </c>
    </row>
    <row r="13" spans="1:12" x14ac:dyDescent="0.2">
      <c r="B13" s="67" t="s">
        <v>252</v>
      </c>
      <c r="C13" s="67" t="s">
        <v>266</v>
      </c>
      <c r="D13" s="68" t="s">
        <v>39</v>
      </c>
      <c r="E13" s="68" t="s">
        <v>267</v>
      </c>
      <c r="F13" s="68" t="s">
        <v>198</v>
      </c>
      <c r="G13" s="69" t="s">
        <v>268</v>
      </c>
      <c r="H13" s="68" t="s">
        <v>188</v>
      </c>
      <c r="I13" s="68" t="s">
        <v>257</v>
      </c>
      <c r="J13" s="70">
        <v>41620009</v>
      </c>
      <c r="K13" s="71" t="str">
        <f t="shared" si="0"/>
        <v>Rateio Sul America_Jan/23'</v>
      </c>
      <c r="L13" s="72">
        <f>IFERROR(($B$2/$L$5)*(SUMIF(Funcionarios!E:E,D13,Funcionarios!H:H)),0)</f>
        <v>919.31058823529406</v>
      </c>
    </row>
    <row r="14" spans="1:12" hidden="1" x14ac:dyDescent="0.2">
      <c r="B14" s="67" t="s">
        <v>252</v>
      </c>
      <c r="C14" s="67" t="s">
        <v>269</v>
      </c>
      <c r="D14" s="68" t="s">
        <v>269</v>
      </c>
      <c r="E14" s="68" t="s">
        <v>199</v>
      </c>
      <c r="F14" s="68" t="s">
        <v>198</v>
      </c>
      <c r="G14" s="69" t="s">
        <v>268</v>
      </c>
      <c r="H14" s="68" t="s">
        <v>188</v>
      </c>
      <c r="I14" s="68" t="s">
        <v>257</v>
      </c>
      <c r="J14" s="70">
        <v>41620009</v>
      </c>
      <c r="K14" s="71" t="str">
        <f t="shared" si="0"/>
        <v>Rateio Sul America_Jan/23'</v>
      </c>
      <c r="L14" s="72">
        <f>IFERROR(($B$2/$L$5)*(SUMIF(Funcionarios!E:E,D14,Funcionarios!H:H)),0)</f>
        <v>0</v>
      </c>
    </row>
    <row r="15" spans="1:12" x14ac:dyDescent="0.2">
      <c r="B15" s="67" t="s">
        <v>252</v>
      </c>
      <c r="C15" s="67" t="s">
        <v>270</v>
      </c>
      <c r="D15" s="68" t="s">
        <v>123</v>
      </c>
      <c r="E15" s="68" t="s">
        <v>271</v>
      </c>
      <c r="F15" s="68" t="s">
        <v>62</v>
      </c>
      <c r="G15" s="69" t="s">
        <v>272</v>
      </c>
      <c r="H15" s="68" t="s">
        <v>188</v>
      </c>
      <c r="I15" s="68" t="s">
        <v>257</v>
      </c>
      <c r="J15" s="70">
        <v>41620009</v>
      </c>
      <c r="K15" s="71" t="str">
        <f t="shared" si="0"/>
        <v>Rateio Sul America_Jan/23'</v>
      </c>
      <c r="L15" s="72">
        <f>IFERROR(($B$2/$L$5)*(SUMIF(Funcionarios!E:E,D15,Funcionarios!H:H)),0)</f>
        <v>1838.6211764705881</v>
      </c>
    </row>
    <row r="16" spans="1:12" x14ac:dyDescent="0.2">
      <c r="B16" s="67" t="s">
        <v>252</v>
      </c>
      <c r="C16" s="67" t="s">
        <v>273</v>
      </c>
      <c r="D16" s="68" t="s">
        <v>59</v>
      </c>
      <c r="E16" s="68" t="s">
        <v>274</v>
      </c>
      <c r="F16" s="68" t="s">
        <v>62</v>
      </c>
      <c r="G16" s="69" t="s">
        <v>275</v>
      </c>
      <c r="H16" s="68" t="s">
        <v>188</v>
      </c>
      <c r="I16" s="68" t="s">
        <v>257</v>
      </c>
      <c r="J16" s="70">
        <v>41620009</v>
      </c>
      <c r="K16" s="71" t="str">
        <f t="shared" si="0"/>
        <v>Rateio Sul America_Jan/23'</v>
      </c>
      <c r="L16" s="72">
        <f>IFERROR(($B$2/$L$5)*(SUMIF(Funcionarios!E:E,D16,Funcionarios!H:H)),0)</f>
        <v>459.65529411764703</v>
      </c>
    </row>
    <row r="17" spans="1:12" x14ac:dyDescent="0.2">
      <c r="B17" s="67" t="s">
        <v>252</v>
      </c>
      <c r="C17" s="67" t="s">
        <v>78</v>
      </c>
      <c r="D17" s="68" t="s">
        <v>78</v>
      </c>
      <c r="E17" s="68" t="s">
        <v>79</v>
      </c>
      <c r="F17" s="68" t="s">
        <v>62</v>
      </c>
      <c r="G17" s="69" t="s">
        <v>272</v>
      </c>
      <c r="H17" s="68" t="s">
        <v>188</v>
      </c>
      <c r="I17" s="68" t="s">
        <v>257</v>
      </c>
      <c r="J17" s="70">
        <v>41620009</v>
      </c>
      <c r="K17" s="71" t="str">
        <f t="shared" si="0"/>
        <v>Rateio Sul America_Jan/23'</v>
      </c>
      <c r="L17" s="72">
        <f>IFERROR(($B$2/$L$5)*(SUMIF(Funcionarios!E:E,D17,Funcionarios!H:H)),0)</f>
        <v>459.65529411764703</v>
      </c>
    </row>
    <row r="18" spans="1:12" hidden="1" x14ac:dyDescent="0.2">
      <c r="B18" s="67" t="s">
        <v>252</v>
      </c>
      <c r="C18" s="67" t="s">
        <v>276</v>
      </c>
      <c r="D18" s="68" t="s">
        <v>276</v>
      </c>
      <c r="E18" s="68" t="s">
        <v>200</v>
      </c>
      <c r="F18" s="68" t="s">
        <v>115</v>
      </c>
      <c r="G18" s="69" t="s">
        <v>275</v>
      </c>
      <c r="H18" s="68" t="s">
        <v>188</v>
      </c>
      <c r="I18" s="68" t="s">
        <v>257</v>
      </c>
      <c r="J18" s="70">
        <v>41620009</v>
      </c>
      <c r="K18" s="71" t="str">
        <f t="shared" si="0"/>
        <v>Rateio Sul America_Jan/23'</v>
      </c>
      <c r="L18" s="72">
        <f>IFERROR(($B$2/$L$5)*(SUMIF(Funcionarios!E:E,D18,Funcionarios!H:H)),0)</f>
        <v>0</v>
      </c>
    </row>
    <row r="19" spans="1:12" hidden="1" x14ac:dyDescent="0.2">
      <c r="B19" s="73" t="s">
        <v>252</v>
      </c>
      <c r="C19" s="73" t="s">
        <v>277</v>
      </c>
      <c r="D19" s="74" t="s">
        <v>114</v>
      </c>
      <c r="E19" s="74" t="s">
        <v>278</v>
      </c>
      <c r="F19" s="74" t="s">
        <v>115</v>
      </c>
      <c r="G19" s="75" t="s">
        <v>275</v>
      </c>
      <c r="H19" s="74" t="s">
        <v>188</v>
      </c>
      <c r="I19" s="68" t="s">
        <v>257</v>
      </c>
      <c r="J19" s="70">
        <v>41620009</v>
      </c>
      <c r="K19" s="71" t="str">
        <f t="shared" si="0"/>
        <v>Rateio Sul America_Jan/23'</v>
      </c>
      <c r="L19" s="72">
        <f>IFERROR(($B$2/$L$5)*(SUMIF(Funcionarios!E:E,D19,Funcionarios!H:H)),0)</f>
        <v>0</v>
      </c>
    </row>
    <row r="20" spans="1:12" x14ac:dyDescent="0.2">
      <c r="B20" s="76" t="s">
        <v>252</v>
      </c>
      <c r="C20" s="77" t="s">
        <v>279</v>
      </c>
      <c r="D20" s="78" t="s">
        <v>123</v>
      </c>
      <c r="E20" s="78"/>
      <c r="F20" s="78"/>
      <c r="G20" s="78"/>
      <c r="H20" s="78"/>
      <c r="I20" s="78" t="s">
        <v>280</v>
      </c>
      <c r="J20" s="79">
        <f>J19</f>
        <v>41620009</v>
      </c>
      <c r="K20" s="80" t="s">
        <v>281</v>
      </c>
      <c r="L20" s="81">
        <f>SUM(L7:L19)</f>
        <v>7814.1399999999994</v>
      </c>
    </row>
    <row r="22" spans="1:12" x14ac:dyDescent="0.2">
      <c r="A22" s="82"/>
      <c r="B22" s="82"/>
      <c r="C22" s="47">
        <v>44927</v>
      </c>
    </row>
    <row r="23" spans="1:12" x14ac:dyDescent="0.2">
      <c r="A23" t="s">
        <v>282</v>
      </c>
      <c r="B23" s="83" t="s">
        <v>283</v>
      </c>
      <c r="C23" s="84">
        <v>274.10000000000002</v>
      </c>
      <c r="D23" s="44" t="s">
        <v>237</v>
      </c>
      <c r="E23" s="28" t="s">
        <v>19</v>
      </c>
      <c r="F23" s="28" t="s">
        <v>25</v>
      </c>
    </row>
    <row r="24" spans="1:12" x14ac:dyDescent="0.2">
      <c r="A24" t="s">
        <v>282</v>
      </c>
      <c r="B24" s="83" t="s">
        <v>284</v>
      </c>
      <c r="C24" s="84">
        <v>1378.83</v>
      </c>
      <c r="D24" s="44" t="s">
        <v>237</v>
      </c>
      <c r="E24" s="1" t="s">
        <v>45</v>
      </c>
      <c r="F24" s="1" t="s">
        <v>50</v>
      </c>
    </row>
    <row r="25" spans="1:12" x14ac:dyDescent="0.2">
      <c r="A25" t="s">
        <v>282</v>
      </c>
      <c r="B25" s="83" t="s">
        <v>285</v>
      </c>
      <c r="C25" s="84">
        <v>110</v>
      </c>
      <c r="D25" s="44" t="s">
        <v>237</v>
      </c>
      <c r="E25" s="28" t="s">
        <v>19</v>
      </c>
      <c r="F25" s="28" t="s">
        <v>25</v>
      </c>
    </row>
    <row r="26" spans="1:12" x14ac:dyDescent="0.2">
      <c r="A26" t="s">
        <v>282</v>
      </c>
      <c r="B26" s="83" t="s">
        <v>286</v>
      </c>
      <c r="C26" s="84">
        <v>832.64</v>
      </c>
      <c r="D26" s="44" t="s">
        <v>237</v>
      </c>
      <c r="E26" s="1" t="s">
        <v>45</v>
      </c>
      <c r="F26" s="1" t="s">
        <v>50</v>
      </c>
    </row>
    <row r="27" spans="1:12" x14ac:dyDescent="0.2">
      <c r="A27" t="s">
        <v>282</v>
      </c>
      <c r="B27" s="83" t="s">
        <v>287</v>
      </c>
      <c r="C27" s="84">
        <v>300.66000000000003</v>
      </c>
      <c r="D27" s="44" t="s">
        <v>237</v>
      </c>
      <c r="J27" s="71"/>
    </row>
    <row r="28" spans="1:12" x14ac:dyDescent="0.2">
      <c r="A28" t="s">
        <v>282</v>
      </c>
      <c r="B28" s="83" t="s">
        <v>288</v>
      </c>
      <c r="C28" s="84">
        <v>4917.91</v>
      </c>
      <c r="D28" s="44" t="s">
        <v>237</v>
      </c>
      <c r="J28" s="71"/>
    </row>
    <row r="29" spans="1:12" x14ac:dyDescent="0.2">
      <c r="A29" t="s">
        <v>282</v>
      </c>
      <c r="B29" s="83"/>
      <c r="C29" s="84"/>
      <c r="D29" s="44" t="s">
        <v>237</v>
      </c>
      <c r="J29" s="71"/>
    </row>
    <row r="30" spans="1:12" x14ac:dyDescent="0.2">
      <c r="A30" t="s">
        <v>282</v>
      </c>
      <c r="B30" s="83"/>
      <c r="C30" s="84"/>
      <c r="D30" s="44" t="s">
        <v>237</v>
      </c>
      <c r="J30" s="71"/>
    </row>
    <row r="31" spans="1:12" x14ac:dyDescent="0.2">
      <c r="A31" t="s">
        <v>282</v>
      </c>
      <c r="B31" s="83"/>
      <c r="C31" s="84"/>
      <c r="D31" s="44" t="s">
        <v>237</v>
      </c>
      <c r="J31" s="71"/>
    </row>
    <row r="32" spans="1:12" x14ac:dyDescent="0.2">
      <c r="A32" t="s">
        <v>282</v>
      </c>
      <c r="B32" s="83"/>
      <c r="C32" s="84"/>
      <c r="D32" s="44" t="s">
        <v>237</v>
      </c>
      <c r="J32" s="71"/>
    </row>
    <row r="33" spans="1:4" x14ac:dyDescent="0.2">
      <c r="A33" t="s">
        <v>282</v>
      </c>
      <c r="B33" s="83"/>
      <c r="C33" s="84"/>
      <c r="D33" s="44" t="s">
        <v>237</v>
      </c>
    </row>
    <row r="34" spans="1:4" x14ac:dyDescent="0.2">
      <c r="A34" t="s">
        <v>282</v>
      </c>
      <c r="B34" s="83"/>
      <c r="C34" s="84"/>
      <c r="D34" s="44" t="s">
        <v>237</v>
      </c>
    </row>
    <row r="35" spans="1:4" x14ac:dyDescent="0.2">
      <c r="A35" t="s">
        <v>282</v>
      </c>
      <c r="B35" s="83"/>
      <c r="C35" s="84"/>
      <c r="D35" s="44" t="s">
        <v>237</v>
      </c>
    </row>
    <row r="36" spans="1:4" x14ac:dyDescent="0.2">
      <c r="A36" t="s">
        <v>282</v>
      </c>
      <c r="B36" s="83"/>
      <c r="C36" s="84"/>
      <c r="D36" s="44" t="s">
        <v>237</v>
      </c>
    </row>
    <row r="37" spans="1:4" x14ac:dyDescent="0.2">
      <c r="A37" t="s">
        <v>282</v>
      </c>
      <c r="B37" s="83"/>
      <c r="C37" s="84"/>
      <c r="D37" s="44" t="s">
        <v>237</v>
      </c>
    </row>
    <row r="38" spans="1:4" x14ac:dyDescent="0.2">
      <c r="A38" t="s">
        <v>282</v>
      </c>
      <c r="B38" s="83"/>
      <c r="C38" s="84"/>
      <c r="D38" s="44" t="s">
        <v>237</v>
      </c>
    </row>
    <row r="39" spans="1:4" x14ac:dyDescent="0.2">
      <c r="A39" t="s">
        <v>282</v>
      </c>
      <c r="B39" s="83"/>
      <c r="C39" s="84"/>
      <c r="D39" s="44" t="s">
        <v>237</v>
      </c>
    </row>
    <row r="40" spans="1:4" x14ac:dyDescent="0.2">
      <c r="A40" s="82" t="s">
        <v>282</v>
      </c>
      <c r="B40" s="85" t="s">
        <v>289</v>
      </c>
      <c r="C40" s="86">
        <f>SUM(C23:C39)</f>
        <v>7814.1399999999994</v>
      </c>
    </row>
  </sheetData>
  <autoFilter ref="L1:L40" xr:uid="{A6EB946C-3F28-484D-86CE-079B869DFD9A}">
    <filterColumn colId="0">
      <filters blank="1">
        <filter val="1.465"/>
        <filter val="1.954"/>
        <filter val="16"/>
        <filter val="2.442"/>
        <filter val="488"/>
        <filter val="7.814"/>
        <filter val="977"/>
        <filter val="Fcst"/>
        <filter val="Jan"/>
      </filters>
    </filterColumn>
  </autoFilter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024D3-2D0A-4360-BD33-BFF1C8971641}">
  <sheetPr codeName="Planilha14">
    <tabColor rgb="FFFFFF00"/>
  </sheetPr>
  <dimension ref="A1:L41"/>
  <sheetViews>
    <sheetView showGridLines="0" workbookViewId="0">
      <selection activeCell="B26" sqref="B26"/>
    </sheetView>
  </sheetViews>
  <sheetFormatPr baseColWidth="10" defaultColWidth="8.83203125" defaultRowHeight="15" x14ac:dyDescent="0.2"/>
  <cols>
    <col min="1" max="1" width="12.1640625" bestFit="1" customWidth="1"/>
    <col min="2" max="2" width="57.1640625" bestFit="1" customWidth="1"/>
    <col min="3" max="3" width="18.1640625" bestFit="1" customWidth="1"/>
    <col min="4" max="4" width="10.6640625" bestFit="1" customWidth="1"/>
    <col min="5" max="5" width="29.6640625" bestFit="1" customWidth="1"/>
    <col min="10" max="10" width="16.83203125" bestFit="1" customWidth="1"/>
    <col min="11" max="11" width="17.5" bestFit="1" customWidth="1"/>
    <col min="12" max="12" width="9.5" customWidth="1"/>
  </cols>
  <sheetData>
    <row r="1" spans="1:12" x14ac:dyDescent="0.2">
      <c r="J1" s="87" t="s">
        <v>290</v>
      </c>
      <c r="K1" s="87" t="s">
        <v>290</v>
      </c>
    </row>
    <row r="2" spans="1:12" x14ac:dyDescent="0.2">
      <c r="A2" s="42" t="s">
        <v>235</v>
      </c>
      <c r="B2" s="43" t="s">
        <v>236</v>
      </c>
      <c r="C2" s="44" t="s">
        <v>237</v>
      </c>
      <c r="E2" s="45" t="s">
        <v>238</v>
      </c>
      <c r="F2" s="46">
        <v>41620006</v>
      </c>
      <c r="H2" s="49">
        <v>44927</v>
      </c>
      <c r="I2" s="49">
        <v>44958</v>
      </c>
      <c r="J2" s="88">
        <v>44958</v>
      </c>
      <c r="K2" s="88">
        <v>44986</v>
      </c>
    </row>
    <row r="3" spans="1:12" x14ac:dyDescent="0.2">
      <c r="A3" s="47" t="s">
        <v>241</v>
      </c>
      <c r="B3" s="48">
        <f>C41</f>
        <v>13200</v>
      </c>
      <c r="C3" s="44" t="s">
        <v>237</v>
      </c>
      <c r="E3" t="s">
        <v>242</v>
      </c>
      <c r="F3">
        <v>1980</v>
      </c>
      <c r="G3" t="s">
        <v>291</v>
      </c>
      <c r="J3" s="87"/>
      <c r="K3" s="87"/>
    </row>
    <row r="4" spans="1:12" x14ac:dyDescent="0.2">
      <c r="D4" s="49"/>
      <c r="E4" t="s">
        <v>292</v>
      </c>
      <c r="H4">
        <v>3679</v>
      </c>
      <c r="I4">
        <v>4856</v>
      </c>
      <c r="J4" s="87">
        <v>6798</v>
      </c>
      <c r="K4" s="87">
        <v>6799</v>
      </c>
    </row>
    <row r="5" spans="1:12" x14ac:dyDescent="0.2">
      <c r="B5" s="50"/>
      <c r="C5" s="50"/>
      <c r="D5" s="51"/>
      <c r="E5" s="51"/>
      <c r="F5" s="51"/>
      <c r="G5" s="52"/>
      <c r="H5" s="51"/>
      <c r="I5" s="51"/>
      <c r="J5" s="53"/>
      <c r="K5" s="54"/>
      <c r="L5" s="55" t="s">
        <v>206</v>
      </c>
    </row>
    <row r="6" spans="1:12" x14ac:dyDescent="0.2">
      <c r="B6" s="56"/>
      <c r="C6" s="56"/>
      <c r="D6" s="57"/>
      <c r="E6" s="57"/>
      <c r="F6" s="57"/>
      <c r="G6" s="58"/>
      <c r="H6" s="57"/>
      <c r="I6" s="57"/>
      <c r="J6" s="59"/>
      <c r="K6" s="60"/>
      <c r="L6" s="61">
        <f>Funcionarios!H28</f>
        <v>17</v>
      </c>
    </row>
    <row r="7" spans="1:12" x14ac:dyDescent="0.2">
      <c r="B7" s="62" t="s">
        <v>245</v>
      </c>
      <c r="C7" s="62" t="s">
        <v>246</v>
      </c>
      <c r="D7" s="63" t="s">
        <v>247</v>
      </c>
      <c r="E7" s="63" t="s">
        <v>189</v>
      </c>
      <c r="F7" s="63" t="s">
        <v>190</v>
      </c>
      <c r="G7" s="64" t="s">
        <v>248</v>
      </c>
      <c r="H7" s="63" t="s">
        <v>249</v>
      </c>
      <c r="I7" s="63" t="s">
        <v>250</v>
      </c>
      <c r="J7" s="45" t="s">
        <v>238</v>
      </c>
      <c r="K7" s="65" t="s">
        <v>251</v>
      </c>
      <c r="L7" s="66" t="s">
        <v>222</v>
      </c>
    </row>
    <row r="8" spans="1:12" x14ac:dyDescent="0.2">
      <c r="B8" s="89" t="s">
        <v>252</v>
      </c>
      <c r="C8" s="89" t="s">
        <v>258</v>
      </c>
      <c r="D8" s="90" t="s">
        <v>50</v>
      </c>
      <c r="E8" s="90" t="s">
        <v>259</v>
      </c>
      <c r="F8" s="90" t="s">
        <v>194</v>
      </c>
      <c r="G8" s="91" t="s">
        <v>256</v>
      </c>
      <c r="H8" s="90" t="s">
        <v>188</v>
      </c>
      <c r="I8" s="90" t="s">
        <v>257</v>
      </c>
      <c r="J8" s="46" t="str">
        <f>A24</f>
        <v>4.01.01.03.02</v>
      </c>
      <c r="K8" s="92" t="str">
        <f>"Rateio Caju_"&amp;$B$2</f>
        <v>Rateio Caju_Jan/23'</v>
      </c>
      <c r="L8" s="93">
        <f>IFERROR(($B$3/$L$6)*(SUMIF(Funcionarios!E:E,D8,Funcionarios!H:H)),0)</f>
        <v>4658.8235294117649</v>
      </c>
    </row>
    <row r="9" spans="1:12" x14ac:dyDescent="0.2">
      <c r="B9" s="89" t="s">
        <v>252</v>
      </c>
      <c r="C9" s="89" t="s">
        <v>270</v>
      </c>
      <c r="D9" s="90" t="s">
        <v>123</v>
      </c>
      <c r="E9" s="90" t="s">
        <v>271</v>
      </c>
      <c r="F9" s="90" t="s">
        <v>62</v>
      </c>
      <c r="G9" s="91" t="s">
        <v>272</v>
      </c>
      <c r="H9" s="90" t="s">
        <v>188</v>
      </c>
      <c r="I9" s="90" t="s">
        <v>257</v>
      </c>
      <c r="J9" s="46" t="str">
        <f t="shared" ref="J9:J21" si="0">A25</f>
        <v>4.01.01.03.02</v>
      </c>
      <c r="K9" s="92" t="str">
        <f t="shared" ref="K9:K21" si="1">"Rateio Caju_"&amp;$B$2</f>
        <v>Rateio Caju_Jan/23'</v>
      </c>
      <c r="L9" s="93">
        <f>IFERROR(($B$3/$L$6)*(SUMIF(Funcionarios!E:E,D9,Funcionarios!H:H)),0)</f>
        <v>3105.8823529411766</v>
      </c>
    </row>
    <row r="10" spans="1:12" x14ac:dyDescent="0.2">
      <c r="B10" s="89" t="s">
        <v>252</v>
      </c>
      <c r="C10" s="89" t="s">
        <v>263</v>
      </c>
      <c r="D10" s="90" t="s">
        <v>25</v>
      </c>
      <c r="E10" s="90" t="s">
        <v>264</v>
      </c>
      <c r="F10" s="90" t="s">
        <v>196</v>
      </c>
      <c r="G10" s="91" t="s">
        <v>265</v>
      </c>
      <c r="H10" s="90" t="s">
        <v>188</v>
      </c>
      <c r="I10" s="90" t="s">
        <v>257</v>
      </c>
      <c r="J10" s="46" t="str">
        <f t="shared" si="0"/>
        <v>4.01.01.03.02</v>
      </c>
      <c r="K10" s="92" t="str">
        <f t="shared" si="1"/>
        <v>Rateio Caju_Jan/23'</v>
      </c>
      <c r="L10" s="93">
        <f>IFERROR(($B$3/$L$6)*(SUMIF(Funcionarios!E:E,D10,Funcionarios!H:H)),0)</f>
        <v>2329.4117647058824</v>
      </c>
    </row>
    <row r="11" spans="1:12" x14ac:dyDescent="0.2">
      <c r="B11" s="89" t="s">
        <v>252</v>
      </c>
      <c r="C11" s="89" t="s">
        <v>266</v>
      </c>
      <c r="D11" s="90" t="s">
        <v>39</v>
      </c>
      <c r="E11" s="90" t="s">
        <v>267</v>
      </c>
      <c r="F11" s="90" t="s">
        <v>198</v>
      </c>
      <c r="G11" s="91" t="s">
        <v>268</v>
      </c>
      <c r="H11" s="90" t="s">
        <v>188</v>
      </c>
      <c r="I11" s="90" t="s">
        <v>257</v>
      </c>
      <c r="J11" s="46" t="str">
        <f t="shared" si="0"/>
        <v>4.01.01.03.02</v>
      </c>
      <c r="K11" s="92" t="str">
        <f t="shared" si="1"/>
        <v>Rateio Caju_Jan/23'</v>
      </c>
      <c r="L11" s="93">
        <f>IFERROR(($B$3/$L$6)*(SUMIF(Funcionarios!E:E,D11,Funcionarios!H:H)),0)</f>
        <v>1552.9411764705883</v>
      </c>
    </row>
    <row r="12" spans="1:12" x14ac:dyDescent="0.2">
      <c r="B12" s="89" t="s">
        <v>252</v>
      </c>
      <c r="C12" s="89" t="s">
        <v>273</v>
      </c>
      <c r="D12" s="90" t="s">
        <v>59</v>
      </c>
      <c r="E12" s="90" t="s">
        <v>274</v>
      </c>
      <c r="F12" s="90" t="s">
        <v>62</v>
      </c>
      <c r="G12" s="91" t="s">
        <v>275</v>
      </c>
      <c r="H12" s="90" t="s">
        <v>188</v>
      </c>
      <c r="I12" s="90" t="s">
        <v>257</v>
      </c>
      <c r="J12" s="46" t="str">
        <f t="shared" si="0"/>
        <v>4.01.01.03.02</v>
      </c>
      <c r="K12" s="92" t="str">
        <f t="shared" si="1"/>
        <v>Rateio Caju_Jan/23'</v>
      </c>
      <c r="L12" s="93">
        <f>IFERROR(($B$3/$L$6)*(SUMIF(Funcionarios!E:E,D12,Funcionarios!H:H)),0)</f>
        <v>776.47058823529414</v>
      </c>
    </row>
    <row r="13" spans="1:12" x14ac:dyDescent="0.2">
      <c r="B13" s="89" t="s">
        <v>252</v>
      </c>
      <c r="C13" s="89" t="s">
        <v>78</v>
      </c>
      <c r="D13" s="90" t="s">
        <v>78</v>
      </c>
      <c r="E13" s="90" t="s">
        <v>79</v>
      </c>
      <c r="F13" s="90" t="s">
        <v>62</v>
      </c>
      <c r="G13" s="91" t="s">
        <v>272</v>
      </c>
      <c r="H13" s="90" t="s">
        <v>188</v>
      </c>
      <c r="I13" s="90" t="s">
        <v>257</v>
      </c>
      <c r="J13" s="46" t="str">
        <f t="shared" si="0"/>
        <v>4.01.01.03.02</v>
      </c>
      <c r="K13" s="92" t="str">
        <f t="shared" si="1"/>
        <v>Rateio Caju_Jan/23'</v>
      </c>
      <c r="L13" s="93">
        <f>IFERROR(($B$3/$L$6)*(SUMIF(Funcionarios!E:E,D13,Funcionarios!H:H)),0)</f>
        <v>776.47058823529414</v>
      </c>
    </row>
    <row r="14" spans="1:12" x14ac:dyDescent="0.2">
      <c r="B14" s="67" t="s">
        <v>252</v>
      </c>
      <c r="C14" s="67" t="s">
        <v>253</v>
      </c>
      <c r="D14" s="68" t="s">
        <v>254</v>
      </c>
      <c r="E14" s="68" t="s">
        <v>255</v>
      </c>
      <c r="F14" s="68" t="s">
        <v>194</v>
      </c>
      <c r="G14" s="69" t="s">
        <v>256</v>
      </c>
      <c r="H14" s="68" t="s">
        <v>188</v>
      </c>
      <c r="I14" s="68" t="s">
        <v>257</v>
      </c>
      <c r="J14" s="70" t="str">
        <f t="shared" si="0"/>
        <v>4.01.01.03.02</v>
      </c>
      <c r="K14" s="71" t="str">
        <f t="shared" si="1"/>
        <v>Rateio Caju_Jan/23'</v>
      </c>
      <c r="L14" s="72">
        <f>IFERROR(($B$3/$L$6)*(SUMIF(Funcionarios!E:E,D14,Funcionarios!H:H)),0)</f>
        <v>0</v>
      </c>
    </row>
    <row r="15" spans="1:12" x14ac:dyDescent="0.2">
      <c r="B15" s="67" t="s">
        <v>252</v>
      </c>
      <c r="C15" s="67" t="s">
        <v>260</v>
      </c>
      <c r="D15" s="68" t="s">
        <v>261</v>
      </c>
      <c r="E15" s="68" t="s">
        <v>262</v>
      </c>
      <c r="F15" s="68" t="s">
        <v>194</v>
      </c>
      <c r="G15" s="69" t="s">
        <v>256</v>
      </c>
      <c r="H15" s="68" t="s">
        <v>188</v>
      </c>
      <c r="I15" s="68" t="s">
        <v>257</v>
      </c>
      <c r="J15" s="70" t="str">
        <f t="shared" si="0"/>
        <v>4.01.01.03.02</v>
      </c>
      <c r="K15" s="71" t="str">
        <f t="shared" si="1"/>
        <v>Rateio Caju_Jan/23'</v>
      </c>
      <c r="L15" s="72">
        <f>IFERROR(($B$3/$L$6)*(SUMIF(Funcionarios!E:E,D15,Funcionarios!H:H)),0)</f>
        <v>0</v>
      </c>
    </row>
    <row r="16" spans="1:12" x14ac:dyDescent="0.2">
      <c r="B16" s="67" t="s">
        <v>252</v>
      </c>
      <c r="C16" s="67" t="s">
        <v>228</v>
      </c>
      <c r="D16" s="68" t="s">
        <v>228</v>
      </c>
      <c r="E16" s="68" t="s">
        <v>195</v>
      </c>
      <c r="F16" s="68" t="s">
        <v>194</v>
      </c>
      <c r="G16" s="69" t="s">
        <v>256</v>
      </c>
      <c r="H16" s="68" t="s">
        <v>188</v>
      </c>
      <c r="I16" s="68" t="s">
        <v>257</v>
      </c>
      <c r="J16" s="70" t="str">
        <f t="shared" si="0"/>
        <v>4.01.01.03.02</v>
      </c>
      <c r="K16" s="71" t="str">
        <f t="shared" si="1"/>
        <v>Rateio Caju_Jan/23'</v>
      </c>
      <c r="L16" s="72">
        <f>IFERROR(($B$3/$L$6)*(SUMIF(Funcionarios!E:E,D16,Funcionarios!H:H)),0)</f>
        <v>0</v>
      </c>
    </row>
    <row r="17" spans="1:12" x14ac:dyDescent="0.2">
      <c r="B17" s="67" t="s">
        <v>252</v>
      </c>
      <c r="C17" s="67" t="s">
        <v>230</v>
      </c>
      <c r="D17" s="68" t="s">
        <v>230</v>
      </c>
      <c r="E17" s="68" t="s">
        <v>197</v>
      </c>
      <c r="F17" s="68" t="s">
        <v>196</v>
      </c>
      <c r="G17" s="69" t="s">
        <v>265</v>
      </c>
      <c r="H17" s="68" t="s">
        <v>188</v>
      </c>
      <c r="I17" s="68" t="s">
        <v>257</v>
      </c>
      <c r="J17" s="70" t="str">
        <f t="shared" si="0"/>
        <v>4.01.01.03.02</v>
      </c>
      <c r="K17" s="71" t="str">
        <f t="shared" si="1"/>
        <v>Rateio Caju_Jan/23'</v>
      </c>
      <c r="L17" s="72">
        <f>IFERROR(($B$3/$L$6)*(SUMIF(Funcionarios!E:E,D17,Funcionarios!H:H)),0)</f>
        <v>0</v>
      </c>
    </row>
    <row r="18" spans="1:12" x14ac:dyDescent="0.2">
      <c r="B18" s="67" t="s">
        <v>252</v>
      </c>
      <c r="C18" s="67" t="s">
        <v>269</v>
      </c>
      <c r="D18" s="68" t="s">
        <v>269</v>
      </c>
      <c r="E18" s="68" t="s">
        <v>199</v>
      </c>
      <c r="F18" s="68" t="s">
        <v>198</v>
      </c>
      <c r="G18" s="69" t="s">
        <v>268</v>
      </c>
      <c r="H18" s="68" t="s">
        <v>188</v>
      </c>
      <c r="I18" s="68" t="s">
        <v>257</v>
      </c>
      <c r="J18" s="70" t="str">
        <f t="shared" si="0"/>
        <v>4.01.01.03.02</v>
      </c>
      <c r="K18" s="71" t="str">
        <f t="shared" si="1"/>
        <v>Rateio Caju_Jan/23'</v>
      </c>
      <c r="L18" s="72">
        <f>IFERROR(($B$3/$L$6)*(SUMIF(Funcionarios!E:E,D18,Funcionarios!H:H)),0)</f>
        <v>0</v>
      </c>
    </row>
    <row r="19" spans="1:12" x14ac:dyDescent="0.2">
      <c r="B19" s="67" t="s">
        <v>252</v>
      </c>
      <c r="C19" s="67" t="s">
        <v>276</v>
      </c>
      <c r="D19" s="68" t="s">
        <v>276</v>
      </c>
      <c r="E19" s="68" t="s">
        <v>200</v>
      </c>
      <c r="F19" s="68" t="s">
        <v>115</v>
      </c>
      <c r="G19" s="69" t="s">
        <v>275</v>
      </c>
      <c r="H19" s="68" t="s">
        <v>188</v>
      </c>
      <c r="I19" s="68" t="s">
        <v>257</v>
      </c>
      <c r="J19" s="70" t="str">
        <f t="shared" si="0"/>
        <v>4.01.01.03.02</v>
      </c>
      <c r="K19" s="71" t="str">
        <f t="shared" si="1"/>
        <v>Rateio Caju_Jan/23'</v>
      </c>
      <c r="L19" s="72">
        <f>IFERROR(($B$3/$L$6)*(SUMIF(Funcionarios!E:E,D19,Funcionarios!H:H)),0)</f>
        <v>0</v>
      </c>
    </row>
    <row r="20" spans="1:12" x14ac:dyDescent="0.2">
      <c r="B20" s="73" t="s">
        <v>252</v>
      </c>
      <c r="C20" s="73" t="s">
        <v>277</v>
      </c>
      <c r="D20" s="74" t="s">
        <v>114</v>
      </c>
      <c r="E20" s="74" t="s">
        <v>278</v>
      </c>
      <c r="F20" s="74" t="s">
        <v>115</v>
      </c>
      <c r="G20" s="75" t="s">
        <v>275</v>
      </c>
      <c r="H20" s="74" t="s">
        <v>188</v>
      </c>
      <c r="I20" s="68" t="s">
        <v>257</v>
      </c>
      <c r="J20" s="70" t="str">
        <f t="shared" si="0"/>
        <v>4.01.01.03.02</v>
      </c>
      <c r="K20" s="71" t="str">
        <f t="shared" si="1"/>
        <v>Rateio Caju_Jan/23'</v>
      </c>
      <c r="L20" s="72">
        <f>IFERROR(($B$3/$L$6)*(SUMIF(Funcionarios!E:E,D20,Funcionarios!H:H)),0)</f>
        <v>0</v>
      </c>
    </row>
    <row r="21" spans="1:12" x14ac:dyDescent="0.2">
      <c r="B21" s="76" t="s">
        <v>252</v>
      </c>
      <c r="C21" s="77" t="s">
        <v>279</v>
      </c>
      <c r="D21" s="78" t="s">
        <v>123</v>
      </c>
      <c r="E21" s="78"/>
      <c r="F21" s="78"/>
      <c r="G21" s="78"/>
      <c r="H21" s="78"/>
      <c r="I21" s="78" t="s">
        <v>280</v>
      </c>
      <c r="J21" s="79" t="str">
        <f t="shared" si="0"/>
        <v>4.01.01.03.02</v>
      </c>
      <c r="K21" s="80" t="str">
        <f t="shared" si="1"/>
        <v>Rateio Caju_Jan/23'</v>
      </c>
      <c r="L21" s="81">
        <f>SUM(L8:L20)</f>
        <v>13200</v>
      </c>
    </row>
    <row r="23" spans="1:12" x14ac:dyDescent="0.2">
      <c r="A23" s="82"/>
      <c r="B23" s="82"/>
      <c r="C23" s="47">
        <v>44927</v>
      </c>
    </row>
    <row r="24" spans="1:12" x14ac:dyDescent="0.2">
      <c r="A24" t="s">
        <v>293</v>
      </c>
      <c r="B24" s="83" t="s">
        <v>294</v>
      </c>
      <c r="C24" s="84">
        <v>13200</v>
      </c>
      <c r="D24" s="44" t="s">
        <v>237</v>
      </c>
    </row>
    <row r="25" spans="1:12" x14ac:dyDescent="0.2">
      <c r="A25" t="s">
        <v>293</v>
      </c>
      <c r="B25" s="83"/>
      <c r="C25" s="84"/>
      <c r="D25" s="44" t="s">
        <v>237</v>
      </c>
    </row>
    <row r="26" spans="1:12" x14ac:dyDescent="0.2">
      <c r="A26" t="s">
        <v>293</v>
      </c>
      <c r="B26" s="83"/>
      <c r="C26" s="84"/>
      <c r="D26" s="44" t="s">
        <v>237</v>
      </c>
    </row>
    <row r="27" spans="1:12" x14ac:dyDescent="0.2">
      <c r="A27" t="s">
        <v>293</v>
      </c>
      <c r="B27" s="83"/>
      <c r="C27" s="84"/>
      <c r="D27" s="44" t="s">
        <v>237</v>
      </c>
    </row>
    <row r="28" spans="1:12" x14ac:dyDescent="0.2">
      <c r="A28" t="s">
        <v>293</v>
      </c>
      <c r="B28" s="83"/>
      <c r="C28" s="84"/>
      <c r="D28" s="44" t="s">
        <v>237</v>
      </c>
    </row>
    <row r="29" spans="1:12" x14ac:dyDescent="0.2">
      <c r="A29" t="s">
        <v>293</v>
      </c>
      <c r="B29" s="83"/>
      <c r="C29" s="84"/>
      <c r="D29" s="44" t="s">
        <v>237</v>
      </c>
    </row>
    <row r="30" spans="1:12" x14ac:dyDescent="0.2">
      <c r="A30" t="s">
        <v>293</v>
      </c>
      <c r="B30" s="83"/>
      <c r="C30" s="84"/>
      <c r="D30" s="44" t="s">
        <v>237</v>
      </c>
    </row>
    <row r="31" spans="1:12" x14ac:dyDescent="0.2">
      <c r="A31" t="s">
        <v>293</v>
      </c>
      <c r="B31" s="83"/>
      <c r="C31" s="84"/>
      <c r="D31" s="44" t="s">
        <v>237</v>
      </c>
    </row>
    <row r="32" spans="1:12" x14ac:dyDescent="0.2">
      <c r="A32" t="s">
        <v>293</v>
      </c>
      <c r="B32" s="83"/>
      <c r="C32" s="84"/>
      <c r="D32" s="44" t="s">
        <v>237</v>
      </c>
    </row>
    <row r="33" spans="1:4" x14ac:dyDescent="0.2">
      <c r="A33" t="s">
        <v>293</v>
      </c>
      <c r="B33" s="83"/>
      <c r="C33" s="84"/>
      <c r="D33" s="44" t="s">
        <v>237</v>
      </c>
    </row>
    <row r="34" spans="1:4" x14ac:dyDescent="0.2">
      <c r="A34" t="s">
        <v>293</v>
      </c>
      <c r="B34" s="83"/>
      <c r="C34" s="84"/>
      <c r="D34" s="44" t="s">
        <v>237</v>
      </c>
    </row>
    <row r="35" spans="1:4" x14ac:dyDescent="0.2">
      <c r="A35" t="s">
        <v>293</v>
      </c>
      <c r="B35" s="83"/>
      <c r="C35" s="84"/>
      <c r="D35" s="44" t="s">
        <v>237</v>
      </c>
    </row>
    <row r="36" spans="1:4" x14ac:dyDescent="0.2">
      <c r="A36" t="s">
        <v>293</v>
      </c>
      <c r="B36" s="83"/>
      <c r="C36" s="84"/>
      <c r="D36" s="44" t="s">
        <v>237</v>
      </c>
    </row>
    <row r="37" spans="1:4" x14ac:dyDescent="0.2">
      <c r="A37" t="s">
        <v>293</v>
      </c>
      <c r="B37" s="83"/>
      <c r="C37" s="84"/>
      <c r="D37" s="44" t="s">
        <v>237</v>
      </c>
    </row>
    <row r="38" spans="1:4" x14ac:dyDescent="0.2">
      <c r="A38" t="s">
        <v>293</v>
      </c>
      <c r="B38" s="83"/>
      <c r="C38" s="84"/>
      <c r="D38" s="44" t="s">
        <v>237</v>
      </c>
    </row>
    <row r="39" spans="1:4" x14ac:dyDescent="0.2">
      <c r="A39" t="s">
        <v>293</v>
      </c>
      <c r="B39" s="83"/>
      <c r="C39" s="84"/>
      <c r="D39" s="44" t="s">
        <v>237</v>
      </c>
    </row>
    <row r="40" spans="1:4" x14ac:dyDescent="0.2">
      <c r="A40" t="s">
        <v>293</v>
      </c>
      <c r="B40" s="83"/>
      <c r="C40" s="84"/>
      <c r="D40" s="44" t="s">
        <v>237</v>
      </c>
    </row>
    <row r="41" spans="1:4" x14ac:dyDescent="0.2">
      <c r="A41" s="82" t="s">
        <v>293</v>
      </c>
      <c r="B41" s="85" t="s">
        <v>289</v>
      </c>
      <c r="C41" s="86">
        <f>SUM(C24:C40)</f>
        <v>13200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4A0D3-85AD-4A28-A1A0-2457FDB3145A}">
  <sheetPr codeName="Planilha16">
    <tabColor rgb="FFFFFF00"/>
  </sheetPr>
  <dimension ref="A1:L40"/>
  <sheetViews>
    <sheetView showGridLines="0" workbookViewId="0">
      <selection activeCell="B26" sqref="B26"/>
    </sheetView>
  </sheetViews>
  <sheetFormatPr baseColWidth="10" defaultColWidth="8.83203125" defaultRowHeight="15" x14ac:dyDescent="0.2"/>
  <cols>
    <col min="1" max="1" width="12.1640625" bestFit="1" customWidth="1"/>
    <col min="2" max="2" width="57.1640625" bestFit="1" customWidth="1"/>
    <col min="3" max="3" width="18.1640625" bestFit="1" customWidth="1"/>
    <col min="4" max="4" width="10.6640625" bestFit="1" customWidth="1"/>
    <col min="5" max="5" width="29.6640625" bestFit="1" customWidth="1"/>
    <col min="10" max="10" width="16.83203125" bestFit="1" customWidth="1"/>
    <col min="11" max="11" width="24" bestFit="1" customWidth="1"/>
    <col min="12" max="12" width="9.5" customWidth="1"/>
  </cols>
  <sheetData>
    <row r="1" spans="1:12" x14ac:dyDescent="0.2">
      <c r="A1" s="42" t="s">
        <v>235</v>
      </c>
      <c r="B1" s="43" t="s">
        <v>236</v>
      </c>
      <c r="C1" s="44" t="s">
        <v>237</v>
      </c>
      <c r="E1" s="45" t="s">
        <v>238</v>
      </c>
      <c r="F1" s="46">
        <v>41620009</v>
      </c>
      <c r="H1" s="49">
        <v>44927</v>
      </c>
      <c r="I1" s="49">
        <v>44958</v>
      </c>
      <c r="J1" s="49">
        <v>44986</v>
      </c>
    </row>
    <row r="2" spans="1:12" x14ac:dyDescent="0.2">
      <c r="A2" s="47" t="s">
        <v>241</v>
      </c>
      <c r="B2" s="48">
        <f>C40</f>
        <v>842.84</v>
      </c>
      <c r="C2" s="44" t="s">
        <v>237</v>
      </c>
      <c r="E2" t="s">
        <v>295</v>
      </c>
      <c r="F2">
        <v>3629</v>
      </c>
      <c r="G2" t="s">
        <v>291</v>
      </c>
    </row>
    <row r="3" spans="1:12" x14ac:dyDescent="0.2">
      <c r="D3" s="49"/>
      <c r="E3" t="s">
        <v>295</v>
      </c>
      <c r="H3">
        <v>3681</v>
      </c>
      <c r="I3">
        <v>4872</v>
      </c>
    </row>
    <row r="4" spans="1:12" x14ac:dyDescent="0.2">
      <c r="B4" s="50"/>
      <c r="C4" s="50"/>
      <c r="D4" s="51"/>
      <c r="E4" s="51"/>
      <c r="F4" s="51"/>
      <c r="G4" s="52"/>
      <c r="H4" s="51"/>
      <c r="I4" s="51"/>
      <c r="J4" s="53"/>
      <c r="K4" s="54"/>
      <c r="L4" s="55" t="s">
        <v>206</v>
      </c>
    </row>
    <row r="5" spans="1:12" x14ac:dyDescent="0.2">
      <c r="B5" s="56"/>
      <c r="C5" s="56"/>
      <c r="D5" s="57"/>
      <c r="E5" s="57"/>
      <c r="F5" s="57"/>
      <c r="G5" s="58"/>
      <c r="H5" s="57"/>
      <c r="I5" s="57"/>
      <c r="J5" s="59"/>
      <c r="K5" s="60"/>
      <c r="L5" s="61">
        <f>Funcionarios!H28</f>
        <v>17</v>
      </c>
    </row>
    <row r="6" spans="1:12" x14ac:dyDescent="0.2">
      <c r="B6" s="62" t="s">
        <v>245</v>
      </c>
      <c r="C6" s="62" t="s">
        <v>246</v>
      </c>
      <c r="D6" s="63" t="s">
        <v>247</v>
      </c>
      <c r="E6" s="63" t="s">
        <v>189</v>
      </c>
      <c r="F6" s="63" t="s">
        <v>190</v>
      </c>
      <c r="G6" s="64" t="s">
        <v>248</v>
      </c>
      <c r="H6" s="63" t="s">
        <v>249</v>
      </c>
      <c r="I6" s="63" t="s">
        <v>250</v>
      </c>
      <c r="J6" s="45" t="s">
        <v>238</v>
      </c>
      <c r="K6" s="65" t="s">
        <v>251</v>
      </c>
      <c r="L6" s="66" t="s">
        <v>222</v>
      </c>
    </row>
    <row r="7" spans="1:12" x14ac:dyDescent="0.2">
      <c r="B7" s="89" t="s">
        <v>252</v>
      </c>
      <c r="C7" s="89" t="s">
        <v>258</v>
      </c>
      <c r="D7" s="90" t="s">
        <v>50</v>
      </c>
      <c r="E7" s="90" t="s">
        <v>259</v>
      </c>
      <c r="F7" s="90" t="s">
        <v>194</v>
      </c>
      <c r="G7" s="91" t="s">
        <v>256</v>
      </c>
      <c r="H7" s="90" t="s">
        <v>188</v>
      </c>
      <c r="I7" s="90" t="s">
        <v>257</v>
      </c>
      <c r="J7" s="46" t="str">
        <f>A23</f>
        <v>4.01.01.01.30</v>
      </c>
      <c r="K7" s="92" t="str">
        <f>"Rateio Icatu_"&amp;$B$1</f>
        <v>Rateio Icatu_Jan/23'</v>
      </c>
      <c r="L7" s="93">
        <f>IFERROR(($B$2/$L$5)*(SUMIF(Funcionarios!E:E,D7,Funcionarios!H:H)),0)</f>
        <v>297.47294117647061</v>
      </c>
    </row>
    <row r="8" spans="1:12" x14ac:dyDescent="0.2">
      <c r="B8" s="89" t="s">
        <v>252</v>
      </c>
      <c r="C8" s="89" t="s">
        <v>270</v>
      </c>
      <c r="D8" s="90" t="s">
        <v>123</v>
      </c>
      <c r="E8" s="90" t="s">
        <v>271</v>
      </c>
      <c r="F8" s="90" t="s">
        <v>62</v>
      </c>
      <c r="G8" s="91" t="s">
        <v>272</v>
      </c>
      <c r="H8" s="90" t="s">
        <v>188</v>
      </c>
      <c r="I8" s="90" t="s">
        <v>257</v>
      </c>
      <c r="J8" s="46" t="str">
        <f t="shared" ref="J8:J20" si="0">A24</f>
        <v>4.01.01.01.30</v>
      </c>
      <c r="K8" s="92" t="str">
        <f t="shared" ref="K8:K20" si="1">"Rateio Icatu_"&amp;$B$1</f>
        <v>Rateio Icatu_Jan/23'</v>
      </c>
      <c r="L8" s="93">
        <f>IFERROR(($B$2/$L$5)*(SUMIF(Funcionarios!E:E,D8,Funcionarios!H:H)),0)</f>
        <v>198.31529411764706</v>
      </c>
    </row>
    <row r="9" spans="1:12" x14ac:dyDescent="0.2">
      <c r="B9" s="89" t="s">
        <v>252</v>
      </c>
      <c r="C9" s="89" t="s">
        <v>263</v>
      </c>
      <c r="D9" s="90" t="s">
        <v>25</v>
      </c>
      <c r="E9" s="90" t="s">
        <v>264</v>
      </c>
      <c r="F9" s="90" t="s">
        <v>196</v>
      </c>
      <c r="G9" s="91" t="s">
        <v>265</v>
      </c>
      <c r="H9" s="90" t="s">
        <v>188</v>
      </c>
      <c r="I9" s="90" t="s">
        <v>257</v>
      </c>
      <c r="J9" s="46" t="str">
        <f t="shared" si="0"/>
        <v>4.01.01.01.30</v>
      </c>
      <c r="K9" s="92" t="str">
        <f t="shared" si="1"/>
        <v>Rateio Icatu_Jan/23'</v>
      </c>
      <c r="L9" s="93">
        <f>IFERROR(($B$2/$L$5)*(SUMIF(Funcionarios!E:E,D9,Funcionarios!H:H)),0)</f>
        <v>148.73647058823531</v>
      </c>
    </row>
    <row r="10" spans="1:12" x14ac:dyDescent="0.2">
      <c r="B10" s="89" t="s">
        <v>252</v>
      </c>
      <c r="C10" s="89" t="s">
        <v>266</v>
      </c>
      <c r="D10" s="90" t="s">
        <v>39</v>
      </c>
      <c r="E10" s="90" t="s">
        <v>267</v>
      </c>
      <c r="F10" s="90" t="s">
        <v>198</v>
      </c>
      <c r="G10" s="91" t="s">
        <v>268</v>
      </c>
      <c r="H10" s="90" t="s">
        <v>188</v>
      </c>
      <c r="I10" s="90" t="s">
        <v>257</v>
      </c>
      <c r="J10" s="46" t="str">
        <f t="shared" si="0"/>
        <v>4.01.01.01.30</v>
      </c>
      <c r="K10" s="92" t="str">
        <f t="shared" si="1"/>
        <v>Rateio Icatu_Jan/23'</v>
      </c>
      <c r="L10" s="93">
        <f>IFERROR(($B$2/$L$5)*(SUMIF(Funcionarios!E:E,D10,Funcionarios!H:H)),0)</f>
        <v>99.157647058823528</v>
      </c>
    </row>
    <row r="11" spans="1:12" x14ac:dyDescent="0.2">
      <c r="B11" s="89" t="s">
        <v>252</v>
      </c>
      <c r="C11" s="89" t="s">
        <v>273</v>
      </c>
      <c r="D11" s="90" t="s">
        <v>59</v>
      </c>
      <c r="E11" s="90" t="s">
        <v>274</v>
      </c>
      <c r="F11" s="90" t="s">
        <v>62</v>
      </c>
      <c r="G11" s="91" t="s">
        <v>275</v>
      </c>
      <c r="H11" s="90" t="s">
        <v>188</v>
      </c>
      <c r="I11" s="90" t="s">
        <v>257</v>
      </c>
      <c r="J11" s="46" t="str">
        <f t="shared" si="0"/>
        <v>4.01.01.01.30</v>
      </c>
      <c r="K11" s="92" t="str">
        <f t="shared" si="1"/>
        <v>Rateio Icatu_Jan/23'</v>
      </c>
      <c r="L11" s="93">
        <f>IFERROR(($B$2/$L$5)*(SUMIF(Funcionarios!E:E,D11,Funcionarios!H:H)),0)</f>
        <v>49.578823529411764</v>
      </c>
    </row>
    <row r="12" spans="1:12" x14ac:dyDescent="0.2">
      <c r="B12" s="89" t="s">
        <v>252</v>
      </c>
      <c r="C12" s="89" t="s">
        <v>78</v>
      </c>
      <c r="D12" s="90" t="s">
        <v>78</v>
      </c>
      <c r="E12" s="90" t="s">
        <v>79</v>
      </c>
      <c r="F12" s="90" t="s">
        <v>62</v>
      </c>
      <c r="G12" s="91" t="s">
        <v>272</v>
      </c>
      <c r="H12" s="90" t="s">
        <v>188</v>
      </c>
      <c r="I12" s="90" t="s">
        <v>257</v>
      </c>
      <c r="J12" s="46" t="str">
        <f t="shared" si="0"/>
        <v>4.01.01.01.30</v>
      </c>
      <c r="K12" s="92" t="str">
        <f t="shared" si="1"/>
        <v>Rateio Icatu_Jan/23'</v>
      </c>
      <c r="L12" s="93">
        <f>IFERROR(($B$2/$L$5)*(SUMIF(Funcionarios!E:E,D12,Funcionarios!H:H)),0)</f>
        <v>49.578823529411764</v>
      </c>
    </row>
    <row r="13" spans="1:12" x14ac:dyDescent="0.2">
      <c r="B13" s="67" t="s">
        <v>252</v>
      </c>
      <c r="C13" s="67" t="s">
        <v>253</v>
      </c>
      <c r="D13" s="68" t="s">
        <v>254</v>
      </c>
      <c r="E13" s="68" t="s">
        <v>255</v>
      </c>
      <c r="F13" s="68" t="s">
        <v>194</v>
      </c>
      <c r="G13" s="69" t="s">
        <v>256</v>
      </c>
      <c r="H13" s="68" t="s">
        <v>188</v>
      </c>
      <c r="I13" s="68" t="s">
        <v>257</v>
      </c>
      <c r="J13" s="70" t="str">
        <f t="shared" si="0"/>
        <v>4.01.01.01.30</v>
      </c>
      <c r="K13" s="71" t="str">
        <f t="shared" si="1"/>
        <v>Rateio Icatu_Jan/23'</v>
      </c>
      <c r="L13" s="72">
        <f>IFERROR(($B$2/$L$5)*(SUMIF(Funcionarios!E:E,D13,Funcionarios!H:H)),0)</f>
        <v>0</v>
      </c>
    </row>
    <row r="14" spans="1:12" x14ac:dyDescent="0.2">
      <c r="B14" s="67" t="s">
        <v>252</v>
      </c>
      <c r="C14" s="67" t="s">
        <v>260</v>
      </c>
      <c r="D14" s="68" t="s">
        <v>261</v>
      </c>
      <c r="E14" s="68" t="s">
        <v>262</v>
      </c>
      <c r="F14" s="68" t="s">
        <v>194</v>
      </c>
      <c r="G14" s="69" t="s">
        <v>256</v>
      </c>
      <c r="H14" s="68" t="s">
        <v>188</v>
      </c>
      <c r="I14" s="68" t="s">
        <v>257</v>
      </c>
      <c r="J14" s="70" t="str">
        <f t="shared" si="0"/>
        <v>4.01.01.01.30</v>
      </c>
      <c r="K14" s="71" t="str">
        <f t="shared" si="1"/>
        <v>Rateio Icatu_Jan/23'</v>
      </c>
      <c r="L14" s="72">
        <f>IFERROR(($B$2/$L$5)*(SUMIF(Funcionarios!E:E,D14,Funcionarios!H:H)),0)</f>
        <v>0</v>
      </c>
    </row>
    <row r="15" spans="1:12" x14ac:dyDescent="0.2">
      <c r="B15" s="67" t="s">
        <v>252</v>
      </c>
      <c r="C15" s="67" t="s">
        <v>228</v>
      </c>
      <c r="D15" s="68" t="s">
        <v>228</v>
      </c>
      <c r="E15" s="68" t="s">
        <v>195</v>
      </c>
      <c r="F15" s="68" t="s">
        <v>194</v>
      </c>
      <c r="G15" s="69" t="s">
        <v>256</v>
      </c>
      <c r="H15" s="68" t="s">
        <v>188</v>
      </c>
      <c r="I15" s="68" t="s">
        <v>257</v>
      </c>
      <c r="J15" s="70" t="str">
        <f t="shared" si="0"/>
        <v>4.01.01.01.30</v>
      </c>
      <c r="K15" s="71" t="str">
        <f t="shared" si="1"/>
        <v>Rateio Icatu_Jan/23'</v>
      </c>
      <c r="L15" s="72">
        <f>IFERROR(($B$2/$L$5)*(SUMIF(Funcionarios!E:E,D15,Funcionarios!H:H)),0)</f>
        <v>0</v>
      </c>
    </row>
    <row r="16" spans="1:12" x14ac:dyDescent="0.2">
      <c r="B16" s="67" t="s">
        <v>252</v>
      </c>
      <c r="C16" s="67" t="s">
        <v>230</v>
      </c>
      <c r="D16" s="68" t="s">
        <v>230</v>
      </c>
      <c r="E16" s="68" t="s">
        <v>197</v>
      </c>
      <c r="F16" s="68" t="s">
        <v>196</v>
      </c>
      <c r="G16" s="69" t="s">
        <v>265</v>
      </c>
      <c r="H16" s="68" t="s">
        <v>188</v>
      </c>
      <c r="I16" s="68" t="s">
        <v>257</v>
      </c>
      <c r="J16" s="70" t="str">
        <f t="shared" si="0"/>
        <v>4.01.01.01.30</v>
      </c>
      <c r="K16" s="71" t="str">
        <f t="shared" si="1"/>
        <v>Rateio Icatu_Jan/23'</v>
      </c>
      <c r="L16" s="72">
        <f>IFERROR(($B$2/$L$5)*(SUMIF(Funcionarios!E:E,D16,Funcionarios!H:H)),0)</f>
        <v>0</v>
      </c>
    </row>
    <row r="17" spans="1:12" x14ac:dyDescent="0.2">
      <c r="B17" s="67" t="s">
        <v>252</v>
      </c>
      <c r="C17" s="67" t="s">
        <v>269</v>
      </c>
      <c r="D17" s="68" t="s">
        <v>269</v>
      </c>
      <c r="E17" s="68" t="s">
        <v>199</v>
      </c>
      <c r="F17" s="68" t="s">
        <v>198</v>
      </c>
      <c r="G17" s="69" t="s">
        <v>268</v>
      </c>
      <c r="H17" s="68" t="s">
        <v>188</v>
      </c>
      <c r="I17" s="68" t="s">
        <v>257</v>
      </c>
      <c r="J17" s="70" t="str">
        <f t="shared" si="0"/>
        <v>4.01.01.01.30</v>
      </c>
      <c r="K17" s="71" t="str">
        <f t="shared" si="1"/>
        <v>Rateio Icatu_Jan/23'</v>
      </c>
      <c r="L17" s="72">
        <f>IFERROR(($B$2/$L$5)*(SUMIF(Funcionarios!E:E,D17,Funcionarios!H:H)),0)</f>
        <v>0</v>
      </c>
    </row>
    <row r="18" spans="1:12" x14ac:dyDescent="0.2">
      <c r="B18" s="67" t="s">
        <v>252</v>
      </c>
      <c r="C18" s="67" t="s">
        <v>276</v>
      </c>
      <c r="D18" s="68" t="s">
        <v>276</v>
      </c>
      <c r="E18" s="68" t="s">
        <v>200</v>
      </c>
      <c r="F18" s="68" t="s">
        <v>115</v>
      </c>
      <c r="G18" s="69" t="s">
        <v>275</v>
      </c>
      <c r="H18" s="68" t="s">
        <v>188</v>
      </c>
      <c r="I18" s="68" t="s">
        <v>257</v>
      </c>
      <c r="J18" s="70" t="str">
        <f t="shared" si="0"/>
        <v>4.01.01.01.30</v>
      </c>
      <c r="K18" s="71" t="str">
        <f t="shared" si="1"/>
        <v>Rateio Icatu_Jan/23'</v>
      </c>
      <c r="L18" s="72">
        <f>IFERROR(($B$2/$L$5)*(SUMIF(Funcionarios!E:E,D18,Funcionarios!H:H)),0)</f>
        <v>0</v>
      </c>
    </row>
    <row r="19" spans="1:12" x14ac:dyDescent="0.2">
      <c r="B19" s="73" t="s">
        <v>252</v>
      </c>
      <c r="C19" s="73" t="s">
        <v>277</v>
      </c>
      <c r="D19" s="74" t="s">
        <v>114</v>
      </c>
      <c r="E19" s="74" t="s">
        <v>278</v>
      </c>
      <c r="F19" s="74" t="s">
        <v>115</v>
      </c>
      <c r="G19" s="75" t="s">
        <v>275</v>
      </c>
      <c r="H19" s="74" t="s">
        <v>188</v>
      </c>
      <c r="I19" s="68" t="s">
        <v>257</v>
      </c>
      <c r="J19" s="70" t="str">
        <f t="shared" si="0"/>
        <v>4.01.01.01.30</v>
      </c>
      <c r="K19" s="71" t="str">
        <f t="shared" si="1"/>
        <v>Rateio Icatu_Jan/23'</v>
      </c>
      <c r="L19" s="72">
        <f>IFERROR(($B$2/$L$5)*(SUMIF(Funcionarios!E:E,D19,Funcionarios!H:H)),0)</f>
        <v>0</v>
      </c>
    </row>
    <row r="20" spans="1:12" x14ac:dyDescent="0.2">
      <c r="B20" s="76" t="s">
        <v>252</v>
      </c>
      <c r="C20" s="77" t="s">
        <v>279</v>
      </c>
      <c r="D20" s="78" t="s">
        <v>123</v>
      </c>
      <c r="E20" s="78"/>
      <c r="F20" s="78"/>
      <c r="G20" s="78"/>
      <c r="H20" s="78"/>
      <c r="I20" s="78" t="s">
        <v>280</v>
      </c>
      <c r="J20" s="79" t="str">
        <f t="shared" si="0"/>
        <v>4.01.01.01.30</v>
      </c>
      <c r="K20" s="80" t="str">
        <f t="shared" si="1"/>
        <v>Rateio Icatu_Jan/23'</v>
      </c>
      <c r="L20" s="81">
        <f>SUM(L7:L19)</f>
        <v>842.84</v>
      </c>
    </row>
    <row r="22" spans="1:12" x14ac:dyDescent="0.2">
      <c r="A22" s="85">
        <v>1020001135</v>
      </c>
      <c r="B22" s="85" t="s">
        <v>296</v>
      </c>
      <c r="C22" s="47">
        <v>44927</v>
      </c>
    </row>
    <row r="23" spans="1:12" x14ac:dyDescent="0.2">
      <c r="A23" t="s">
        <v>297</v>
      </c>
      <c r="B23" s="83" t="s">
        <v>298</v>
      </c>
      <c r="C23" s="84">
        <v>8.44</v>
      </c>
      <c r="D23" s="44" t="s">
        <v>237</v>
      </c>
    </row>
    <row r="24" spans="1:12" x14ac:dyDescent="0.2">
      <c r="A24" t="s">
        <v>297</v>
      </c>
      <c r="B24" s="83" t="s">
        <v>299</v>
      </c>
      <c r="C24" s="84">
        <v>834.4</v>
      </c>
      <c r="D24" s="44" t="s">
        <v>237</v>
      </c>
    </row>
    <row r="25" spans="1:12" x14ac:dyDescent="0.2">
      <c r="A25" t="s">
        <v>297</v>
      </c>
      <c r="B25" s="83"/>
      <c r="C25" s="84"/>
      <c r="D25" s="44" t="s">
        <v>237</v>
      </c>
    </row>
    <row r="26" spans="1:12" x14ac:dyDescent="0.2">
      <c r="A26" t="s">
        <v>297</v>
      </c>
      <c r="B26" s="83"/>
      <c r="C26" s="84"/>
      <c r="D26" s="44" t="s">
        <v>237</v>
      </c>
    </row>
    <row r="27" spans="1:12" x14ac:dyDescent="0.2">
      <c r="A27" t="s">
        <v>297</v>
      </c>
      <c r="B27" s="83"/>
      <c r="C27" s="84"/>
      <c r="D27" s="44" t="s">
        <v>237</v>
      </c>
    </row>
    <row r="28" spans="1:12" x14ac:dyDescent="0.2">
      <c r="A28" t="s">
        <v>297</v>
      </c>
      <c r="B28" s="83"/>
      <c r="C28" s="84"/>
      <c r="D28" s="44" t="s">
        <v>237</v>
      </c>
    </row>
    <row r="29" spans="1:12" x14ac:dyDescent="0.2">
      <c r="A29" t="s">
        <v>297</v>
      </c>
      <c r="B29" s="83"/>
      <c r="C29" s="84"/>
      <c r="D29" s="44" t="s">
        <v>237</v>
      </c>
    </row>
    <row r="30" spans="1:12" x14ac:dyDescent="0.2">
      <c r="A30" t="s">
        <v>297</v>
      </c>
      <c r="B30" s="83"/>
      <c r="C30" s="84"/>
      <c r="D30" s="44" t="s">
        <v>237</v>
      </c>
    </row>
    <row r="31" spans="1:12" x14ac:dyDescent="0.2">
      <c r="A31" t="s">
        <v>297</v>
      </c>
      <c r="B31" s="83"/>
      <c r="C31" s="84"/>
      <c r="D31" s="44" t="s">
        <v>237</v>
      </c>
    </row>
    <row r="32" spans="1:12" x14ac:dyDescent="0.2">
      <c r="A32" t="s">
        <v>297</v>
      </c>
      <c r="B32" s="83"/>
      <c r="C32" s="84"/>
      <c r="D32" s="44" t="s">
        <v>237</v>
      </c>
    </row>
    <row r="33" spans="1:4" x14ac:dyDescent="0.2">
      <c r="A33" t="s">
        <v>297</v>
      </c>
      <c r="B33" s="83"/>
      <c r="C33" s="84"/>
      <c r="D33" s="44" t="s">
        <v>237</v>
      </c>
    </row>
    <row r="34" spans="1:4" x14ac:dyDescent="0.2">
      <c r="A34" t="s">
        <v>297</v>
      </c>
      <c r="B34" s="83"/>
      <c r="C34" s="84"/>
      <c r="D34" s="44" t="s">
        <v>237</v>
      </c>
    </row>
    <row r="35" spans="1:4" x14ac:dyDescent="0.2">
      <c r="A35" t="s">
        <v>297</v>
      </c>
      <c r="B35" s="83"/>
      <c r="C35" s="84"/>
      <c r="D35" s="44" t="s">
        <v>237</v>
      </c>
    </row>
    <row r="36" spans="1:4" x14ac:dyDescent="0.2">
      <c r="A36" t="s">
        <v>297</v>
      </c>
      <c r="B36" s="83"/>
      <c r="C36" s="84"/>
      <c r="D36" s="44" t="s">
        <v>237</v>
      </c>
    </row>
    <row r="37" spans="1:4" x14ac:dyDescent="0.2">
      <c r="A37" t="s">
        <v>297</v>
      </c>
      <c r="B37" s="83"/>
      <c r="C37" s="84"/>
      <c r="D37" s="44" t="s">
        <v>237</v>
      </c>
    </row>
    <row r="38" spans="1:4" x14ac:dyDescent="0.2">
      <c r="A38" t="s">
        <v>297</v>
      </c>
      <c r="B38" s="83"/>
      <c r="C38" s="84"/>
      <c r="D38" s="44" t="s">
        <v>237</v>
      </c>
    </row>
    <row r="39" spans="1:4" x14ac:dyDescent="0.2">
      <c r="A39" t="s">
        <v>297</v>
      </c>
      <c r="B39" s="83"/>
      <c r="C39" s="84"/>
      <c r="D39" s="44" t="s">
        <v>237</v>
      </c>
    </row>
    <row r="40" spans="1:4" x14ac:dyDescent="0.2">
      <c r="A40" s="82" t="s">
        <v>297</v>
      </c>
      <c r="B40" s="85" t="s">
        <v>289</v>
      </c>
      <c r="C40" s="86">
        <f>SUM(C23:C39)</f>
        <v>842.84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04F813E8EEB69B40B3E38B666E8891CA" ma:contentTypeVersion="16" ma:contentTypeDescription="Ein neues Dokument erstellen." ma:contentTypeScope="" ma:versionID="8b5b21ac906e824e0223c0bd9d1d0e32">
  <xsd:schema xmlns:xsd="http://www.w3.org/2001/XMLSchema" xmlns:xs="http://www.w3.org/2001/XMLSchema" xmlns:p="http://schemas.microsoft.com/office/2006/metadata/properties" xmlns:ns2="19aaf6ba-834b-4e6d-9563-f52bb6174d44" xmlns:ns3="8b35264b-0a5a-4ce1-9c3f-47a85d620990" targetNamespace="http://schemas.microsoft.com/office/2006/metadata/properties" ma:root="true" ma:fieldsID="c3e96aec6691408ad4a4e0b9a69c94e1" ns2:_="" ns3:_="">
    <xsd:import namespace="19aaf6ba-834b-4e6d-9563-f52bb6174d44"/>
    <xsd:import namespace="8b35264b-0a5a-4ce1-9c3f-47a85d620990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LengthInSeconds" minOccurs="0"/>
                <xsd:element ref="ns3:MediaServiceAutoKeyPoints" minOccurs="0"/>
                <xsd:element ref="ns3:MediaServiceKeyPoints" minOccurs="0"/>
                <xsd:element ref="ns3:_Flow_SignoffStatus" minOccurs="0"/>
                <xsd:element ref="ns3:lcf76f155ced4ddcb4097134ff3c332f" minOccurs="0"/>
                <xsd:element ref="ns2:TaxCatchAll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aaf6ba-834b-4e6d-9563-f52bb6174d44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9" nillable="true" ma:displayName="Taxonomy Catch All Column" ma:hidden="true" ma:list="{3ebdfe1d-eb4d-4601-a3fb-705ee716827b}" ma:internalName="TaxCatchAll" ma:showField="CatchAllData" ma:web="19aaf6ba-834b-4e6d-9563-f52bb6174d4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35264b-0a5a-4ce1-9c3f-47a85d62099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Flow_SignoffStatus" ma:index="16" nillable="true" ma:displayName="Status Unterschrift" ma:internalName="Status_x0020_Unterschrift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Bildmarkierungen" ma:readOnly="false" ma:fieldId="{5cf76f15-5ced-4ddc-b409-7134ff3c332f}" ma:taxonomyMulti="true" ma:sspId="55a6c181-b3a6-4e6d-958a-84db063416a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b35264b-0a5a-4ce1-9c3f-47a85d620990">
      <Terms xmlns="http://schemas.microsoft.com/office/infopath/2007/PartnerControls"/>
    </lcf76f155ced4ddcb4097134ff3c332f>
    <TaxCatchAll xmlns="19aaf6ba-834b-4e6d-9563-f52bb6174d44" xsi:nil="true"/>
    <_Flow_SignoffStatus xmlns="8b35264b-0a5a-4ce1-9c3f-47a85d620990" xsi:nil="true"/>
  </documentManagement>
</p:properties>
</file>

<file path=customXml/itemProps1.xml><?xml version="1.0" encoding="utf-8"?>
<ds:datastoreItem xmlns:ds="http://schemas.openxmlformats.org/officeDocument/2006/customXml" ds:itemID="{CAF5321E-4254-4DD2-80F7-0498270486D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9aaf6ba-834b-4e6d-9563-f52bb6174d44"/>
    <ds:schemaRef ds:uri="8b35264b-0a5a-4ce1-9c3f-47a85d62099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A281A02-3552-4754-A6A3-8014ABDA239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E6D1550-201E-4311-B069-384EE7CAB5CF}">
  <ds:schemaRefs>
    <ds:schemaRef ds:uri="http://schemas.microsoft.com/office/2006/metadata/properties"/>
    <ds:schemaRef ds:uri="http://schemas.microsoft.com/office/infopath/2007/PartnerControls"/>
    <ds:schemaRef ds:uri="8b35264b-0a5a-4ce1-9c3f-47a85d620990"/>
    <ds:schemaRef ds:uri="19aaf6ba-834b-4e6d-9563-f52bb6174d44"/>
  </ds:schemaRefs>
</ds:datastoreItem>
</file>

<file path=docMetadata/LabelInfo.xml><?xml version="1.0" encoding="utf-8"?>
<clbl:labelList xmlns:clbl="http://schemas.microsoft.com/office/2020/mipLabelMetadata">
  <clbl:label id="{bde4dffc-4b60-4cf6-8b04-a5eeb25f5c4f}" enabled="0" method="" siteId="{bde4dffc-4b60-4cf6-8b04-a5eeb25f5c4f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Descrição</vt:lpstr>
      <vt:lpstr>Tabela Funcionarios</vt:lpstr>
      <vt:lpstr>Head Count</vt:lpstr>
      <vt:lpstr>Tipos de Rateio</vt:lpstr>
      <vt:lpstr>Funcionarios</vt:lpstr>
      <vt:lpstr>SulAmerica</vt:lpstr>
      <vt:lpstr>Caju</vt:lpstr>
      <vt:lpstr>Icatu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Michele Akemi Nagamine</dc:creator>
  <cp:lastModifiedBy>Filipe M Ferreira</cp:lastModifiedBy>
  <dcterms:created xsi:type="dcterms:W3CDTF">2023-04-27T12:59:29Z</dcterms:created>
  <dcterms:modified xsi:type="dcterms:W3CDTF">2023-05-05T03:05:04Z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0x01010004F813E8EEB69B40B3E38B666E8891CA</vt:lpwstr>
  </property>
</Properties>
</file>