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08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24" i="1" s="1"/>
  <c r="I22" i="1"/>
  <c r="G26" i="1"/>
  <c r="G27" i="1"/>
  <c r="G28" i="1" s="1"/>
  <c r="G25" i="1"/>
  <c r="I21" i="1" s="1"/>
  <c r="G24" i="1"/>
  <c r="G23" i="1"/>
  <c r="G22" i="1"/>
  <c r="G21" i="1"/>
  <c r="D32" i="1"/>
  <c r="D33" i="1"/>
  <c r="D34" i="1"/>
  <c r="D35" i="1"/>
  <c r="D31" i="1"/>
  <c r="D24" i="1"/>
  <c r="D25" i="1"/>
  <c r="D26" i="1"/>
  <c r="D23" i="1"/>
  <c r="C25" i="1"/>
  <c r="C26" i="1"/>
  <c r="C24" i="1"/>
  <c r="C23" i="1"/>
</calcChain>
</file>

<file path=xl/sharedStrings.xml><?xml version="1.0" encoding="utf-8"?>
<sst xmlns="http://schemas.openxmlformats.org/spreadsheetml/2006/main" count="146" uniqueCount="80">
  <si>
    <t>Funcionários da empresa</t>
  </si>
  <si>
    <t>Nome</t>
  </si>
  <si>
    <t>Código</t>
  </si>
  <si>
    <t>Telefone</t>
  </si>
  <si>
    <t>Departamento</t>
  </si>
  <si>
    <t>Salário</t>
  </si>
  <si>
    <t>Supervisor</t>
  </si>
  <si>
    <t>Estado Civil</t>
  </si>
  <si>
    <t>Data Nascimento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</si>
  <si>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</si>
  <si>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</si>
  <si>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</si>
  <si>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</si>
  <si>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</si>
  <si>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</si>
  <si>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</si>
  <si>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</si>
  <si>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</si>
  <si>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</si>
  <si>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</si>
  <si>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</si>
  <si>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</si>
  <si>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</si>
  <si>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</si>
  <si>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Ana Júlia</t>
  </si>
  <si>
    <t>Valentina</t>
  </si>
  <si>
    <t>Helena</t>
  </si>
  <si>
    <t>Maria Clara</t>
  </si>
  <si>
    <t>Maria Júlia</t>
  </si>
  <si>
    <t>Júlia</t>
  </si>
  <si>
    <t>Juliana</t>
  </si>
  <si>
    <t>Maria Helena</t>
  </si>
  <si>
    <t>Enzo</t>
  </si>
  <si>
    <t>Yan</t>
  </si>
  <si>
    <t>Ryan</t>
  </si>
  <si>
    <t>Cauã</t>
  </si>
  <si>
    <t>Cauan</t>
  </si>
  <si>
    <t>Mauan</t>
  </si>
  <si>
    <t>Conan</t>
  </si>
  <si>
    <t>(xx) xxxxx-xxxx</t>
  </si>
  <si>
    <t>D001</t>
  </si>
  <si>
    <t>D002</t>
  </si>
  <si>
    <t>D003</t>
  </si>
  <si>
    <t>D004</t>
  </si>
  <si>
    <t>Casado(a)</t>
  </si>
  <si>
    <t>Solteiro(a)</t>
  </si>
  <si>
    <t>DEPARTAMENTOS</t>
  </si>
  <si>
    <t>Quantidade</t>
  </si>
  <si>
    <t>Salários (soma)</t>
  </si>
  <si>
    <t>Recursos Humanos</t>
  </si>
  <si>
    <t>Vendas</t>
  </si>
  <si>
    <t>Marketing</t>
  </si>
  <si>
    <t>Diretoria</t>
  </si>
  <si>
    <t>VENDAS</t>
  </si>
  <si>
    <t>Vendedor</t>
  </si>
  <si>
    <t>Valor Uni.</t>
  </si>
  <si>
    <t>Total</t>
  </si>
  <si>
    <t>FUNÇÕES UTILIZADAS</t>
  </si>
  <si>
    <t>=PROCV()</t>
  </si>
  <si>
    <t>Quantas pessoas temos em cada setor?</t>
  </si>
  <si>
    <t>=CONT.SE</t>
  </si>
  <si>
    <t>=SOMASE</t>
  </si>
  <si>
    <t>=QTD*UNI</t>
  </si>
  <si>
    <t>CÓD.</t>
  </si>
  <si>
    <t>NOME</t>
  </si>
  <si>
    <t>NASCIMENTO</t>
  </si>
  <si>
    <t>CONTATO</t>
  </si>
  <si>
    <t>ESTADO CIVIL</t>
  </si>
  <si>
    <t>COD. DPTO.</t>
  </si>
  <si>
    <t>SALÁRIO</t>
  </si>
  <si>
    <t>SUPERVISOR</t>
  </si>
  <si>
    <t>NOME SUP.</t>
  </si>
  <si>
    <t>NOME DEPTO</t>
  </si>
  <si>
    <t>QTD VENDAS</t>
  </si>
  <si>
    <t>VENDAS $$$</t>
  </si>
  <si>
    <t>Comissão</t>
  </si>
  <si>
    <t>=PROCV(G20;A2:H17;2;0)</t>
  </si>
  <si>
    <t>(xx) xxxxx-xxx1</t>
  </si>
  <si>
    <t>=PROCV(G25;A22:D26;2;0)</t>
  </si>
  <si>
    <t>=SE(G25=A25;PROCV(G25;A22:D26;2;0);"Não não")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</si>
</sst>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/>
    <xf numFmtId="43" fontId="0" fillId="3" borderId="1" xfId="1" applyFont="1" applyFill="1" applyBorder="1"/>
    <xf numFmtId="43" fontId="0" fillId="3" borderId="1" xfId="0" applyNumberFormat="1" applyFill="1" applyBorder="1"/>
    <xf numFmtId="0" fontId="0" fillId="4" borderId="1" xfId="0" applyFill="1" applyBorder="1"/>
    <xf numFmtId="0" fontId="0" fillId="0" borderId="1" xfId="0" applyFill="1" applyBorder="1"/>
    <xf numFmtId="9" fontId="0" fillId="5" borderId="0" xfId="0" applyNumberFormat="1" applyFill="1"/>
    <xf numFmtId="0" fontId="0" fillId="0" borderId="2" xfId="0" quotePrefix="1" applyFill="1" applyBorder="1"/>
    <xf numFmtId="14" fontId="0" fillId="3" borderId="1" xfId="0" applyNumberFormat="1" applyFill="1" applyBorder="1"/>
    <xf numFmtId="0" fontId="2" fillId="0" borderId="0" xfId="0" quotePrefix="1" applyFont="1"/>
    <xf numFmtId="0" fontId="0" fillId="3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J11" sqref="J11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4.7109375" bestFit="1" customWidth="1"/>
    <col min="4" max="4" width="14.5703125" bestFit="1" customWidth="1"/>
    <col min="5" max="5" width="9.5703125" style="1" bestFit="1" customWidth="1"/>
    <col min="6" max="6" width="13.140625" bestFit="1" customWidth="1"/>
    <col min="7" max="7" width="14.7109375" bestFit="1" customWidth="1"/>
    <col min="8" max="8" width="16.140625" bestFit="1" customWidth="1"/>
    <col min="9" max="9" width="17.8554687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L1" s="8" t="s">
        <v>57</v>
      </c>
      <c r="M1" s="9"/>
    </row>
    <row r="2" spans="1:13" x14ac:dyDescent="0.25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L2" s="10" t="s">
        <v>60</v>
      </c>
    </row>
    <row r="3" spans="1:13" x14ac:dyDescent="0.25">
      <c r="A3" s="3" t="s">
        <v>9</v>
      </c>
      <c r="B3" s="3" t="s">
        <v>24</v>
      </c>
      <c r="C3" s="3" t="s">
        <v>39</v>
      </c>
      <c r="D3" s="3" t="s">
        <v>40</v>
      </c>
      <c r="E3" s="4">
        <v>5201</v>
      </c>
      <c r="F3" s="3" t="s">
        <v>10</v>
      </c>
      <c r="G3" s="3" t="s">
        <v>44</v>
      </c>
      <c r="H3" s="5">
        <v>30764</v>
      </c>
      <c r="L3" s="10" t="s">
        <v>61</v>
      </c>
    </row>
    <row r="4" spans="1:13" x14ac:dyDescent="0.25">
      <c r="A4" s="6" t="s">
        <v>10</v>
      </c>
      <c r="B4" s="3" t="s">
        <v>25</v>
      </c>
      <c r="C4" s="3" t="s">
        <v>39</v>
      </c>
      <c r="D4" s="3" t="s">
        <v>41</v>
      </c>
      <c r="E4" s="4">
        <v>3611</v>
      </c>
      <c r="F4" s="3" t="s">
        <v>10</v>
      </c>
      <c r="G4" s="3" t="s">
        <v>45</v>
      </c>
      <c r="H4" s="5">
        <v>36161</v>
      </c>
      <c r="L4" s="10" t="s">
        <v>58</v>
      </c>
    </row>
    <row r="5" spans="1:13" x14ac:dyDescent="0.25">
      <c r="A5" s="6" t="s">
        <v>11</v>
      </c>
      <c r="B5" s="3" t="s">
        <v>26</v>
      </c>
      <c r="C5" s="3" t="s">
        <v>39</v>
      </c>
      <c r="D5" s="3" t="s">
        <v>42</v>
      </c>
      <c r="E5" s="4">
        <v>2577</v>
      </c>
      <c r="F5" s="3" t="s">
        <v>17</v>
      </c>
      <c r="G5" s="3" t="s">
        <v>45</v>
      </c>
      <c r="H5" s="5">
        <v>36621</v>
      </c>
    </row>
    <row r="6" spans="1:13" x14ac:dyDescent="0.25">
      <c r="A6" s="3" t="s">
        <v>12</v>
      </c>
      <c r="B6" s="3" t="s">
        <v>27</v>
      </c>
      <c r="C6" s="3" t="s">
        <v>39</v>
      </c>
      <c r="D6" s="3" t="s">
        <v>43</v>
      </c>
      <c r="E6" s="4">
        <v>4638</v>
      </c>
      <c r="F6" s="3" t="s">
        <v>11</v>
      </c>
      <c r="G6" s="3" t="s">
        <v>44</v>
      </c>
      <c r="H6" s="5">
        <v>40890</v>
      </c>
    </row>
    <row r="7" spans="1:13" x14ac:dyDescent="0.25">
      <c r="A7" s="3" t="s">
        <v>13</v>
      </c>
      <c r="B7" s="3" t="s">
        <v>28</v>
      </c>
      <c r="C7" s="3" t="s">
        <v>39</v>
      </c>
      <c r="D7" s="3" t="s">
        <v>40</v>
      </c>
      <c r="E7" s="4">
        <v>4614</v>
      </c>
      <c r="F7" s="3" t="s">
        <v>10</v>
      </c>
      <c r="G7" s="3" t="s">
        <v>44</v>
      </c>
      <c r="H7" s="5">
        <v>36256</v>
      </c>
    </row>
    <row r="8" spans="1:13" x14ac:dyDescent="0.25">
      <c r="A8" s="3" t="s">
        <v>14</v>
      </c>
      <c r="B8" s="3" t="s">
        <v>29</v>
      </c>
      <c r="C8" s="3" t="s">
        <v>39</v>
      </c>
      <c r="D8" s="3" t="s">
        <v>41</v>
      </c>
      <c r="E8" s="4">
        <v>2770</v>
      </c>
      <c r="F8" s="3" t="s">
        <v>20</v>
      </c>
      <c r="G8" s="3" t="s">
        <v>44</v>
      </c>
      <c r="H8" s="5">
        <v>37108</v>
      </c>
    </row>
    <row r="9" spans="1:13" x14ac:dyDescent="0.25">
      <c r="A9" s="3" t="s">
        <v>15</v>
      </c>
      <c r="B9" s="3" t="s">
        <v>30</v>
      </c>
      <c r="C9" s="3" t="s">
        <v>77</v>
      </c>
      <c r="D9" s="3" t="s">
        <v>40</v>
      </c>
      <c r="E9" s="4">
        <v>3640</v>
      </c>
      <c r="F9" s="3" t="s">
        <v>10</v>
      </c>
      <c r="G9" s="3" t="s">
        <v>45</v>
      </c>
      <c r="H9" s="5">
        <v>30764</v>
      </c>
    </row>
    <row r="10" spans="1:13" x14ac:dyDescent="0.25">
      <c r="A10" s="3" t="s">
        <v>16</v>
      </c>
      <c r="B10" s="3" t="s">
        <v>31</v>
      </c>
      <c r="C10" s="3" t="s">
        <v>39</v>
      </c>
      <c r="D10" s="3" t="s">
        <v>41</v>
      </c>
      <c r="E10" s="4">
        <v>5719</v>
      </c>
      <c r="F10" s="3" t="s">
        <v>17</v>
      </c>
      <c r="G10" s="3" t="s">
        <v>45</v>
      </c>
      <c r="H10" s="5">
        <v>36161</v>
      </c>
    </row>
    <row r="11" spans="1:13" x14ac:dyDescent="0.25">
      <c r="A11" s="6" t="s">
        <v>17</v>
      </c>
      <c r="B11" s="3" t="s">
        <v>32</v>
      </c>
      <c r="C11" s="3" t="s">
        <v>39</v>
      </c>
      <c r="D11" s="3" t="s">
        <v>42</v>
      </c>
      <c r="E11" s="4">
        <v>3569</v>
      </c>
      <c r="F11" s="3" t="s">
        <v>11</v>
      </c>
      <c r="G11" s="3" t="s">
        <v>45</v>
      </c>
      <c r="H11" s="5">
        <v>36621</v>
      </c>
    </row>
    <row r="12" spans="1:13" x14ac:dyDescent="0.25">
      <c r="A12" s="3" t="s">
        <v>18</v>
      </c>
      <c r="B12" s="3" t="s">
        <v>33</v>
      </c>
      <c r="C12" s="3" t="s">
        <v>39</v>
      </c>
      <c r="D12" s="3" t="s">
        <v>43</v>
      </c>
      <c r="E12" s="4">
        <v>5392</v>
      </c>
      <c r="F12" s="3" t="s">
        <v>10</v>
      </c>
      <c r="G12" s="3" t="s">
        <v>44</v>
      </c>
      <c r="H12" s="5">
        <v>40890</v>
      </c>
    </row>
    <row r="13" spans="1:13" x14ac:dyDescent="0.25">
      <c r="A13" s="3" t="s">
        <v>19</v>
      </c>
      <c r="B13" s="3" t="s">
        <v>34</v>
      </c>
      <c r="C13" s="3" t="s">
        <v>39</v>
      </c>
      <c r="D13" s="3" t="s">
        <v>40</v>
      </c>
      <c r="E13" s="4">
        <v>2567</v>
      </c>
      <c r="F13" s="3" t="s">
        <v>20</v>
      </c>
      <c r="G13" s="3" t="s">
        <v>45</v>
      </c>
      <c r="H13" s="5">
        <v>36256</v>
      </c>
    </row>
    <row r="14" spans="1:13" x14ac:dyDescent="0.25">
      <c r="A14" s="6" t="s">
        <v>20</v>
      </c>
      <c r="B14" s="3" t="s">
        <v>35</v>
      </c>
      <c r="C14" s="3" t="s">
        <v>39</v>
      </c>
      <c r="D14" s="3" t="s">
        <v>41</v>
      </c>
      <c r="E14" s="4">
        <v>2390</v>
      </c>
      <c r="F14" s="3" t="s">
        <v>10</v>
      </c>
      <c r="G14" s="3" t="s">
        <v>45</v>
      </c>
      <c r="H14" s="5">
        <v>37108</v>
      </c>
    </row>
    <row r="15" spans="1:13" x14ac:dyDescent="0.25">
      <c r="A15" s="3" t="s">
        <v>21</v>
      </c>
      <c r="B15" s="3" t="s">
        <v>36</v>
      </c>
      <c r="C15" s="3" t="s">
        <v>39</v>
      </c>
      <c r="D15" s="3" t="s">
        <v>42</v>
      </c>
      <c r="E15" s="4">
        <v>4273</v>
      </c>
      <c r="F15" s="3" t="s">
        <v>17</v>
      </c>
      <c r="G15" s="3" t="s">
        <v>44</v>
      </c>
      <c r="H15" s="5">
        <v>40890</v>
      </c>
    </row>
    <row r="16" spans="1:13" x14ac:dyDescent="0.25">
      <c r="A16" s="3" t="s">
        <v>22</v>
      </c>
      <c r="B16" s="3" t="s">
        <v>37</v>
      </c>
      <c r="C16" s="3" t="s">
        <v>39</v>
      </c>
      <c r="D16" s="3" t="s">
        <v>43</v>
      </c>
      <c r="E16" s="4">
        <v>3231</v>
      </c>
      <c r="F16" s="3" t="s">
        <v>11</v>
      </c>
      <c r="G16" s="3" t="s">
        <v>44</v>
      </c>
      <c r="H16" s="5">
        <v>36256</v>
      </c>
    </row>
    <row r="17" spans="1:10" x14ac:dyDescent="0.25">
      <c r="A17" s="3" t="s">
        <v>23</v>
      </c>
      <c r="B17" s="3" t="s">
        <v>38</v>
      </c>
      <c r="C17" s="3" t="s">
        <v>39</v>
      </c>
      <c r="D17" s="3" t="s">
        <v>41</v>
      </c>
      <c r="E17" s="4">
        <v>2749</v>
      </c>
      <c r="F17" s="3"/>
      <c r="G17" s="3" t="s">
        <v>45</v>
      </c>
      <c r="H17" s="5">
        <v>37108</v>
      </c>
    </row>
    <row r="19" spans="1:10" x14ac:dyDescent="0.25">
      <c r="A19" t="s">
        <v>59</v>
      </c>
    </row>
    <row r="20" spans="1:10" x14ac:dyDescent="0.25">
      <c r="C20" s="10" t="s">
        <v>60</v>
      </c>
      <c r="D20" s="10" t="s">
        <v>61</v>
      </c>
      <c r="F20" s="3" t="s">
        <v>63</v>
      </c>
      <c r="G20" s="13" t="s">
        <v>20</v>
      </c>
      <c r="I20" s="10" t="s">
        <v>78</v>
      </c>
    </row>
    <row r="21" spans="1:10" x14ac:dyDescent="0.25">
      <c r="A21" s="2" t="s">
        <v>46</v>
      </c>
      <c r="B21" s="2"/>
      <c r="C21" s="2"/>
      <c r="D21" s="2"/>
      <c r="F21" s="3" t="s">
        <v>64</v>
      </c>
      <c r="G21" s="7" t="str">
        <f>VLOOKUP(G20,A2:H17,2,0)</f>
        <v>Cauã</v>
      </c>
      <c r="H21" s="3" t="s">
        <v>72</v>
      </c>
      <c r="I21" s="7" t="str">
        <f>IF(G25=A25,VLOOKUP(G25,A22:D26,2,0),"Não não")</f>
        <v>Não não</v>
      </c>
      <c r="J21" s="18" t="s">
        <v>79</v>
      </c>
    </row>
    <row r="22" spans="1:10" x14ac:dyDescent="0.25">
      <c r="A22" s="3" t="s">
        <v>2</v>
      </c>
      <c r="B22" s="3" t="s">
        <v>1</v>
      </c>
      <c r="C22" s="3" t="s">
        <v>47</v>
      </c>
      <c r="D22" s="3" t="s">
        <v>48</v>
      </c>
      <c r="F22" s="14" t="s">
        <v>66</v>
      </c>
      <c r="G22" s="7" t="str">
        <f>VLOOKUP(G20,A2:H17,3,0)</f>
        <v>(xx) xxxxx-xxxx</v>
      </c>
      <c r="H22" s="14" t="s">
        <v>73</v>
      </c>
      <c r="I22" s="19">
        <f>SUMIF(A31:A35,G20,B31:B35)</f>
        <v>0</v>
      </c>
    </row>
    <row r="23" spans="1:10" x14ac:dyDescent="0.25">
      <c r="A23" s="3" t="s">
        <v>40</v>
      </c>
      <c r="B23" s="3" t="s">
        <v>49</v>
      </c>
      <c r="C23" s="7">
        <f>COUNTIF(D2:D17,A23)</f>
        <v>4</v>
      </c>
      <c r="D23" s="11">
        <f>SUMIF($D$2:$D$17,A23,$E$2:$E$17)</f>
        <v>16022</v>
      </c>
      <c r="F23" s="14" t="s">
        <v>65</v>
      </c>
      <c r="G23" s="17">
        <f>VLOOKUP(G20,A2:H17,8,0)</f>
        <v>37108</v>
      </c>
      <c r="H23" s="3" t="s">
        <v>74</v>
      </c>
      <c r="I23" s="11">
        <f>SUMIF(A31:A35,G20,D31:D35)</f>
        <v>0</v>
      </c>
    </row>
    <row r="24" spans="1:10" x14ac:dyDescent="0.25">
      <c r="A24" s="3" t="s">
        <v>41</v>
      </c>
      <c r="B24" s="3" t="s">
        <v>50</v>
      </c>
      <c r="C24" s="7">
        <f>COUNTIF($D$2:$D$17,A24)</f>
        <v>5</v>
      </c>
      <c r="D24" s="11">
        <f t="shared" ref="D24:D26" si="0">SUMIF($D$2:$D$17,A24,$E$2:$E$17)</f>
        <v>17239</v>
      </c>
      <c r="F24" s="14" t="s">
        <v>67</v>
      </c>
      <c r="G24" s="7" t="str">
        <f>VLOOKUP(G20,A2:H17,7,0)</f>
        <v>Solteiro(a)</v>
      </c>
      <c r="H24" s="3" t="s">
        <v>75</v>
      </c>
      <c r="I24" s="12">
        <f>I23*J24</f>
        <v>0</v>
      </c>
      <c r="J24" s="15">
        <v>0.1</v>
      </c>
    </row>
    <row r="25" spans="1:10" x14ac:dyDescent="0.25">
      <c r="A25" s="3" t="s">
        <v>42</v>
      </c>
      <c r="B25" s="3" t="s">
        <v>51</v>
      </c>
      <c r="C25" s="7">
        <f t="shared" ref="C25:C26" si="1">COUNTIF($D$2:$D$17,A25)</f>
        <v>3</v>
      </c>
      <c r="D25" s="11">
        <f t="shared" si="0"/>
        <v>10419</v>
      </c>
      <c r="F25" s="14" t="s">
        <v>68</v>
      </c>
      <c r="G25" s="7" t="str">
        <f>VLOOKUP(G20,A2:H17,4,0)</f>
        <v>D002</v>
      </c>
    </row>
    <row r="26" spans="1:10" x14ac:dyDescent="0.25">
      <c r="A26" s="3" t="s">
        <v>43</v>
      </c>
      <c r="B26" s="3" t="s">
        <v>52</v>
      </c>
      <c r="C26" s="7">
        <f t="shared" si="1"/>
        <v>3</v>
      </c>
      <c r="D26" s="11">
        <f t="shared" si="0"/>
        <v>13261</v>
      </c>
      <c r="F26" s="14" t="s">
        <v>69</v>
      </c>
      <c r="G26" s="11">
        <f>VLOOKUP(G20,A2:H17,5,0)</f>
        <v>2390</v>
      </c>
    </row>
    <row r="27" spans="1:10" x14ac:dyDescent="0.25">
      <c r="F27" s="14" t="s">
        <v>70</v>
      </c>
      <c r="G27" s="7" t="str">
        <f>VLOOKUP(G20,A2:H17,6,0)</f>
        <v>C002</v>
      </c>
    </row>
    <row r="28" spans="1:10" x14ac:dyDescent="0.25">
      <c r="D28" s="10" t="s">
        <v>62</v>
      </c>
      <c r="F28" s="14" t="s">
        <v>71</v>
      </c>
      <c r="G28" s="7" t="str">
        <f>VLOOKUP(G27,A2:H17,2,0)</f>
        <v>Valentina</v>
      </c>
    </row>
    <row r="29" spans="1:10" x14ac:dyDescent="0.25">
      <c r="A29" s="2" t="s">
        <v>53</v>
      </c>
      <c r="B29" s="2"/>
      <c r="C29" s="2"/>
      <c r="D29" s="2"/>
    </row>
    <row r="30" spans="1:10" x14ac:dyDescent="0.25">
      <c r="A30" s="3" t="s">
        <v>54</v>
      </c>
      <c r="B30" s="3" t="s">
        <v>47</v>
      </c>
      <c r="C30" s="3" t="s">
        <v>55</v>
      </c>
      <c r="D30" s="3" t="s">
        <v>56</v>
      </c>
      <c r="F30" s="16" t="s">
        <v>76</v>
      </c>
    </row>
    <row r="31" spans="1:10" x14ac:dyDescent="0.25">
      <c r="A31" s="3" t="s">
        <v>11</v>
      </c>
      <c r="B31" s="3">
        <v>5</v>
      </c>
      <c r="C31" s="4">
        <v>200</v>
      </c>
      <c r="D31" s="12">
        <f>B31*C31</f>
        <v>1000</v>
      </c>
    </row>
    <row r="32" spans="1:10" x14ac:dyDescent="0.25">
      <c r="A32" s="3" t="s">
        <v>13</v>
      </c>
      <c r="B32" s="3">
        <v>3</v>
      </c>
      <c r="C32" s="4">
        <v>40</v>
      </c>
      <c r="D32" s="12">
        <f t="shared" ref="D32:D35" si="2">B32*C32</f>
        <v>120</v>
      </c>
    </row>
    <row r="33" spans="1:4" x14ac:dyDescent="0.25">
      <c r="A33" s="3" t="s">
        <v>11</v>
      </c>
      <c r="B33" s="3">
        <v>8</v>
      </c>
      <c r="C33" s="4">
        <v>80</v>
      </c>
      <c r="D33" s="12">
        <f t="shared" si="2"/>
        <v>640</v>
      </c>
    </row>
    <row r="34" spans="1:4" x14ac:dyDescent="0.25">
      <c r="A34" s="3" t="s">
        <v>9</v>
      </c>
      <c r="B34" s="3">
        <v>1</v>
      </c>
      <c r="C34" s="4">
        <v>7</v>
      </c>
      <c r="D34" s="12">
        <f t="shared" si="2"/>
        <v>7</v>
      </c>
    </row>
    <row r="35" spans="1:4" x14ac:dyDescent="0.25">
      <c r="A35" s="3" t="s">
        <v>17</v>
      </c>
      <c r="B35" s="3">
        <v>2</v>
      </c>
      <c r="C35" s="4">
        <v>50</v>
      </c>
      <c r="D35" s="12">
        <f t="shared" si="2"/>
        <v>100</v>
      </c>
    </row>
  </sheetData>
  <mergeCells count="4">
    <mergeCell ref="A1:H1"/>
    <mergeCell ref="A21:D21"/>
    <mergeCell ref="A29:D29"/>
    <mergeCell ref="L1:M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2022-05-12T13:02:28Z</dcterms:created>
  <dcterms:modified xsi:type="dcterms:W3CDTF">2022-05-12T15:10:47Z</dcterms:modified>
</cp:coreProperties>
</file>