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Calebe/Documents/PI (Projeto Integrativo)/"/>
    </mc:Choice>
  </mc:AlternateContent>
  <xr:revisionPtr revIDLastSave="0" documentId="8_{1DA2D1D7-6013-A442-97A9-F166845E17BA}" xr6:coauthVersionLast="40" xr6:coauthVersionMax="40" xr10:uidLastSave="{00000000-0000-0000-0000-000000000000}"/>
  <bookViews>
    <workbookView xWindow="0" yWindow="740" windowWidth="30240" windowHeight="18900" activeTab="1" xr2:uid="{00000000-000D-0000-FFFF-FFFF00000000}"/>
  </bookViews>
  <sheets>
    <sheet name="Dados" sheetId="1" r:id="rId1"/>
    <sheet name="Gráficos" sheetId="4" r:id="rId2"/>
  </sheets>
  <definedNames>
    <definedName name="_xlchart.v1.0" hidden="1">Dados!$B$3:$C$32</definedName>
    <definedName name="_xlchart.v1.1" hidden="1">Dados!$E$2</definedName>
    <definedName name="_xlchart.v1.10" hidden="1">Dados!$E$2</definedName>
    <definedName name="_xlchart.v1.11" hidden="1">Dados!$E$3:$E$32</definedName>
    <definedName name="_xlchart.v1.12" hidden="1">Dados!$B$3:$C$32</definedName>
    <definedName name="_xlchart.v1.13" hidden="1">Dados!$E$2</definedName>
    <definedName name="_xlchart.v1.14" hidden="1">Dados!$E$3:$E$32</definedName>
    <definedName name="_xlchart.v1.15" hidden="1">Dados!$B$3:$C$32</definedName>
    <definedName name="_xlchart.v1.16" hidden="1">Dados!$E$2</definedName>
    <definedName name="_xlchart.v1.17" hidden="1">Dados!$E$3:$E$32</definedName>
    <definedName name="_xlchart.v1.18" hidden="1">Dados!$B$3:$C$32</definedName>
    <definedName name="_xlchart.v1.19" hidden="1">Dados!$D$2</definedName>
    <definedName name="_xlchart.v1.2" hidden="1">Dados!$E$3:$E$32</definedName>
    <definedName name="_xlchart.v1.20" hidden="1">Dados!$D$3:$D$32</definedName>
    <definedName name="_xlchart.v1.21" hidden="1">Dados!$E$2</definedName>
    <definedName name="_xlchart.v1.22" hidden="1">Dados!$E$3:$E$32</definedName>
    <definedName name="_xlchart.v1.23" hidden="1">Dados!$F$2</definedName>
    <definedName name="_xlchart.v1.24" hidden="1">Dados!$F$3:$F$32</definedName>
    <definedName name="_xlchart.v1.25" hidden="1">Dados!$G$2</definedName>
    <definedName name="_xlchart.v1.26" hidden="1">Dados!$G$3:$G$32</definedName>
    <definedName name="_xlchart.v1.3" hidden="1">Dados!$B$3:$C$32</definedName>
    <definedName name="_xlchart.v1.4" hidden="1">Dados!$E$2</definedName>
    <definedName name="_xlchart.v1.5" hidden="1">Dados!$E$3:$E$32</definedName>
    <definedName name="_xlchart.v1.6" hidden="1">Dados!$B$3:$C$32</definedName>
    <definedName name="_xlchart.v1.7" hidden="1">Dados!$E$2</definedName>
    <definedName name="_xlchart.v1.8" hidden="1">Dados!$E$3:$E$32</definedName>
    <definedName name="_xlchart.v1.9" hidden="1">Dados!$B$3:$C$32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G39" i="1"/>
  <c r="F39" i="1"/>
  <c r="E39" i="1"/>
  <c r="D39" i="1"/>
  <c r="G38" i="1"/>
  <c r="F38" i="1"/>
  <c r="E38" i="1"/>
  <c r="D38" i="1"/>
  <c r="G37" i="1"/>
  <c r="F37" i="1"/>
  <c r="E37" i="1"/>
  <c r="D37" i="1"/>
  <c r="D36" i="1"/>
  <c r="F36" i="1"/>
  <c r="E36" i="1"/>
  <c r="G35" i="1"/>
  <c r="F35" i="1"/>
  <c r="E35" i="1"/>
  <c r="D35" i="1"/>
  <c r="G34" i="1"/>
  <c r="F34" i="1"/>
  <c r="E34" i="1"/>
  <c r="D34" i="1"/>
</calcChain>
</file>

<file path=xl/sharedStrings.xml><?xml version="1.0" encoding="utf-8"?>
<sst xmlns="http://schemas.openxmlformats.org/spreadsheetml/2006/main" count="80" uniqueCount="28">
  <si>
    <t>Mês</t>
  </si>
  <si>
    <t>Região</t>
  </si>
  <si>
    <t>Usuários Cadastrados</t>
  </si>
  <si>
    <t>Associações Parceiras</t>
  </si>
  <si>
    <t>Interesse dos Usuários (%)</t>
  </si>
  <si>
    <t>Janeiro</t>
  </si>
  <si>
    <t>Fevereiro</t>
  </si>
  <si>
    <t>Março</t>
  </si>
  <si>
    <t>Abril</t>
  </si>
  <si>
    <t>Maio</t>
  </si>
  <si>
    <t>Junho</t>
  </si>
  <si>
    <t>Região Norte</t>
  </si>
  <si>
    <t>Região Sul</t>
  </si>
  <si>
    <t>Região Leste</t>
  </si>
  <si>
    <t>Região Oeste</t>
  </si>
  <si>
    <t>Região Central</t>
  </si>
  <si>
    <t>Média</t>
  </si>
  <si>
    <t>Mediana</t>
  </si>
  <si>
    <t>Moda</t>
  </si>
  <si>
    <t>Variância</t>
  </si>
  <si>
    <t>Desvio Padrão</t>
  </si>
  <si>
    <t>Correlação</t>
  </si>
  <si>
    <t xml:space="preserve">Entre os usuários cadastrados e </t>
  </si>
  <si>
    <t>o interesse dos usuários</t>
  </si>
  <si>
    <t>o voluntariados disponíveis</t>
  </si>
  <si>
    <t xml:space="preserve">Entre os voluntariados disponíveis e </t>
  </si>
  <si>
    <t>o as associações parceiras</t>
  </si>
  <si>
    <t>Projetos Disponíveis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</si>
</sst>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Dados!$G$2</c:f>
              <c:strCache>
                <c:ptCount val="1"/>
                <c:pt idx="0">
                  <c:v>Interesse dos Usuários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Dados!$B$3:$B$32</c:f>
              <c:strCache>
                <c:ptCount val="3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Janeiro</c:v>
                </c:pt>
                <c:pt idx="7">
                  <c:v>Fevereiro</c:v>
                </c:pt>
                <c:pt idx="8">
                  <c:v>Março</c:v>
                </c:pt>
                <c:pt idx="9">
                  <c:v>Abril</c:v>
                </c:pt>
                <c:pt idx="10">
                  <c:v>Maio</c:v>
                </c:pt>
                <c:pt idx="11">
                  <c:v>Junho</c:v>
                </c:pt>
                <c:pt idx="12">
                  <c:v>Janeiro</c:v>
                </c:pt>
                <c:pt idx="13">
                  <c:v>Fevereiro</c:v>
                </c:pt>
                <c:pt idx="14">
                  <c:v>Março</c:v>
                </c:pt>
                <c:pt idx="15">
                  <c:v>Abril</c:v>
                </c:pt>
                <c:pt idx="16">
                  <c:v>Maio</c:v>
                </c:pt>
                <c:pt idx="17">
                  <c:v>Junho</c:v>
                </c:pt>
                <c:pt idx="18">
                  <c:v>Janeiro</c:v>
                </c:pt>
                <c:pt idx="19">
                  <c:v>Fevereiro</c:v>
                </c:pt>
                <c:pt idx="20">
                  <c:v>Março</c:v>
                </c:pt>
                <c:pt idx="21">
                  <c:v>Abril</c:v>
                </c:pt>
                <c:pt idx="22">
                  <c:v>Maio</c:v>
                </c:pt>
                <c:pt idx="23">
                  <c:v>Junho</c:v>
                </c:pt>
                <c:pt idx="24">
                  <c:v>Janeiro</c:v>
                </c:pt>
                <c:pt idx="25">
                  <c:v>Fevereiro</c:v>
                </c:pt>
                <c:pt idx="26">
                  <c:v>Março</c:v>
                </c:pt>
                <c:pt idx="27">
                  <c:v>Abril</c:v>
                </c:pt>
                <c:pt idx="28">
                  <c:v>Maio</c:v>
                </c:pt>
                <c:pt idx="29">
                  <c:v>Junho</c:v>
                </c:pt>
              </c:strCache>
            </c:strRef>
          </c:cat>
          <c:val>
            <c:numRef>
              <c:f>Dados!$G$3:$G$32</c:f>
              <c:numCache>
                <c:formatCode>General</c:formatCode>
                <c:ptCount val="30"/>
                <c:pt idx="0">
                  <c:v>46.985248002185941</c:v>
                </c:pt>
                <c:pt idx="1">
                  <c:v>43.709014160108858</c:v>
                </c:pt>
                <c:pt idx="2">
                  <c:v>75.599531947627653</c:v>
                </c:pt>
                <c:pt idx="3">
                  <c:v>63.636319751385251</c:v>
                </c:pt>
                <c:pt idx="4">
                  <c:v>39.592446128350119</c:v>
                </c:pt>
                <c:pt idx="5">
                  <c:v>54.226638464323962</c:v>
                </c:pt>
                <c:pt idx="6">
                  <c:v>51.25005560154942</c:v>
                </c:pt>
                <c:pt idx="7">
                  <c:v>77.670321460960949</c:v>
                </c:pt>
                <c:pt idx="8">
                  <c:v>70.672030920689082</c:v>
                </c:pt>
                <c:pt idx="9">
                  <c:v>64.839206608242847</c:v>
                </c:pt>
                <c:pt idx="10">
                  <c:v>52.381527943344793</c:v>
                </c:pt>
                <c:pt idx="11">
                  <c:v>55.205069939830892</c:v>
                </c:pt>
                <c:pt idx="12">
                  <c:v>77.915318435848278</c:v>
                </c:pt>
                <c:pt idx="13">
                  <c:v>56.422054861201083</c:v>
                </c:pt>
                <c:pt idx="14">
                  <c:v>36.559950921352602</c:v>
                </c:pt>
                <c:pt idx="15">
                  <c:v>37.776410342244937</c:v>
                </c:pt>
                <c:pt idx="16">
                  <c:v>29.91601634378015</c:v>
                </c:pt>
                <c:pt idx="17">
                  <c:v>20.938184404471631</c:v>
                </c:pt>
                <c:pt idx="18">
                  <c:v>45.40408884238218</c:v>
                </c:pt>
                <c:pt idx="19">
                  <c:v>43.692891090534182</c:v>
                </c:pt>
                <c:pt idx="20">
                  <c:v>37.60929048308229</c:v>
                </c:pt>
                <c:pt idx="21">
                  <c:v>20.844789362905068</c:v>
                </c:pt>
                <c:pt idx="22">
                  <c:v>31.93054424532831</c:v>
                </c:pt>
                <c:pt idx="23">
                  <c:v>62.680517164919003</c:v>
                </c:pt>
                <c:pt idx="24">
                  <c:v>67.41053243187234</c:v>
                </c:pt>
                <c:pt idx="25">
                  <c:v>56.357598486860681</c:v>
                </c:pt>
                <c:pt idx="26">
                  <c:v>75.578052710800932</c:v>
                </c:pt>
                <c:pt idx="27">
                  <c:v>59.064621530116668</c:v>
                </c:pt>
                <c:pt idx="28">
                  <c:v>74.897580532626847</c:v>
                </c:pt>
                <c:pt idx="29">
                  <c:v>71.002314667387964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A-D045-BD85-C648D5312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24527"/>
        <c:axId val="501428271"/>
      </c:lineChart>
      <c:catAx>
        <c:axId val="50142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28271"/>
        <c:crosses val="autoZero"/>
        <c:auto val="1"/>
        <c:lblAlgn val="ctr"/>
        <c:lblOffset val="100"/>
        <c:noMultiLvlLbl val="0"/>
      </c:catAx>
      <c:valAx>
        <c:axId val="5014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2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Gráfico de Dispersão (Scatter Plot)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Dados!$D$2</c:f>
              <c:strCache>
                <c:ptCount val="1"/>
                <c:pt idx="0">
                  <c:v>Usuários Cadastrados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multiLvlStrRef>
              <c:f>Dados!$B$3:$C$32</c:f>
              <c:multiLvlStrCache>
                <c:ptCount val="30"/>
                <c:lvl>
                  <c:pt idx="0">
                    <c:v>Região Norte</c:v>
                  </c:pt>
                  <c:pt idx="1">
                    <c:v>Região Norte</c:v>
                  </c:pt>
                  <c:pt idx="2">
                    <c:v>Região Norte</c:v>
                  </c:pt>
                  <c:pt idx="3">
                    <c:v>Região Norte</c:v>
                  </c:pt>
                  <c:pt idx="4">
                    <c:v>Região Norte</c:v>
                  </c:pt>
                  <c:pt idx="5">
                    <c:v>Região Norte</c:v>
                  </c:pt>
                  <c:pt idx="6">
                    <c:v>Região Sul</c:v>
                  </c:pt>
                  <c:pt idx="7">
                    <c:v>Região Sul</c:v>
                  </c:pt>
                  <c:pt idx="8">
                    <c:v>Região Sul</c:v>
                  </c:pt>
                  <c:pt idx="9">
                    <c:v>Região Sul</c:v>
                  </c:pt>
                  <c:pt idx="10">
                    <c:v>Região Sul</c:v>
                  </c:pt>
                  <c:pt idx="11">
                    <c:v>Região Sul</c:v>
                  </c:pt>
                  <c:pt idx="12">
                    <c:v>Região Leste</c:v>
                  </c:pt>
                  <c:pt idx="13">
                    <c:v>Região Leste</c:v>
                  </c:pt>
                  <c:pt idx="14">
                    <c:v>Região Leste</c:v>
                  </c:pt>
                  <c:pt idx="15">
                    <c:v>Região Leste</c:v>
                  </c:pt>
                  <c:pt idx="16">
                    <c:v>Região Leste</c:v>
                  </c:pt>
                  <c:pt idx="17">
                    <c:v>Região Leste</c:v>
                  </c:pt>
                  <c:pt idx="18">
                    <c:v>Região Oeste</c:v>
                  </c:pt>
                  <c:pt idx="19">
                    <c:v>Região Oeste</c:v>
                  </c:pt>
                  <c:pt idx="20">
                    <c:v>Região Oeste</c:v>
                  </c:pt>
                  <c:pt idx="21">
                    <c:v>Região Oeste</c:v>
                  </c:pt>
                  <c:pt idx="22">
                    <c:v>Região Oeste</c:v>
                  </c:pt>
                  <c:pt idx="23">
                    <c:v>Região Oeste</c:v>
                  </c:pt>
                  <c:pt idx="24">
                    <c:v>Região Central</c:v>
                  </c:pt>
                  <c:pt idx="25">
                    <c:v>Região Central</c:v>
                  </c:pt>
                  <c:pt idx="26">
                    <c:v>Região Central</c:v>
                  </c:pt>
                  <c:pt idx="27">
                    <c:v>Região Central</c:v>
                  </c:pt>
                  <c:pt idx="28">
                    <c:v>Região Central</c:v>
                  </c:pt>
                  <c:pt idx="29">
                    <c:v>Região Central</c:v>
                  </c:pt>
                </c:lvl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  <c:pt idx="5">
                    <c:v>Junho</c:v>
                  </c:pt>
                  <c:pt idx="6">
                    <c:v>Janeiro</c:v>
                  </c:pt>
                  <c:pt idx="7">
                    <c:v>Fevereiro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Junho</c:v>
                  </c:pt>
                  <c:pt idx="12">
                    <c:v>Janeiro</c:v>
                  </c:pt>
                  <c:pt idx="13">
                    <c:v>Fevereiro</c:v>
                  </c:pt>
                  <c:pt idx="14">
                    <c:v>Março</c:v>
                  </c:pt>
                  <c:pt idx="15">
                    <c:v>Abril</c:v>
                  </c:pt>
                  <c:pt idx="16">
                    <c:v>Maio</c:v>
                  </c:pt>
                  <c:pt idx="17">
                    <c:v>Junho</c:v>
                  </c:pt>
                  <c:pt idx="18">
                    <c:v>Janeiro</c:v>
                  </c:pt>
                  <c:pt idx="19">
                    <c:v>Fevereiro</c:v>
                  </c:pt>
                  <c:pt idx="20">
                    <c:v>Março</c:v>
                  </c:pt>
                  <c:pt idx="21">
                    <c:v>Abril</c:v>
                  </c:pt>
                  <c:pt idx="22">
                    <c:v>Maio</c:v>
                  </c:pt>
                  <c:pt idx="23">
                    <c:v>Junho</c:v>
                  </c:pt>
                  <c:pt idx="24">
                    <c:v>Janeiro</c:v>
                  </c:pt>
                  <c:pt idx="25">
                    <c:v>Fevereiro</c:v>
                  </c:pt>
                  <c:pt idx="26">
                    <c:v>Março</c:v>
                  </c:pt>
                  <c:pt idx="27">
                    <c:v>Abril</c:v>
                  </c:pt>
                  <c:pt idx="28">
                    <c:v>Maio</c:v>
                  </c:pt>
                  <c:pt idx="29">
                    <c:v>Junho</c:v>
                  </c:pt>
                </c:lvl>
              </c:multiLvlStrCache>
            </c:multiLvlStrRef>
          </c:xVal>
          <c:yVal>
            <c:numRef>
              <c:f>Dados!$D$3:$D$32</c:f>
              <c:numCache>
                <c:formatCode>General</c:formatCode>
                <c:ptCount val="30"/>
                <c:pt idx="0">
                  <c:v>202</c:v>
                </c:pt>
                <c:pt idx="1">
                  <c:v>535</c:v>
                </c:pt>
                <c:pt idx="2">
                  <c:v>960</c:v>
                </c:pt>
                <c:pt idx="3">
                  <c:v>370</c:v>
                </c:pt>
                <c:pt idx="4">
                  <c:v>206</c:v>
                </c:pt>
                <c:pt idx="5">
                  <c:v>171</c:v>
                </c:pt>
                <c:pt idx="6">
                  <c:v>800</c:v>
                </c:pt>
                <c:pt idx="7">
                  <c:v>120</c:v>
                </c:pt>
                <c:pt idx="8">
                  <c:v>714</c:v>
                </c:pt>
                <c:pt idx="9">
                  <c:v>221</c:v>
                </c:pt>
                <c:pt idx="10">
                  <c:v>566</c:v>
                </c:pt>
                <c:pt idx="11">
                  <c:v>314</c:v>
                </c:pt>
                <c:pt idx="12">
                  <c:v>430</c:v>
                </c:pt>
                <c:pt idx="13">
                  <c:v>558</c:v>
                </c:pt>
                <c:pt idx="14">
                  <c:v>187</c:v>
                </c:pt>
                <c:pt idx="15">
                  <c:v>472</c:v>
                </c:pt>
                <c:pt idx="16">
                  <c:v>199</c:v>
                </c:pt>
                <c:pt idx="17">
                  <c:v>971</c:v>
                </c:pt>
                <c:pt idx="18">
                  <c:v>763</c:v>
                </c:pt>
                <c:pt idx="19">
                  <c:v>230</c:v>
                </c:pt>
                <c:pt idx="20">
                  <c:v>761</c:v>
                </c:pt>
                <c:pt idx="21">
                  <c:v>408</c:v>
                </c:pt>
                <c:pt idx="22">
                  <c:v>869</c:v>
                </c:pt>
                <c:pt idx="23">
                  <c:v>443</c:v>
                </c:pt>
                <c:pt idx="24">
                  <c:v>591</c:v>
                </c:pt>
                <c:pt idx="25">
                  <c:v>513</c:v>
                </c:pt>
                <c:pt idx="26">
                  <c:v>905</c:v>
                </c:pt>
                <c:pt idx="27">
                  <c:v>485</c:v>
                </c:pt>
                <c:pt idx="28">
                  <c:v>291</c:v>
                </c:pt>
                <c:pt idx="29">
                  <c:v>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E1-204C-9FAB-9FB6008DC9A3}"/>
            </c:ext>
          </c:extLst>
        </c:ser>
        <c:ser>
          <c:idx val="1"/>
          <c:order val="1"/>
          <c:tx>
            <c:strRef>
              <c:f>Dados!$E$2</c:f>
              <c:strCache>
                <c:ptCount val="1"/>
                <c:pt idx="0">
                  <c:v>Projetos Disponíveis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Dados!$B$3:$C$32</c:f>
              <c:multiLvlStrCache>
                <c:ptCount val="30"/>
                <c:lvl>
                  <c:pt idx="0">
                    <c:v>Região Norte</c:v>
                  </c:pt>
                  <c:pt idx="1">
                    <c:v>Região Norte</c:v>
                  </c:pt>
                  <c:pt idx="2">
                    <c:v>Região Norte</c:v>
                  </c:pt>
                  <c:pt idx="3">
                    <c:v>Região Norte</c:v>
                  </c:pt>
                  <c:pt idx="4">
                    <c:v>Região Norte</c:v>
                  </c:pt>
                  <c:pt idx="5">
                    <c:v>Região Norte</c:v>
                  </c:pt>
                  <c:pt idx="6">
                    <c:v>Região Sul</c:v>
                  </c:pt>
                  <c:pt idx="7">
                    <c:v>Região Sul</c:v>
                  </c:pt>
                  <c:pt idx="8">
                    <c:v>Região Sul</c:v>
                  </c:pt>
                  <c:pt idx="9">
                    <c:v>Região Sul</c:v>
                  </c:pt>
                  <c:pt idx="10">
                    <c:v>Região Sul</c:v>
                  </c:pt>
                  <c:pt idx="11">
                    <c:v>Região Sul</c:v>
                  </c:pt>
                  <c:pt idx="12">
                    <c:v>Região Leste</c:v>
                  </c:pt>
                  <c:pt idx="13">
                    <c:v>Região Leste</c:v>
                  </c:pt>
                  <c:pt idx="14">
                    <c:v>Região Leste</c:v>
                  </c:pt>
                  <c:pt idx="15">
                    <c:v>Região Leste</c:v>
                  </c:pt>
                  <c:pt idx="16">
                    <c:v>Região Leste</c:v>
                  </c:pt>
                  <c:pt idx="17">
                    <c:v>Região Leste</c:v>
                  </c:pt>
                  <c:pt idx="18">
                    <c:v>Região Oeste</c:v>
                  </c:pt>
                  <c:pt idx="19">
                    <c:v>Região Oeste</c:v>
                  </c:pt>
                  <c:pt idx="20">
                    <c:v>Região Oeste</c:v>
                  </c:pt>
                  <c:pt idx="21">
                    <c:v>Região Oeste</c:v>
                  </c:pt>
                  <c:pt idx="22">
                    <c:v>Região Oeste</c:v>
                  </c:pt>
                  <c:pt idx="23">
                    <c:v>Região Oeste</c:v>
                  </c:pt>
                  <c:pt idx="24">
                    <c:v>Região Central</c:v>
                  </c:pt>
                  <c:pt idx="25">
                    <c:v>Região Central</c:v>
                  </c:pt>
                  <c:pt idx="26">
                    <c:v>Região Central</c:v>
                  </c:pt>
                  <c:pt idx="27">
                    <c:v>Região Central</c:v>
                  </c:pt>
                  <c:pt idx="28">
                    <c:v>Região Central</c:v>
                  </c:pt>
                  <c:pt idx="29">
                    <c:v>Região Central</c:v>
                  </c:pt>
                </c:lvl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  <c:pt idx="5">
                    <c:v>Junho</c:v>
                  </c:pt>
                  <c:pt idx="6">
                    <c:v>Janeiro</c:v>
                  </c:pt>
                  <c:pt idx="7">
                    <c:v>Fevereiro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Junho</c:v>
                  </c:pt>
                  <c:pt idx="12">
                    <c:v>Janeiro</c:v>
                  </c:pt>
                  <c:pt idx="13">
                    <c:v>Fevereiro</c:v>
                  </c:pt>
                  <c:pt idx="14">
                    <c:v>Março</c:v>
                  </c:pt>
                  <c:pt idx="15">
                    <c:v>Abril</c:v>
                  </c:pt>
                  <c:pt idx="16">
                    <c:v>Maio</c:v>
                  </c:pt>
                  <c:pt idx="17">
                    <c:v>Junho</c:v>
                  </c:pt>
                  <c:pt idx="18">
                    <c:v>Janeiro</c:v>
                  </c:pt>
                  <c:pt idx="19">
                    <c:v>Fevereiro</c:v>
                  </c:pt>
                  <c:pt idx="20">
                    <c:v>Março</c:v>
                  </c:pt>
                  <c:pt idx="21">
                    <c:v>Abril</c:v>
                  </c:pt>
                  <c:pt idx="22">
                    <c:v>Maio</c:v>
                  </c:pt>
                  <c:pt idx="23">
                    <c:v>Junho</c:v>
                  </c:pt>
                  <c:pt idx="24">
                    <c:v>Janeiro</c:v>
                  </c:pt>
                  <c:pt idx="25">
                    <c:v>Fevereiro</c:v>
                  </c:pt>
                  <c:pt idx="26">
                    <c:v>Março</c:v>
                  </c:pt>
                  <c:pt idx="27">
                    <c:v>Abril</c:v>
                  </c:pt>
                  <c:pt idx="28">
                    <c:v>Maio</c:v>
                  </c:pt>
                  <c:pt idx="29">
                    <c:v>Junho</c:v>
                  </c:pt>
                </c:lvl>
              </c:multiLvlStrCache>
            </c:multiLvlStrRef>
          </c:xVal>
          <c:yVal>
            <c:numRef>
              <c:f>Dados!$E$3:$E$32</c:f>
              <c:numCache>
                <c:formatCode>General</c:formatCode>
                <c:ptCount val="30"/>
                <c:pt idx="0">
                  <c:v>42</c:v>
                </c:pt>
                <c:pt idx="1">
                  <c:v>85</c:v>
                </c:pt>
                <c:pt idx="2">
                  <c:v>67</c:v>
                </c:pt>
                <c:pt idx="3">
                  <c:v>31</c:v>
                </c:pt>
                <c:pt idx="4">
                  <c:v>98</c:v>
                </c:pt>
                <c:pt idx="5">
                  <c:v>58</c:v>
                </c:pt>
                <c:pt idx="6">
                  <c:v>68</c:v>
                </c:pt>
                <c:pt idx="7">
                  <c:v>51</c:v>
                </c:pt>
                <c:pt idx="8">
                  <c:v>69</c:v>
                </c:pt>
                <c:pt idx="9">
                  <c:v>89</c:v>
                </c:pt>
                <c:pt idx="10">
                  <c:v>24</c:v>
                </c:pt>
                <c:pt idx="11">
                  <c:v>71</c:v>
                </c:pt>
                <c:pt idx="12">
                  <c:v>71</c:v>
                </c:pt>
                <c:pt idx="13">
                  <c:v>56</c:v>
                </c:pt>
                <c:pt idx="14">
                  <c:v>71</c:v>
                </c:pt>
                <c:pt idx="15">
                  <c:v>60</c:v>
                </c:pt>
                <c:pt idx="16">
                  <c:v>64</c:v>
                </c:pt>
                <c:pt idx="17">
                  <c:v>73</c:v>
                </c:pt>
                <c:pt idx="18">
                  <c:v>12</c:v>
                </c:pt>
                <c:pt idx="19">
                  <c:v>60</c:v>
                </c:pt>
                <c:pt idx="20">
                  <c:v>16</c:v>
                </c:pt>
                <c:pt idx="21">
                  <c:v>30</c:v>
                </c:pt>
                <c:pt idx="22">
                  <c:v>82</c:v>
                </c:pt>
                <c:pt idx="23">
                  <c:v>48</c:v>
                </c:pt>
                <c:pt idx="24">
                  <c:v>27</c:v>
                </c:pt>
                <c:pt idx="25">
                  <c:v>13</c:v>
                </c:pt>
                <c:pt idx="26">
                  <c:v>98</c:v>
                </c:pt>
                <c:pt idx="27">
                  <c:v>69</c:v>
                </c:pt>
                <c:pt idx="28">
                  <c:v>23</c:v>
                </c:pt>
                <c:pt idx="29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E1-204C-9FAB-9FB6008DC9A3}"/>
            </c:ext>
          </c:extLst>
        </c:ser>
        <c:ser>
          <c:idx val="2"/>
          <c:order val="2"/>
          <c:tx>
            <c:strRef>
              <c:f>Dados!$F$2</c:f>
              <c:strCache>
                <c:ptCount val="1"/>
                <c:pt idx="0">
                  <c:v>Associações Parceiras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Dados!$B$3:$C$32</c:f>
              <c:multiLvlStrCache>
                <c:ptCount val="30"/>
                <c:lvl>
                  <c:pt idx="0">
                    <c:v>Região Norte</c:v>
                  </c:pt>
                  <c:pt idx="1">
                    <c:v>Região Norte</c:v>
                  </c:pt>
                  <c:pt idx="2">
                    <c:v>Região Norte</c:v>
                  </c:pt>
                  <c:pt idx="3">
                    <c:v>Região Norte</c:v>
                  </c:pt>
                  <c:pt idx="4">
                    <c:v>Região Norte</c:v>
                  </c:pt>
                  <c:pt idx="5">
                    <c:v>Região Norte</c:v>
                  </c:pt>
                  <c:pt idx="6">
                    <c:v>Região Sul</c:v>
                  </c:pt>
                  <c:pt idx="7">
                    <c:v>Região Sul</c:v>
                  </c:pt>
                  <c:pt idx="8">
                    <c:v>Região Sul</c:v>
                  </c:pt>
                  <c:pt idx="9">
                    <c:v>Região Sul</c:v>
                  </c:pt>
                  <c:pt idx="10">
                    <c:v>Região Sul</c:v>
                  </c:pt>
                  <c:pt idx="11">
                    <c:v>Região Sul</c:v>
                  </c:pt>
                  <c:pt idx="12">
                    <c:v>Região Leste</c:v>
                  </c:pt>
                  <c:pt idx="13">
                    <c:v>Região Leste</c:v>
                  </c:pt>
                  <c:pt idx="14">
                    <c:v>Região Leste</c:v>
                  </c:pt>
                  <c:pt idx="15">
                    <c:v>Região Leste</c:v>
                  </c:pt>
                  <c:pt idx="16">
                    <c:v>Região Leste</c:v>
                  </c:pt>
                  <c:pt idx="17">
                    <c:v>Região Leste</c:v>
                  </c:pt>
                  <c:pt idx="18">
                    <c:v>Região Oeste</c:v>
                  </c:pt>
                  <c:pt idx="19">
                    <c:v>Região Oeste</c:v>
                  </c:pt>
                  <c:pt idx="20">
                    <c:v>Região Oeste</c:v>
                  </c:pt>
                  <c:pt idx="21">
                    <c:v>Região Oeste</c:v>
                  </c:pt>
                  <c:pt idx="22">
                    <c:v>Região Oeste</c:v>
                  </c:pt>
                  <c:pt idx="23">
                    <c:v>Região Oeste</c:v>
                  </c:pt>
                  <c:pt idx="24">
                    <c:v>Região Central</c:v>
                  </c:pt>
                  <c:pt idx="25">
                    <c:v>Região Central</c:v>
                  </c:pt>
                  <c:pt idx="26">
                    <c:v>Região Central</c:v>
                  </c:pt>
                  <c:pt idx="27">
                    <c:v>Região Central</c:v>
                  </c:pt>
                  <c:pt idx="28">
                    <c:v>Região Central</c:v>
                  </c:pt>
                  <c:pt idx="29">
                    <c:v>Região Central</c:v>
                  </c:pt>
                </c:lvl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  <c:pt idx="5">
                    <c:v>Junho</c:v>
                  </c:pt>
                  <c:pt idx="6">
                    <c:v>Janeiro</c:v>
                  </c:pt>
                  <c:pt idx="7">
                    <c:v>Fevereiro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Junho</c:v>
                  </c:pt>
                  <c:pt idx="12">
                    <c:v>Janeiro</c:v>
                  </c:pt>
                  <c:pt idx="13">
                    <c:v>Fevereiro</c:v>
                  </c:pt>
                  <c:pt idx="14">
                    <c:v>Março</c:v>
                  </c:pt>
                  <c:pt idx="15">
                    <c:v>Abril</c:v>
                  </c:pt>
                  <c:pt idx="16">
                    <c:v>Maio</c:v>
                  </c:pt>
                  <c:pt idx="17">
                    <c:v>Junho</c:v>
                  </c:pt>
                  <c:pt idx="18">
                    <c:v>Janeiro</c:v>
                  </c:pt>
                  <c:pt idx="19">
                    <c:v>Fevereiro</c:v>
                  </c:pt>
                  <c:pt idx="20">
                    <c:v>Março</c:v>
                  </c:pt>
                  <c:pt idx="21">
                    <c:v>Abril</c:v>
                  </c:pt>
                  <c:pt idx="22">
                    <c:v>Maio</c:v>
                  </c:pt>
                  <c:pt idx="23">
                    <c:v>Junho</c:v>
                  </c:pt>
                  <c:pt idx="24">
                    <c:v>Janeiro</c:v>
                  </c:pt>
                  <c:pt idx="25">
                    <c:v>Fevereiro</c:v>
                  </c:pt>
                  <c:pt idx="26">
                    <c:v>Março</c:v>
                  </c:pt>
                  <c:pt idx="27">
                    <c:v>Abril</c:v>
                  </c:pt>
                  <c:pt idx="28">
                    <c:v>Maio</c:v>
                  </c:pt>
                  <c:pt idx="29">
                    <c:v>Junho</c:v>
                  </c:pt>
                </c:lvl>
              </c:multiLvlStrCache>
            </c:multiLvlStrRef>
          </c:xVal>
          <c:yVal>
            <c:numRef>
              <c:f>Dados!$F$3:$F$32</c:f>
              <c:numCache>
                <c:formatCode>General</c:formatCode>
                <c:ptCount val="30"/>
                <c:pt idx="0">
                  <c:v>14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19</c:v>
                </c:pt>
                <c:pt idx="6">
                  <c:v>16</c:v>
                </c:pt>
                <c:pt idx="7">
                  <c:v>11</c:v>
                </c:pt>
                <c:pt idx="8">
                  <c:v>16</c:v>
                </c:pt>
                <c:pt idx="9">
                  <c:v>17</c:v>
                </c:pt>
                <c:pt idx="10">
                  <c:v>12</c:v>
                </c:pt>
                <c:pt idx="11">
                  <c:v>19</c:v>
                </c:pt>
                <c:pt idx="12">
                  <c:v>7</c:v>
                </c:pt>
                <c:pt idx="13">
                  <c:v>18</c:v>
                </c:pt>
                <c:pt idx="14">
                  <c:v>5</c:v>
                </c:pt>
                <c:pt idx="15">
                  <c:v>8</c:v>
                </c:pt>
                <c:pt idx="16">
                  <c:v>6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18</c:v>
                </c:pt>
                <c:pt idx="21">
                  <c:v>10</c:v>
                </c:pt>
                <c:pt idx="22">
                  <c:v>10</c:v>
                </c:pt>
                <c:pt idx="23">
                  <c:v>14</c:v>
                </c:pt>
                <c:pt idx="24">
                  <c:v>8</c:v>
                </c:pt>
                <c:pt idx="25">
                  <c:v>10</c:v>
                </c:pt>
                <c:pt idx="26">
                  <c:v>17</c:v>
                </c:pt>
                <c:pt idx="27">
                  <c:v>19</c:v>
                </c:pt>
                <c:pt idx="28">
                  <c:v>6</c:v>
                </c:pt>
                <c:pt idx="2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E1-204C-9FAB-9FB6008DC9A3}"/>
            </c:ext>
          </c:extLst>
        </c:ser>
        <c:ser>
          <c:idx val="3"/>
          <c:order val="3"/>
          <c:tx>
            <c:strRef>
              <c:f>Dados!$G$2</c:f>
              <c:strCache>
                <c:ptCount val="1"/>
                <c:pt idx="0">
                  <c:v>Interesse dos Usuários (%)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multiLvlStrRef>
              <c:f>Dados!$B$3:$C$32</c:f>
              <c:multiLvlStrCache>
                <c:ptCount val="30"/>
                <c:lvl>
                  <c:pt idx="0">
                    <c:v>Região Norte</c:v>
                  </c:pt>
                  <c:pt idx="1">
                    <c:v>Região Norte</c:v>
                  </c:pt>
                  <c:pt idx="2">
                    <c:v>Região Norte</c:v>
                  </c:pt>
                  <c:pt idx="3">
                    <c:v>Região Norte</c:v>
                  </c:pt>
                  <c:pt idx="4">
                    <c:v>Região Norte</c:v>
                  </c:pt>
                  <c:pt idx="5">
                    <c:v>Região Norte</c:v>
                  </c:pt>
                  <c:pt idx="6">
                    <c:v>Região Sul</c:v>
                  </c:pt>
                  <c:pt idx="7">
                    <c:v>Região Sul</c:v>
                  </c:pt>
                  <c:pt idx="8">
                    <c:v>Região Sul</c:v>
                  </c:pt>
                  <c:pt idx="9">
                    <c:v>Região Sul</c:v>
                  </c:pt>
                  <c:pt idx="10">
                    <c:v>Região Sul</c:v>
                  </c:pt>
                  <c:pt idx="11">
                    <c:v>Região Sul</c:v>
                  </c:pt>
                  <c:pt idx="12">
                    <c:v>Região Leste</c:v>
                  </c:pt>
                  <c:pt idx="13">
                    <c:v>Região Leste</c:v>
                  </c:pt>
                  <c:pt idx="14">
                    <c:v>Região Leste</c:v>
                  </c:pt>
                  <c:pt idx="15">
                    <c:v>Região Leste</c:v>
                  </c:pt>
                  <c:pt idx="16">
                    <c:v>Região Leste</c:v>
                  </c:pt>
                  <c:pt idx="17">
                    <c:v>Região Leste</c:v>
                  </c:pt>
                  <c:pt idx="18">
                    <c:v>Região Oeste</c:v>
                  </c:pt>
                  <c:pt idx="19">
                    <c:v>Região Oeste</c:v>
                  </c:pt>
                  <c:pt idx="20">
                    <c:v>Região Oeste</c:v>
                  </c:pt>
                  <c:pt idx="21">
                    <c:v>Região Oeste</c:v>
                  </c:pt>
                  <c:pt idx="22">
                    <c:v>Região Oeste</c:v>
                  </c:pt>
                  <c:pt idx="23">
                    <c:v>Região Oeste</c:v>
                  </c:pt>
                  <c:pt idx="24">
                    <c:v>Região Central</c:v>
                  </c:pt>
                  <c:pt idx="25">
                    <c:v>Região Central</c:v>
                  </c:pt>
                  <c:pt idx="26">
                    <c:v>Região Central</c:v>
                  </c:pt>
                  <c:pt idx="27">
                    <c:v>Região Central</c:v>
                  </c:pt>
                  <c:pt idx="28">
                    <c:v>Região Central</c:v>
                  </c:pt>
                  <c:pt idx="29">
                    <c:v>Região Central</c:v>
                  </c:pt>
                </c:lvl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  <c:pt idx="5">
                    <c:v>Junho</c:v>
                  </c:pt>
                  <c:pt idx="6">
                    <c:v>Janeiro</c:v>
                  </c:pt>
                  <c:pt idx="7">
                    <c:v>Fevereiro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Junho</c:v>
                  </c:pt>
                  <c:pt idx="12">
                    <c:v>Janeiro</c:v>
                  </c:pt>
                  <c:pt idx="13">
                    <c:v>Fevereiro</c:v>
                  </c:pt>
                  <c:pt idx="14">
                    <c:v>Março</c:v>
                  </c:pt>
                  <c:pt idx="15">
                    <c:v>Abril</c:v>
                  </c:pt>
                  <c:pt idx="16">
                    <c:v>Maio</c:v>
                  </c:pt>
                  <c:pt idx="17">
                    <c:v>Junho</c:v>
                  </c:pt>
                  <c:pt idx="18">
                    <c:v>Janeiro</c:v>
                  </c:pt>
                  <c:pt idx="19">
                    <c:v>Fevereiro</c:v>
                  </c:pt>
                  <c:pt idx="20">
                    <c:v>Março</c:v>
                  </c:pt>
                  <c:pt idx="21">
                    <c:v>Abril</c:v>
                  </c:pt>
                  <c:pt idx="22">
                    <c:v>Maio</c:v>
                  </c:pt>
                  <c:pt idx="23">
                    <c:v>Junho</c:v>
                  </c:pt>
                  <c:pt idx="24">
                    <c:v>Janeiro</c:v>
                  </c:pt>
                  <c:pt idx="25">
                    <c:v>Fevereiro</c:v>
                  </c:pt>
                  <c:pt idx="26">
                    <c:v>Março</c:v>
                  </c:pt>
                  <c:pt idx="27">
                    <c:v>Abril</c:v>
                  </c:pt>
                  <c:pt idx="28">
                    <c:v>Maio</c:v>
                  </c:pt>
                  <c:pt idx="29">
                    <c:v>Junho</c:v>
                  </c:pt>
                </c:lvl>
              </c:multiLvlStrCache>
            </c:multiLvlStrRef>
          </c:xVal>
          <c:yVal>
            <c:numRef>
              <c:f>Dados!$G$3:$G$32</c:f>
              <c:numCache>
                <c:formatCode>General</c:formatCode>
                <c:ptCount val="30"/>
                <c:pt idx="0">
                  <c:v>46.985248002185941</c:v>
                </c:pt>
                <c:pt idx="1">
                  <c:v>43.709014160108858</c:v>
                </c:pt>
                <c:pt idx="2">
                  <c:v>75.599531947627653</c:v>
                </c:pt>
                <c:pt idx="3">
                  <c:v>63.636319751385251</c:v>
                </c:pt>
                <c:pt idx="4">
                  <c:v>39.592446128350119</c:v>
                </c:pt>
                <c:pt idx="5">
                  <c:v>54.226638464323962</c:v>
                </c:pt>
                <c:pt idx="6">
                  <c:v>51.25005560154942</c:v>
                </c:pt>
                <c:pt idx="7">
                  <c:v>77.670321460960949</c:v>
                </c:pt>
                <c:pt idx="8">
                  <c:v>70.672030920689082</c:v>
                </c:pt>
                <c:pt idx="9">
                  <c:v>64.839206608242847</c:v>
                </c:pt>
                <c:pt idx="10">
                  <c:v>52.381527943344793</c:v>
                </c:pt>
                <c:pt idx="11">
                  <c:v>55.205069939830892</c:v>
                </c:pt>
                <c:pt idx="12">
                  <c:v>77.915318435848278</c:v>
                </c:pt>
                <c:pt idx="13">
                  <c:v>56.422054861201083</c:v>
                </c:pt>
                <c:pt idx="14">
                  <c:v>36.559950921352602</c:v>
                </c:pt>
                <c:pt idx="15">
                  <c:v>37.776410342244937</c:v>
                </c:pt>
                <c:pt idx="16">
                  <c:v>29.91601634378015</c:v>
                </c:pt>
                <c:pt idx="17">
                  <c:v>20.938184404471631</c:v>
                </c:pt>
                <c:pt idx="18">
                  <c:v>45.40408884238218</c:v>
                </c:pt>
                <c:pt idx="19">
                  <c:v>43.692891090534182</c:v>
                </c:pt>
                <c:pt idx="20">
                  <c:v>37.60929048308229</c:v>
                </c:pt>
                <c:pt idx="21">
                  <c:v>20.844789362905068</c:v>
                </c:pt>
                <c:pt idx="22">
                  <c:v>31.93054424532831</c:v>
                </c:pt>
                <c:pt idx="23">
                  <c:v>62.680517164919003</c:v>
                </c:pt>
                <c:pt idx="24">
                  <c:v>67.41053243187234</c:v>
                </c:pt>
                <c:pt idx="25">
                  <c:v>56.357598486860681</c:v>
                </c:pt>
                <c:pt idx="26">
                  <c:v>75.578052710800932</c:v>
                </c:pt>
                <c:pt idx="27">
                  <c:v>59.064621530116668</c:v>
                </c:pt>
                <c:pt idx="28">
                  <c:v>74.897580532626847</c:v>
                </c:pt>
                <c:pt idx="29">
                  <c:v>71.002314667387964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E1-204C-9FAB-9FB6008DC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75503"/>
        <c:axId val="1088870511"/>
      </c:scatterChart>
      <c:valAx>
        <c:axId val="108887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70511"/>
        <c:crosses val="autoZero"/>
        <c:crossBetween val="midCat"/>
      </c:valAx>
      <c:valAx>
        <c:axId val="10888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7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Interesse dos Usuários (%)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Região Central</c:v>
              </c:pt>
              <c:pt idx="1">
                <c:v>Região Leste</c:v>
              </c:pt>
              <c:pt idx="2">
                <c:v>Região Norte</c:v>
              </c:pt>
              <c:pt idx="3">
                <c:v>Região Oeste</c:v>
              </c:pt>
              <c:pt idx="4">
                <c:v>Região Sul</c:v>
              </c:pt>
            </c:strLit>
          </c:cat>
          <c:val>
            <c:numLit>
              <c:formatCode>General</c:formatCode>
              <c:ptCount val="5"/>
              <c:pt idx="0">
                <c:v>404.31070035966547</c:v>
              </c:pt>
              <c:pt idx="1">
                <c:v>259.52793530889869</c:v>
              </c:pt>
              <c:pt idx="2">
                <c:v>323.74919845398176</c:v>
              </c:pt>
              <c:pt idx="3">
                <c:v>242.16212118915104</c:v>
              </c:pt>
              <c:pt idx="4">
                <c:v>372.018212474618</c:v>
              </c:pt>
            </c:numLit>
          </c:val>
          <c:extLst>
            <c:ext xmlns:c16="http://schemas.microsoft.com/office/drawing/2014/chart" uri="{C3380CC4-5D6E-409C-BE32-E72D297353CC}">
              <c16:uniqueId val="{00000000-5B80-DF47-86C1-B3F7A5A1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716703"/>
        <c:axId val="1230717951"/>
      </c:barChart>
      <c:catAx>
        <c:axId val="123071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17951"/>
        <c:crosses val="autoZero"/>
        <c:auto val="1"/>
        <c:lblAlgn val="ctr"/>
        <c:lblOffset val="100"/>
        <c:noMultiLvlLbl val="0"/>
      </c:catAx>
      <c:valAx>
        <c:axId val="12307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1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Projetos Disponíveis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Região Central</c:v>
              </c:pt>
              <c:pt idx="1">
                <c:v>Região Leste</c:v>
              </c:pt>
              <c:pt idx="2">
                <c:v>Região Norte</c:v>
              </c:pt>
              <c:pt idx="3">
                <c:v>Região Oeste</c:v>
              </c:pt>
              <c:pt idx="4">
                <c:v>Região Sul</c:v>
              </c:pt>
            </c:strLit>
          </c:cat>
          <c:val>
            <c:numLit>
              <c:formatCode>General</c:formatCode>
              <c:ptCount val="5"/>
              <c:pt idx="0">
                <c:v>248</c:v>
              </c:pt>
              <c:pt idx="1">
                <c:v>395</c:v>
              </c:pt>
              <c:pt idx="2">
                <c:v>381</c:v>
              </c:pt>
              <c:pt idx="3">
                <c:v>248</c:v>
              </c:pt>
              <c:pt idx="4">
                <c:v>372</c:v>
              </c:pt>
            </c:numLit>
          </c:val>
          <c:extLst>
            <c:ext xmlns:c16="http://schemas.microsoft.com/office/drawing/2014/chart" uri="{C3380CC4-5D6E-409C-BE32-E72D297353CC}">
              <c16:uniqueId val="{00000000-C509-644E-803E-55D6F942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627695"/>
        <c:axId val="797628111"/>
      </c:barChart>
      <c:catAx>
        <c:axId val="7976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111"/>
        <c:crosses val="autoZero"/>
        <c:auto val="1"/>
        <c:lblAlgn val="ctr"/>
        <c:lblOffset val="100"/>
        <c:noMultiLvlLbl val="0"/>
      </c:catAx>
      <c:valAx>
        <c:axId val="7976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Projetos Disponíveis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</c:strLit>
          </c:cat>
          <c:val>
            <c:numLit>
              <c:formatCode>General</c:formatCode>
              <c:ptCount val="6"/>
              <c:pt idx="0">
                <c:v>220</c:v>
              </c:pt>
              <c:pt idx="1">
                <c:v>265</c:v>
              </c:pt>
              <c:pt idx="2">
                <c:v>321</c:v>
              </c:pt>
              <c:pt idx="3">
                <c:v>279</c:v>
              </c:pt>
              <c:pt idx="4">
                <c:v>291</c:v>
              </c:pt>
              <c:pt idx="5">
                <c:v>268</c:v>
              </c:pt>
            </c:numLit>
          </c:val>
          <c:extLst>
            <c:ext xmlns:c16="http://schemas.microsoft.com/office/drawing/2014/chart" uri="{C3380CC4-5D6E-409C-BE32-E72D297353CC}">
              <c16:uniqueId val="{00000000-527C-4D4C-A794-CE30F4182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403695"/>
        <c:axId val="513402447"/>
      </c:barChart>
      <c:catAx>
        <c:axId val="51340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02447"/>
        <c:crosses val="autoZero"/>
        <c:auto val="1"/>
        <c:lblAlgn val="ctr"/>
        <c:lblOffset val="100"/>
        <c:noMultiLvlLbl val="0"/>
      </c:catAx>
      <c:valAx>
        <c:axId val="5134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0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Usuários Cadastrados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Região Central</c:v>
              </c:pt>
              <c:pt idx="1">
                <c:v>Região Leste</c:v>
              </c:pt>
              <c:pt idx="2">
                <c:v>Região Norte</c:v>
              </c:pt>
              <c:pt idx="3">
                <c:v>Região Oeste</c:v>
              </c:pt>
              <c:pt idx="4">
                <c:v>Região Sul</c:v>
              </c:pt>
            </c:strLit>
          </c:cat>
          <c:val>
            <c:numLit>
              <c:formatCode>General</c:formatCode>
              <c:ptCount val="5"/>
              <c:pt idx="0">
                <c:v>3161</c:v>
              </c:pt>
              <c:pt idx="1">
                <c:v>2817</c:v>
              </c:pt>
              <c:pt idx="2">
                <c:v>2444</c:v>
              </c:pt>
              <c:pt idx="3">
                <c:v>3474</c:v>
              </c:pt>
              <c:pt idx="4">
                <c:v>2735</c:v>
              </c:pt>
            </c:numLit>
          </c:val>
          <c:extLst>
            <c:ext xmlns:c16="http://schemas.microsoft.com/office/drawing/2014/chart" uri="{C3380CC4-5D6E-409C-BE32-E72D297353CC}">
              <c16:uniqueId val="{00000000-DEBF-0A4F-B827-7A9252CB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599039"/>
        <c:axId val="744598207"/>
      </c:barChart>
      <c:catAx>
        <c:axId val="74459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98207"/>
        <c:crosses val="autoZero"/>
        <c:auto val="1"/>
        <c:lblAlgn val="ctr"/>
        <c:lblOffset val="100"/>
        <c:noMultiLvlLbl val="0"/>
      </c:catAx>
      <c:valAx>
        <c:axId val="7445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9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Associações Parceiras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Região Central</c:v>
              </c:pt>
              <c:pt idx="1">
                <c:v>Região Leste</c:v>
              </c:pt>
              <c:pt idx="2">
                <c:v>Região Norte</c:v>
              </c:pt>
              <c:pt idx="3">
                <c:v>Região Oeste</c:v>
              </c:pt>
              <c:pt idx="4">
                <c:v>Região Sul</c:v>
              </c:pt>
            </c:strLit>
          </c:cat>
          <c:val>
            <c:numLit>
              <c:formatCode>General</c:formatCode>
              <c:ptCount val="5"/>
              <c:pt idx="0">
                <c:v>74</c:v>
              </c:pt>
              <c:pt idx="1">
                <c:v>56</c:v>
              </c:pt>
              <c:pt idx="2">
                <c:v>72</c:v>
              </c:pt>
              <c:pt idx="3">
                <c:v>66</c:v>
              </c:pt>
              <c:pt idx="4">
                <c:v>91</c:v>
              </c:pt>
            </c:numLit>
          </c:val>
          <c:extLst>
            <c:ext xmlns:c16="http://schemas.microsoft.com/office/drawing/2014/chart" uri="{C3380CC4-5D6E-409C-BE32-E72D297353CC}">
              <c16:uniqueId val="{00000000-FC85-1D4D-95F0-5A274927D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931151"/>
        <c:axId val="1238929071"/>
      </c:barChart>
      <c:catAx>
        <c:axId val="123893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29071"/>
        <c:crosses val="autoZero"/>
        <c:auto val="1"/>
        <c:lblAlgn val="ctr"/>
        <c:lblOffset val="100"/>
        <c:noMultiLvlLbl val="0"/>
      </c:catAx>
      <c:valAx>
        <c:axId val="123892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3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Associações Parceiras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</c:strLit>
          </c:cat>
          <c:val>
            <c:numLit>
              <c:formatCode>General</c:formatCode>
              <c:ptCount val="6"/>
              <c:pt idx="0">
                <c:v>53</c:v>
              </c:pt>
              <c:pt idx="1">
                <c:v>54</c:v>
              </c:pt>
              <c:pt idx="2">
                <c:v>62</c:v>
              </c:pt>
              <c:pt idx="3">
                <c:v>62</c:v>
              </c:pt>
              <c:pt idx="4">
                <c:v>50</c:v>
              </c:pt>
              <c:pt idx="5">
                <c:v>78</c:v>
              </c:pt>
            </c:numLit>
          </c:val>
          <c:extLst>
            <c:ext xmlns:c16="http://schemas.microsoft.com/office/drawing/2014/chart" uri="{C3380CC4-5D6E-409C-BE32-E72D297353CC}">
              <c16:uniqueId val="{00000000-177A-3E49-BF84-DFA652C98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028639"/>
        <c:axId val="646026975"/>
      </c:barChart>
      <c:catAx>
        <c:axId val="64602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26975"/>
        <c:crosses val="autoZero"/>
        <c:auto val="1"/>
        <c:lblAlgn val="ctr"/>
        <c:lblOffset val="100"/>
        <c:noMultiLvlLbl val="0"/>
      </c:catAx>
      <c:valAx>
        <c:axId val="6460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2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Interesse dos Usuários (%) por Mês e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Região Central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</c:strLit>
          </c:cat>
          <c:val>
            <c:numLit>
              <c:formatCode>General</c:formatCode>
              <c:ptCount val="6"/>
              <c:pt idx="0">
                <c:v>67.41053243187234</c:v>
              </c:pt>
              <c:pt idx="1">
                <c:v>56.357598486860681</c:v>
              </c:pt>
              <c:pt idx="2">
                <c:v>75.578052710800932</c:v>
              </c:pt>
              <c:pt idx="3">
                <c:v>59.064621530116668</c:v>
              </c:pt>
              <c:pt idx="4">
                <c:v>74.897580532626847</c:v>
              </c:pt>
              <c:pt idx="5">
                <c:v>71.002314667387964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FA-5E48-BA9F-54E77D4070D3}"/>
            </c:ext>
          </c:extLst>
        </c:ser>
        <c:ser>
          <c:idx val="1"/>
          <c:order val="1"/>
          <c:tx>
            <c:v>Região Leste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</c:strLit>
          </c:cat>
          <c:val>
            <c:numLit>
              <c:formatCode>General</c:formatCode>
              <c:ptCount val="6"/>
              <c:pt idx="0">
                <c:v>77.915318435848278</c:v>
              </c:pt>
              <c:pt idx="1">
                <c:v>56.422054861201083</c:v>
              </c:pt>
              <c:pt idx="2">
                <c:v>36.559950921352602</c:v>
              </c:pt>
              <c:pt idx="3">
                <c:v>37.776410342244937</c:v>
              </c:pt>
              <c:pt idx="4">
                <c:v>29.91601634378015</c:v>
              </c:pt>
              <c:pt idx="5">
                <c:v>20.938184404471631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2FA-5E48-BA9F-54E77D4070D3}"/>
            </c:ext>
          </c:extLst>
        </c:ser>
        <c:ser>
          <c:idx val="2"/>
          <c:order val="2"/>
          <c:tx>
            <c:v>Região Norte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</c:strLit>
          </c:cat>
          <c:val>
            <c:numLit>
              <c:formatCode>General</c:formatCode>
              <c:ptCount val="6"/>
              <c:pt idx="0">
                <c:v>46.985248002185941</c:v>
              </c:pt>
              <c:pt idx="1">
                <c:v>43.709014160108858</c:v>
              </c:pt>
              <c:pt idx="2">
                <c:v>75.599531947627653</c:v>
              </c:pt>
              <c:pt idx="3">
                <c:v>63.636319751385251</c:v>
              </c:pt>
              <c:pt idx="4">
                <c:v>39.592446128350119</c:v>
              </c:pt>
              <c:pt idx="5">
                <c:v>54.226638464323962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2FA-5E48-BA9F-54E77D4070D3}"/>
            </c:ext>
          </c:extLst>
        </c:ser>
        <c:ser>
          <c:idx val="3"/>
          <c:order val="3"/>
          <c:tx>
            <c:v>Região Oeste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</c:strLit>
          </c:cat>
          <c:val>
            <c:numLit>
              <c:formatCode>General</c:formatCode>
              <c:ptCount val="6"/>
              <c:pt idx="0">
                <c:v>45.40408884238218</c:v>
              </c:pt>
              <c:pt idx="1">
                <c:v>43.692891090534182</c:v>
              </c:pt>
              <c:pt idx="2">
                <c:v>37.60929048308229</c:v>
              </c:pt>
              <c:pt idx="3">
                <c:v>20.844789362905068</c:v>
              </c:pt>
              <c:pt idx="4">
                <c:v>31.93054424532831</c:v>
              </c:pt>
              <c:pt idx="5">
                <c:v>62.680517164919003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2FA-5E48-BA9F-54E77D4070D3}"/>
            </c:ext>
          </c:extLst>
        </c:ser>
        <c:ser>
          <c:idx val="4"/>
          <c:order val="4"/>
          <c:tx>
            <c:v>Região Sul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</c:strLit>
          </c:cat>
          <c:val>
            <c:numLit>
              <c:formatCode>General</c:formatCode>
              <c:ptCount val="6"/>
              <c:pt idx="0">
                <c:v>51.25005560154942</c:v>
              </c:pt>
              <c:pt idx="1">
                <c:v>77.670321460960949</c:v>
              </c:pt>
              <c:pt idx="2">
                <c:v>70.672030920689082</c:v>
              </c:pt>
              <c:pt idx="3">
                <c:v>64.839206608242847</c:v>
              </c:pt>
              <c:pt idx="4">
                <c:v>52.381527943344793</c:v>
              </c:pt>
              <c:pt idx="5">
                <c:v>55.205069939830892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32FA-5E48-BA9F-54E77D407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013167"/>
        <c:axId val="1042007343"/>
      </c:lineChart>
      <c:catAx>
        <c:axId val="104201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07343"/>
        <c:crosses val="autoZero"/>
        <c:auto val="1"/>
        <c:lblAlgn val="ctr"/>
        <c:lblOffset val="100"/>
        <c:noMultiLvlLbl val="0"/>
      </c:catAx>
      <c:valAx>
        <c:axId val="104200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1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  <cx:data id="1">
      <cx:strDim type="cat">
        <cx:f>_xlchart.v1.18</cx:f>
      </cx:strDim>
      <cx:numDim type="val">
        <cx:f>_xlchart.v1.22</cx:f>
      </cx:numDim>
    </cx:data>
    <cx:data id="2">
      <cx:strDim type="cat">
        <cx:f>_xlchart.v1.18</cx:f>
      </cx:strDim>
      <cx:numDim type="val">
        <cx:f>_xlchart.v1.24</cx:f>
      </cx:numDim>
    </cx:data>
    <cx:data id="3">
      <cx:strDim type="cat">
        <cx:f>_xlchart.v1.18</cx:f>
      </cx:strDim>
      <cx:numDim type="val">
        <cx:f>_xlchart.v1.26</cx:f>
      </cx:numDim>
    </cx:data>
  </cx:chartData>
  <cx:chart>
    <cx:title pos="t" align="ctr" overlay="0">
      <cx:tx>
        <cx:txData>
          <cx:v>Usuarios cadstrados por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Usuarios cadstrados por mês</a:t>
          </a:r>
        </a:p>
      </cx:txPr>
    </cx:title>
    <cx:plotArea>
      <cx:plotAreaRegion>
        <cx:series layoutId="clusteredColumn" uniqueId="{BC07EC8C-D3AC-4E26-A031-ECB3A7C7B28A}" formatIdx="0">
          <cx:tx>
            <cx:txData>
              <cx:f>_xlchart.v1.19</cx:f>
              <cx:v>Usuários Cadastrados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06BDB5A-E07C-40DE-BE11-F0E09332D995}" formatIdx="1">
          <cx:axisId val="2"/>
        </cx:series>
        <cx:series layoutId="clusteredColumn" hidden="1" uniqueId="{397FD09E-9317-416C-9DB0-368FF13CE9B7}" formatIdx="2">
          <cx:tx>
            <cx:txData>
              <cx:f>_xlchart.v1.21</cx:f>
              <cx:v>Projetos Disponíveis</cx:v>
            </cx:txData>
          </cx:tx>
          <cx:dataId val="1"/>
          <cx:layoutPr>
            <cx:aggregation/>
          </cx:layoutPr>
          <cx:axisId val="1"/>
        </cx:series>
        <cx:series layoutId="paretoLine" ownerIdx="2" uniqueId="{2A8630E7-D631-43C5-922E-4863DD59162E}" formatIdx="3">
          <cx:axisId val="2"/>
        </cx:series>
        <cx:series layoutId="clusteredColumn" hidden="1" uniqueId="{06C15BB1-ED7B-41D0-9282-5FC5C5910BB3}" formatIdx="4">
          <cx:tx>
            <cx:txData>
              <cx:f>_xlchart.v1.23</cx:f>
              <cx:v>Associações Parceiras</cx:v>
            </cx:txData>
          </cx:tx>
          <cx:dataId val="2"/>
          <cx:layoutPr>
            <cx:aggregation/>
          </cx:layoutPr>
          <cx:axisId val="1"/>
        </cx:series>
        <cx:series layoutId="paretoLine" ownerIdx="4" uniqueId="{6CCC07D3-A74E-4C7B-8101-3C10C92073AC}" formatIdx="5">
          <cx:axisId val="2"/>
        </cx:series>
        <cx:series layoutId="clusteredColumn" hidden="1" uniqueId="{484CF0A9-D4D4-4202-B79C-F2891811797E}" formatIdx="6">
          <cx:tx>
            <cx:txData>
              <cx:f>_xlchart.v1.25</cx:f>
              <cx:v>Interesse dos Usuários (%)</cx:v>
            </cx:txData>
          </cx:tx>
          <cx:dataId val="3"/>
          <cx:layoutPr>
            <cx:aggregation/>
          </cx:layoutPr>
          <cx:axisId val="1"/>
        </cx:series>
        <cx:series layoutId="paretoLine" ownerIdx="6" uniqueId="{FB97959B-9A05-46E1-836B-26DA166CDFAD}" formatIdx="7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12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png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Relationship Id="rId1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457200</xdr:colOff>
      <xdr:row>20</xdr:row>
      <xdr:rowOff>101600</xdr:rowOff>
    </xdr:to>
    <xdr:graphicFrame macro="">
      <xdr:nvGraphicFramePr>
        <xdr:cNvPr id="2" name="Gráfico 24">
          <a:extLst>
            <a:ext uri="{FF2B5EF4-FFF2-40B4-BE49-F238E27FC236}">
              <a16:creationId xmlns:a16="http://schemas.microsoft.com/office/drawing/2014/main" id="{02C2BB35-1FB6-CD41-A326-2FEBCCAA1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2</xdr:row>
      <xdr:rowOff>25400</xdr:rowOff>
    </xdr:from>
    <xdr:to>
      <xdr:col>16</xdr:col>
      <xdr:colOff>101600</xdr:colOff>
      <xdr:row>21</xdr:row>
      <xdr:rowOff>127000</xdr:rowOff>
    </xdr:to>
    <xdr:graphicFrame macro="">
      <xdr:nvGraphicFramePr>
        <xdr:cNvPr id="3" name="Gráfico 17">
          <a:extLst>
            <a:ext uri="{FF2B5EF4-FFF2-40B4-BE49-F238E27FC236}">
              <a16:creationId xmlns:a16="http://schemas.microsoft.com/office/drawing/2014/main" id="{27281440-6890-8E49-BFE3-5E37A86BC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787400</xdr:colOff>
      <xdr:row>22</xdr:row>
      <xdr:rowOff>1</xdr:rowOff>
    </xdr:from>
    <xdr:to>
      <xdr:col>8</xdr:col>
      <xdr:colOff>558800</xdr:colOff>
      <xdr:row>40</xdr:row>
      <xdr:rowOff>101601</xdr:rowOff>
    </xdr:to>
    <xdr:graphicFrame macro="">
      <xdr:nvGraphicFramePr>
        <xdr:cNvPr id="4" name="Gráfico 22">
          <a:extLst>
            <a:ext uri="{FF2B5EF4-FFF2-40B4-BE49-F238E27FC236}">
              <a16:creationId xmlns:a16="http://schemas.microsoft.com/office/drawing/2014/main" id="{1F7738BB-16F8-DB4A-8A49-3756CA1ED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381000</xdr:colOff>
      <xdr:row>42</xdr:row>
      <xdr:rowOff>76200</xdr:rowOff>
    </xdr:from>
    <xdr:to>
      <xdr:col>8</xdr:col>
      <xdr:colOff>418468</xdr:colOff>
      <xdr:row>60</xdr:row>
      <xdr:rowOff>117420</xdr:rowOff>
    </xdr:to>
    <xdr:graphicFrame macro="">
      <xdr:nvGraphicFramePr>
        <xdr:cNvPr id="6" name="Gráfico 21">
          <a:extLst>
            <a:ext uri="{FF2B5EF4-FFF2-40B4-BE49-F238E27FC236}">
              <a16:creationId xmlns:a16="http://schemas.microsoft.com/office/drawing/2014/main" id="{3875314E-BE19-0544-B028-626F12B03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457200</xdr:colOff>
      <xdr:row>43</xdr:row>
      <xdr:rowOff>50800</xdr:rowOff>
    </xdr:from>
    <xdr:to>
      <xdr:col>17</xdr:col>
      <xdr:colOff>177800</xdr:colOff>
      <xdr:row>61</xdr:row>
      <xdr:rowOff>50800</xdr:rowOff>
    </xdr:to>
    <xdr:graphicFrame macro="">
      <xdr:nvGraphicFramePr>
        <xdr:cNvPr id="7" name="Gráfico 20">
          <a:extLst>
            <a:ext uri="{FF2B5EF4-FFF2-40B4-BE49-F238E27FC236}">
              <a16:creationId xmlns:a16="http://schemas.microsoft.com/office/drawing/2014/main" id="{B8670D01-4EB6-BE49-AD00-92B613D43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762000</xdr:colOff>
      <xdr:row>63</xdr:row>
      <xdr:rowOff>25401</xdr:rowOff>
    </xdr:from>
    <xdr:to>
      <xdr:col>8</xdr:col>
      <xdr:colOff>177800</xdr:colOff>
      <xdr:row>80</xdr:row>
      <xdr:rowOff>127001</xdr:rowOff>
    </xdr:to>
    <xdr:graphicFrame macro="">
      <xdr:nvGraphicFramePr>
        <xdr:cNvPr id="8" name="Gráfico 23">
          <a:extLst>
            <a:ext uri="{FF2B5EF4-FFF2-40B4-BE49-F238E27FC236}">
              <a16:creationId xmlns:a16="http://schemas.microsoft.com/office/drawing/2014/main" id="{7E81586F-1F09-D440-9E21-6CA3A7FD2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330200</xdr:colOff>
      <xdr:row>63</xdr:row>
      <xdr:rowOff>1</xdr:rowOff>
    </xdr:from>
    <xdr:to>
      <xdr:col>16</xdr:col>
      <xdr:colOff>787400</xdr:colOff>
      <xdr:row>80</xdr:row>
      <xdr:rowOff>101601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19">
              <a:extLst>
                <a:ext uri="{FF2B5EF4-FFF2-40B4-BE49-F238E27FC236}">
                  <a16:creationId xmlns:a16="http://schemas.microsoft.com/office/drawing/2014/main" id="{4A942B2F-608E-1248-B94B-8F958AADE3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4000" y="12801601"/>
              <a:ext cx="6324600" cy="355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177801</xdr:colOff>
      <xdr:row>85</xdr:row>
      <xdr:rowOff>25401</xdr:rowOff>
    </xdr:from>
    <xdr:to>
      <xdr:col>8</xdr:col>
      <xdr:colOff>330201</xdr:colOff>
      <xdr:row>102</xdr:row>
      <xdr:rowOff>76201</xdr:rowOff>
    </xdr:to>
    <xdr:graphicFrame macro="">
      <xdr:nvGraphicFramePr>
        <xdr:cNvPr id="10" name="Gráfico 18">
          <a:extLst>
            <a:ext uri="{FF2B5EF4-FFF2-40B4-BE49-F238E27FC236}">
              <a16:creationId xmlns:a16="http://schemas.microsoft.com/office/drawing/2014/main" id="{01892280-1BDD-4646-841C-E7CBF7EB5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635000</xdr:colOff>
      <xdr:row>85</xdr:row>
      <xdr:rowOff>76200</xdr:rowOff>
    </xdr:from>
    <xdr:to>
      <xdr:col>16</xdr:col>
      <xdr:colOff>157005</xdr:colOff>
      <xdr:row>102</xdr:row>
      <xdr:rowOff>141638</xdr:rowOff>
    </xdr:to>
    <xdr:graphicFrame macro="">
      <xdr:nvGraphicFramePr>
        <xdr:cNvPr id="11" name="Gráfico 26">
          <a:extLst>
            <a:ext uri="{FF2B5EF4-FFF2-40B4-BE49-F238E27FC236}">
              <a16:creationId xmlns:a16="http://schemas.microsoft.com/office/drawing/2014/main" id="{45F8D604-3AB9-B447-B30C-030AECBBE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544287</xdr:colOff>
      <xdr:row>23</xdr:row>
      <xdr:rowOff>145143</xdr:rowOff>
    </xdr:from>
    <xdr:to>
      <xdr:col>24</xdr:col>
      <xdr:colOff>355600</xdr:colOff>
      <xdr:row>42</xdr:row>
      <xdr:rowOff>127000</xdr:rowOff>
    </xdr:to>
    <xdr:graphicFrame macro="">
      <xdr:nvGraphicFramePr>
        <xdr:cNvPr id="13" name="Gráfico 29">
          <a:extLst>
            <a:ext uri="{FF2B5EF4-FFF2-40B4-BE49-F238E27FC236}">
              <a16:creationId xmlns:a16="http://schemas.microsoft.com/office/drawing/2014/main" id="{70EE3722-50EB-E543-9356-68BDBF71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16</xdr:col>
      <xdr:colOff>660400</xdr:colOff>
      <xdr:row>1</xdr:row>
      <xdr:rowOff>101600</xdr:rowOff>
    </xdr:from>
    <xdr:to>
      <xdr:col>25</xdr:col>
      <xdr:colOff>69011</xdr:colOff>
      <xdr:row>21</xdr:row>
      <xdr:rowOff>177800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0B7A841-B804-9846-A975-9F1FC1C3C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1600" y="304800"/>
          <a:ext cx="6952411" cy="4140200"/>
        </a:xfrm>
        <a:prstGeom prst="rect">
          <a:avLst/>
        </a:prstGeom>
      </xdr:spPr>
    </xdr:pic>
    <xdr:clientData/>
  </xdr:twoCellAnchor>
  <xdr:twoCellAnchor editAs="oneCell">
    <xdr:from>
      <xdr:col>17</xdr:col>
      <xdr:colOff>482600</xdr:colOff>
      <xdr:row>63</xdr:row>
      <xdr:rowOff>50800</xdr:rowOff>
    </xdr:from>
    <xdr:to>
      <xdr:col>25</xdr:col>
      <xdr:colOff>473494</xdr:colOff>
      <xdr:row>82</xdr:row>
      <xdr:rowOff>177800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2826C01-0DCC-B842-B5A9-C4BAB67BA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32000" y="12852400"/>
          <a:ext cx="6696494" cy="3987800"/>
        </a:xfrm>
        <a:prstGeom prst="rect">
          <a:avLst/>
        </a:prstGeom>
      </xdr:spPr>
    </xdr:pic>
    <xdr:clientData/>
  </xdr:twoCellAnchor>
  <xdr:twoCellAnchor editAs="oneCell">
    <xdr:from>
      <xdr:col>17</xdr:col>
      <xdr:colOff>40424</xdr:colOff>
      <xdr:row>84</xdr:row>
      <xdr:rowOff>127000</xdr:rowOff>
    </xdr:from>
    <xdr:to>
      <xdr:col>26</xdr:col>
      <xdr:colOff>50799</xdr:colOff>
      <xdr:row>105</xdr:row>
      <xdr:rowOff>137871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CE2B81F-2787-5846-B53B-7452176EA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9824" y="17195800"/>
          <a:ext cx="7554175" cy="4278071"/>
        </a:xfrm>
        <a:prstGeom prst="rect">
          <a:avLst/>
        </a:prstGeom>
      </xdr:spPr>
    </xdr:pic>
    <xdr:clientData/>
  </xdr:twoCellAnchor>
  <xdr:twoCellAnchor editAs="oneCell">
    <xdr:from>
      <xdr:col>9</xdr:col>
      <xdr:colOff>57654</xdr:colOff>
      <xdr:row>23</xdr:row>
      <xdr:rowOff>50800</xdr:rowOff>
    </xdr:from>
    <xdr:to>
      <xdr:col>17</xdr:col>
      <xdr:colOff>302399</xdr:colOff>
      <xdr:row>37</xdr:row>
      <xdr:rowOff>147561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8D2ED13-EC4E-1048-999A-DB1ACF368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1454" y="4724400"/>
          <a:ext cx="6950345" cy="2941561"/>
        </a:xfrm>
        <a:prstGeom prst="rect">
          <a:avLst/>
        </a:prstGeom>
      </xdr:spPr>
    </xdr:pic>
    <xdr:clientData/>
  </xdr:twoCellAnchor>
  <xdr:twoCellAnchor editAs="oneCell">
    <xdr:from>
      <xdr:col>17</xdr:col>
      <xdr:colOff>554000</xdr:colOff>
      <xdr:row>43</xdr:row>
      <xdr:rowOff>96800</xdr:rowOff>
    </xdr:from>
    <xdr:to>
      <xdr:col>25</xdr:col>
      <xdr:colOff>254000</xdr:colOff>
      <xdr:row>61</xdr:row>
      <xdr:rowOff>77581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432CD51-A73C-2B41-B91E-B9DEEF0F3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03400" y="8834400"/>
          <a:ext cx="6405600" cy="3638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2:G42"/>
  <sheetViews>
    <sheetView zoomScale="90" zoomScaleNormal="90" workbookViewId="0">
      <selection activeCell="I19" sqref="I19"/>
    </sheetView>
  </sheetViews>
  <sheetFormatPr baseColWidth="10" defaultColWidth="8.83203125" defaultRowHeight="15"/>
  <cols>
    <col min="1" max="1" width="13.6640625" customWidth="1"/>
    <col min="2" max="2" width="17.6640625" customWidth="1"/>
    <col min="3" max="3" width="22.1640625" customWidth="1"/>
    <col min="4" max="4" width="28.5" customWidth="1"/>
    <col min="5" max="5" width="31" customWidth="1"/>
    <col min="6" max="6" width="30" customWidth="1"/>
    <col min="7" max="7" width="32" customWidth="1"/>
  </cols>
  <sheetData>
    <row r="2" spans="2:7">
      <c r="B2" s="1" t="s">
        <v>0</v>
      </c>
      <c r="C2" s="1" t="s">
        <v>1</v>
      </c>
      <c r="D2" s="1" t="s">
        <v>2</v>
      </c>
      <c r="E2" s="1" t="s">
        <v>27</v>
      </c>
      <c r="F2" s="1" t="s">
        <v>3</v>
      </c>
      <c r="G2" s="1" t="s">
        <v>4</v>
      </c>
    </row>
    <row r="3" spans="2:7">
      <c r="B3" s="4" t="s">
        <v>5</v>
      </c>
      <c r="C3" s="4" t="s">
        <v>11</v>
      </c>
      <c r="D3" s="4">
        <v>202</v>
      </c>
      <c r="E3" s="4">
        <v>42</v>
      </c>
      <c r="F3" s="4">
        <v>14</v>
      </c>
      <c r="G3" s="4">
        <v>46.985248002185941</v>
      </c>
    </row>
    <row r="4" spans="2:7">
      <c r="B4" s="4" t="s">
        <v>6</v>
      </c>
      <c r="C4" s="4" t="s">
        <v>11</v>
      </c>
      <c r="D4" s="4">
        <v>535</v>
      </c>
      <c r="E4" s="4">
        <v>85</v>
      </c>
      <c r="F4" s="4">
        <v>9</v>
      </c>
      <c r="G4" s="4">
        <v>43.709014160108858</v>
      </c>
    </row>
    <row r="5" spans="2:7">
      <c r="B5" s="4" t="s">
        <v>7</v>
      </c>
      <c r="C5" s="4" t="s">
        <v>11</v>
      </c>
      <c r="D5" s="4">
        <v>960</v>
      </c>
      <c r="E5" s="4">
        <v>67</v>
      </c>
      <c r="F5" s="4">
        <v>6</v>
      </c>
      <c r="G5" s="4">
        <v>75.599531947627653</v>
      </c>
    </row>
    <row r="6" spans="2:7">
      <c r="B6" s="4" t="s">
        <v>8</v>
      </c>
      <c r="C6" s="4" t="s">
        <v>11</v>
      </c>
      <c r="D6" s="4">
        <v>370</v>
      </c>
      <c r="E6" s="4">
        <v>31</v>
      </c>
      <c r="F6" s="4">
        <v>8</v>
      </c>
      <c r="G6" s="4">
        <v>63.636319751385251</v>
      </c>
    </row>
    <row r="7" spans="2:7">
      <c r="B7" s="4" t="s">
        <v>9</v>
      </c>
      <c r="C7" s="4" t="s">
        <v>11</v>
      </c>
      <c r="D7" s="4">
        <v>206</v>
      </c>
      <c r="E7" s="4">
        <v>98</v>
      </c>
      <c r="F7" s="4">
        <v>16</v>
      </c>
      <c r="G7" s="4">
        <v>39.592446128350119</v>
      </c>
    </row>
    <row r="8" spans="2:7">
      <c r="B8" s="4" t="s">
        <v>10</v>
      </c>
      <c r="C8" s="4" t="s">
        <v>11</v>
      </c>
      <c r="D8" s="4">
        <v>171</v>
      </c>
      <c r="E8" s="4">
        <v>58</v>
      </c>
      <c r="F8" s="4">
        <v>19</v>
      </c>
      <c r="G8" s="4">
        <v>54.226638464323962</v>
      </c>
    </row>
    <row r="9" spans="2:7">
      <c r="B9" s="4" t="s">
        <v>5</v>
      </c>
      <c r="C9" s="4" t="s">
        <v>12</v>
      </c>
      <c r="D9" s="4">
        <v>800</v>
      </c>
      <c r="E9" s="4">
        <v>68</v>
      </c>
      <c r="F9" s="4">
        <v>16</v>
      </c>
      <c r="G9" s="4">
        <v>51.25005560154942</v>
      </c>
    </row>
    <row r="10" spans="2:7">
      <c r="B10" s="4" t="s">
        <v>6</v>
      </c>
      <c r="C10" s="4" t="s">
        <v>12</v>
      </c>
      <c r="D10" s="4">
        <v>120</v>
      </c>
      <c r="E10" s="4">
        <v>51</v>
      </c>
      <c r="F10" s="4">
        <v>11</v>
      </c>
      <c r="G10" s="4">
        <v>77.670321460960949</v>
      </c>
    </row>
    <row r="11" spans="2:7">
      <c r="B11" s="4" t="s">
        <v>7</v>
      </c>
      <c r="C11" s="4" t="s">
        <v>12</v>
      </c>
      <c r="D11" s="4">
        <v>714</v>
      </c>
      <c r="E11" s="4">
        <v>69</v>
      </c>
      <c r="F11" s="4">
        <v>16</v>
      </c>
      <c r="G11" s="4">
        <v>70.672030920689082</v>
      </c>
    </row>
    <row r="12" spans="2:7">
      <c r="B12" s="4" t="s">
        <v>8</v>
      </c>
      <c r="C12" s="4" t="s">
        <v>12</v>
      </c>
      <c r="D12" s="4">
        <v>221</v>
      </c>
      <c r="E12" s="4">
        <v>89</v>
      </c>
      <c r="F12" s="4">
        <v>17</v>
      </c>
      <c r="G12" s="4">
        <v>64.839206608242847</v>
      </c>
    </row>
    <row r="13" spans="2:7">
      <c r="B13" s="4" t="s">
        <v>9</v>
      </c>
      <c r="C13" s="4" t="s">
        <v>12</v>
      </c>
      <c r="D13" s="4">
        <v>566</v>
      </c>
      <c r="E13" s="4">
        <v>24</v>
      </c>
      <c r="F13" s="4">
        <v>12</v>
      </c>
      <c r="G13" s="4">
        <v>52.381527943344793</v>
      </c>
    </row>
    <row r="14" spans="2:7">
      <c r="B14" s="4" t="s">
        <v>10</v>
      </c>
      <c r="C14" s="4" t="s">
        <v>12</v>
      </c>
      <c r="D14" s="4">
        <v>314</v>
      </c>
      <c r="E14" s="4">
        <v>71</v>
      </c>
      <c r="F14" s="4">
        <v>19</v>
      </c>
      <c r="G14" s="4">
        <v>55.205069939830892</v>
      </c>
    </row>
    <row r="15" spans="2:7">
      <c r="B15" s="4" t="s">
        <v>5</v>
      </c>
      <c r="C15" s="4" t="s">
        <v>13</v>
      </c>
      <c r="D15" s="4">
        <v>430</v>
      </c>
      <c r="E15" s="4">
        <v>71</v>
      </c>
      <c r="F15" s="4">
        <v>7</v>
      </c>
      <c r="G15" s="4">
        <v>77.915318435848278</v>
      </c>
    </row>
    <row r="16" spans="2:7">
      <c r="B16" s="4" t="s">
        <v>6</v>
      </c>
      <c r="C16" s="4" t="s">
        <v>13</v>
      </c>
      <c r="D16" s="4">
        <v>558</v>
      </c>
      <c r="E16" s="4">
        <v>56</v>
      </c>
      <c r="F16" s="4">
        <v>18</v>
      </c>
      <c r="G16" s="4">
        <v>56.422054861201083</v>
      </c>
    </row>
    <row r="17" spans="2:7">
      <c r="B17" s="4" t="s">
        <v>7</v>
      </c>
      <c r="C17" s="4" t="s">
        <v>13</v>
      </c>
      <c r="D17" s="4">
        <v>187</v>
      </c>
      <c r="E17" s="4">
        <v>71</v>
      </c>
      <c r="F17" s="4">
        <v>5</v>
      </c>
      <c r="G17" s="4">
        <v>36.559950921352602</v>
      </c>
    </row>
    <row r="18" spans="2:7">
      <c r="B18" s="4" t="s">
        <v>8</v>
      </c>
      <c r="C18" s="4" t="s">
        <v>13</v>
      </c>
      <c r="D18" s="4">
        <v>472</v>
      </c>
      <c r="E18" s="4">
        <v>60</v>
      </c>
      <c r="F18" s="4">
        <v>8</v>
      </c>
      <c r="G18" s="4">
        <v>37.776410342244937</v>
      </c>
    </row>
    <row r="19" spans="2:7">
      <c r="B19" s="4" t="s">
        <v>9</v>
      </c>
      <c r="C19" s="4" t="s">
        <v>13</v>
      </c>
      <c r="D19" s="4">
        <v>199</v>
      </c>
      <c r="E19" s="4">
        <v>64</v>
      </c>
      <c r="F19" s="4">
        <v>6</v>
      </c>
      <c r="G19" s="4">
        <v>29.91601634378015</v>
      </c>
    </row>
    <row r="20" spans="2:7">
      <c r="B20" s="4" t="s">
        <v>10</v>
      </c>
      <c r="C20" s="4" t="s">
        <v>13</v>
      </c>
      <c r="D20" s="4">
        <v>971</v>
      </c>
      <c r="E20" s="4">
        <v>73</v>
      </c>
      <c r="F20" s="4">
        <v>12</v>
      </c>
      <c r="G20" s="4">
        <v>20.938184404471631</v>
      </c>
    </row>
    <row r="21" spans="2:7">
      <c r="B21" s="4" t="s">
        <v>5</v>
      </c>
      <c r="C21" s="4" t="s">
        <v>14</v>
      </c>
      <c r="D21" s="4">
        <v>763</v>
      </c>
      <c r="E21" s="4">
        <v>12</v>
      </c>
      <c r="F21" s="4">
        <v>8</v>
      </c>
      <c r="G21" s="4">
        <v>45.40408884238218</v>
      </c>
    </row>
    <row r="22" spans="2:7">
      <c r="B22" s="4" t="s">
        <v>6</v>
      </c>
      <c r="C22" s="4" t="s">
        <v>14</v>
      </c>
      <c r="D22" s="4">
        <v>230</v>
      </c>
      <c r="E22" s="4">
        <v>60</v>
      </c>
      <c r="F22" s="4">
        <v>6</v>
      </c>
      <c r="G22" s="4">
        <v>43.692891090534182</v>
      </c>
    </row>
    <row r="23" spans="2:7">
      <c r="B23" s="4" t="s">
        <v>7</v>
      </c>
      <c r="C23" s="4" t="s">
        <v>14</v>
      </c>
      <c r="D23" s="4">
        <v>761</v>
      </c>
      <c r="E23" s="4">
        <v>16</v>
      </c>
      <c r="F23" s="4">
        <v>18</v>
      </c>
      <c r="G23" s="4">
        <v>37.60929048308229</v>
      </c>
    </row>
    <row r="24" spans="2:7">
      <c r="B24" s="4" t="s">
        <v>8</v>
      </c>
      <c r="C24" s="4" t="s">
        <v>14</v>
      </c>
      <c r="D24" s="4">
        <v>408</v>
      </c>
      <c r="E24" s="4">
        <v>30</v>
      </c>
      <c r="F24" s="4">
        <v>10</v>
      </c>
      <c r="G24" s="4">
        <v>20.844789362905068</v>
      </c>
    </row>
    <row r="25" spans="2:7">
      <c r="B25" s="4" t="s">
        <v>9</v>
      </c>
      <c r="C25" s="4" t="s">
        <v>14</v>
      </c>
      <c r="D25" s="4">
        <v>869</v>
      </c>
      <c r="E25" s="4">
        <v>82</v>
      </c>
      <c r="F25" s="4">
        <v>10</v>
      </c>
      <c r="G25" s="4">
        <v>31.93054424532831</v>
      </c>
    </row>
    <row r="26" spans="2:7">
      <c r="B26" s="4" t="s">
        <v>10</v>
      </c>
      <c r="C26" s="4" t="s">
        <v>14</v>
      </c>
      <c r="D26" s="4">
        <v>443</v>
      </c>
      <c r="E26" s="4">
        <v>48</v>
      </c>
      <c r="F26" s="4">
        <v>14</v>
      </c>
      <c r="G26" s="4">
        <v>62.680517164919003</v>
      </c>
    </row>
    <row r="27" spans="2:7">
      <c r="B27" s="4" t="s">
        <v>5</v>
      </c>
      <c r="C27" s="4" t="s">
        <v>15</v>
      </c>
      <c r="D27" s="4">
        <v>591</v>
      </c>
      <c r="E27" s="4">
        <v>27</v>
      </c>
      <c r="F27" s="4">
        <v>8</v>
      </c>
      <c r="G27" s="4">
        <v>67.41053243187234</v>
      </c>
    </row>
    <row r="28" spans="2:7">
      <c r="B28" s="4" t="s">
        <v>6</v>
      </c>
      <c r="C28" s="4" t="s">
        <v>15</v>
      </c>
      <c r="D28" s="4">
        <v>513</v>
      </c>
      <c r="E28" s="4">
        <v>13</v>
      </c>
      <c r="F28" s="4">
        <v>10</v>
      </c>
      <c r="G28" s="4">
        <v>56.357598486860681</v>
      </c>
    </row>
    <row r="29" spans="2:7">
      <c r="B29" s="4" t="s">
        <v>7</v>
      </c>
      <c r="C29" s="4" t="s">
        <v>15</v>
      </c>
      <c r="D29" s="4">
        <v>905</v>
      </c>
      <c r="E29" s="4">
        <v>98</v>
      </c>
      <c r="F29" s="4">
        <v>17</v>
      </c>
      <c r="G29" s="4">
        <v>75.578052710800932</v>
      </c>
    </row>
    <row r="30" spans="2:7">
      <c r="B30" s="4" t="s">
        <v>8</v>
      </c>
      <c r="C30" s="4" t="s">
        <v>15</v>
      </c>
      <c r="D30" s="4">
        <v>485</v>
      </c>
      <c r="E30" s="4">
        <v>69</v>
      </c>
      <c r="F30" s="4">
        <v>19</v>
      </c>
      <c r="G30" s="4">
        <v>59.064621530116668</v>
      </c>
    </row>
    <row r="31" spans="2:7">
      <c r="B31" s="4" t="s">
        <v>9</v>
      </c>
      <c r="C31" s="4" t="s">
        <v>15</v>
      </c>
      <c r="D31" s="4">
        <v>291</v>
      </c>
      <c r="E31" s="4">
        <v>23</v>
      </c>
      <c r="F31" s="4">
        <v>6</v>
      </c>
      <c r="G31" s="4">
        <v>74.897580532626847</v>
      </c>
    </row>
    <row r="32" spans="2:7">
      <c r="B32" s="4" t="s">
        <v>10</v>
      </c>
      <c r="C32" s="4" t="s">
        <v>15</v>
      </c>
      <c r="D32" s="4">
        <v>376</v>
      </c>
      <c r="E32" s="4">
        <v>18</v>
      </c>
      <c r="F32" s="4">
        <v>14</v>
      </c>
      <c r="G32" s="4">
        <v>71.002314667387964</v>
      </c>
    </row>
    <row r="34" spans="3:7">
      <c r="C34" s="3" t="s">
        <v>16</v>
      </c>
      <c r="D34" s="2">
        <f>AVERAGE(D3:D32)</f>
        <v>487.7</v>
      </c>
      <c r="E34" s="2">
        <f>AVERAGE(E3:E32)</f>
        <v>54.8</v>
      </c>
      <c r="F34" s="2">
        <f>AVERAGE(F3:F32)</f>
        <v>11.966666666666667</v>
      </c>
      <c r="G34" s="2">
        <f>AVERAGE(G3:G32)</f>
        <v>53.392272259543823</v>
      </c>
    </row>
    <row r="35" spans="3:7">
      <c r="C35" s="3" t="s">
        <v>17</v>
      </c>
      <c r="D35" s="2">
        <f>MEDIAN(D3:D32)</f>
        <v>457.5</v>
      </c>
      <c r="E35" s="2">
        <f>MEDIAN(E3:E32)</f>
        <v>60</v>
      </c>
      <c r="F35" s="2">
        <f>MEDIAN(F3:F32)</f>
        <v>11.5</v>
      </c>
      <c r="G35" s="2">
        <f>MEDIAN(G3:G32)</f>
        <v>54.715854202077423</v>
      </c>
    </row>
    <row r="36" spans="3:7">
      <c r="C36" s="3" t="s">
        <v>18</v>
      </c>
      <c r="D36" s="2" t="e">
        <f>_xlfn.MODE.SNGL(D3:D32)</f>
        <v>#N/A</v>
      </c>
      <c r="E36" s="2">
        <f>_xlfn.MODE.SNGL(E3:E32)</f>
        <v>71</v>
      </c>
      <c r="F36" s="2">
        <f>_xlfn.MODE.SNGL(F3:F32)</f>
        <v>6</v>
      </c>
      <c r="G36" s="2" t="e">
        <f>_xlfn.MODE.SNGL(G3:G32)</f>
        <v>#N/A</v>
      </c>
    </row>
    <row r="37" spans="3:7">
      <c r="C37" s="3" t="s">
        <v>19</v>
      </c>
      <c r="D37" s="2">
        <f>_xlfn.VAR.P(D3:D32)</f>
        <v>63831.21</v>
      </c>
      <c r="E37" s="2">
        <f>_xlfn.VAR.P(E3:E32)</f>
        <v>637.55999999999995</v>
      </c>
      <c r="F37" s="2">
        <f>_xlfn.VAR.P(F3:F32)</f>
        <v>21.09888888888889</v>
      </c>
      <c r="G37" s="2">
        <f>_xlfn.VAR.P(G3:G32)</f>
        <v>273.65417313046908</v>
      </c>
    </row>
    <row r="38" spans="3:7">
      <c r="C38" s="3" t="s">
        <v>20</v>
      </c>
      <c r="D38" s="2">
        <f>_xlfn.STDEV.P(D3:D32)</f>
        <v>252.64839203921326</v>
      </c>
      <c r="E38" s="2">
        <f>_xlfn.STDEV.P(E3:E32)</f>
        <v>25.249950495000974</v>
      </c>
      <c r="F38" s="2">
        <f>_xlfn.STDEV.P(F3:F32)</f>
        <v>4.5933526850100339</v>
      </c>
      <c r="G38" s="2">
        <f>_xlfn.STDEV.P(G3:G32)</f>
        <v>16.542495976438051</v>
      </c>
    </row>
    <row r="39" spans="3:7">
      <c r="C39" s="3" t="s">
        <v>21</v>
      </c>
      <c r="D39" s="2">
        <f>CORREL(D3:D32,G3:G32)</f>
        <v>-4.0721586927867447E-2</v>
      </c>
      <c r="E39" s="2">
        <f>CORREL(D3:D32,E3:E32)</f>
        <v>4.4618900194490156E-2</v>
      </c>
      <c r="F39" s="2">
        <f>CORREL(E3:E32,G3:G32)</f>
        <v>-5.6029061994286415E-2</v>
      </c>
      <c r="G39" s="2">
        <f>CORREL(E3:E32,F3:F32)</f>
        <v>0.21606814486691991</v>
      </c>
    </row>
    <row r="40" spans="3:7">
      <c r="D40" s="6" t="s">
        <v>22</v>
      </c>
      <c r="E40" s="6" t="s">
        <v>22</v>
      </c>
      <c r="F40" s="6" t="s">
        <v>25</v>
      </c>
      <c r="G40" s="6" t="s">
        <v>25</v>
      </c>
    </row>
    <row r="41" spans="3:7">
      <c r="D41" s="7" t="s">
        <v>23</v>
      </c>
      <c r="E41" s="7" t="s">
        <v>24</v>
      </c>
      <c r="F41" s="7" t="s">
        <v>23</v>
      </c>
      <c r="G41" s="7" t="s">
        <v>26</v>
      </c>
    </row>
    <row r="42" spans="3:7">
      <c r="D42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E007-10DA-2742-AC52-93338F318298}">
  <sheetPr>
    <tabColor rgb="FFFF0000"/>
  </sheetPr>
  <dimension ref="A1"/>
  <sheetViews>
    <sheetView tabSelected="1" zoomScale="50" zoomScaleNormal="70" workbookViewId="0">
      <selection activeCell="P110" sqref="P110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Rezende</dc:creator>
  <cp:lastModifiedBy>Microsoft Office User</cp:lastModifiedBy>
  <cp:lastPrinted>2024-09-13T20:22:41Z</cp:lastPrinted>
  <dcterms:created xsi:type="dcterms:W3CDTF">2024-09-11T23:23:24Z</dcterms:created>
  <dcterms:modified xsi:type="dcterms:W3CDTF">2024-11-09T21:03:58Z</dcterms:modified>
</cp:coreProperties>
</file>