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https://chalmers-my.sharepoint.com/personal/danbru_chalmers_se/Documents/Projects/Filip/inositol_study/"/>
    </mc:Choice>
  </mc:AlternateContent>
  <xr:revisionPtr revIDLastSave="41" documentId="11_3CEDF6BB5A592A0E62355476585DCE3A8746CAD4" xr6:coauthVersionLast="47" xr6:coauthVersionMax="47" xr10:uidLastSave="{AB776C2D-6930-8B4B-83BE-49ECA0522211}"/>
  <bookViews>
    <workbookView xWindow="0" yWindow="500" windowWidth="35840" windowHeight="19900" xr2:uid="{00000000-000D-0000-FFFF-FFFF00000000}"/>
  </bookViews>
  <sheets>
    <sheet name="Layout" sheetId="1" r:id="rId1"/>
  </sheets>
  <definedNames>
    <definedName name="_xlnm._FilterDatabase" localSheetId="0" hidden="1">Layout!$A$1:$I$1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1" l="1"/>
  <c r="C89" i="1" s="1"/>
  <c r="G89" i="1" s="1"/>
  <c r="D88" i="1"/>
  <c r="C88" i="1" s="1"/>
  <c r="G88" i="1" s="1"/>
  <c r="C87" i="1"/>
  <c r="G87" i="1" s="1"/>
  <c r="D97" i="1"/>
  <c r="C97" i="1"/>
  <c r="G97" i="1" s="1"/>
  <c r="D96" i="1"/>
  <c r="C96" i="1" s="1"/>
  <c r="G96" i="1" s="1"/>
  <c r="D95" i="1"/>
  <c r="C95" i="1" s="1"/>
  <c r="G95" i="1" s="1"/>
  <c r="D94" i="1"/>
  <c r="C94" i="1" s="1"/>
  <c r="G94" i="1" s="1"/>
  <c r="D93" i="1"/>
  <c r="C93" i="1"/>
  <c r="G93" i="1" s="1"/>
  <c r="D92" i="1"/>
  <c r="C92" i="1"/>
  <c r="G92" i="1" s="1"/>
  <c r="D91" i="1"/>
  <c r="C91" i="1" s="1"/>
  <c r="G91" i="1" s="1"/>
  <c r="C90" i="1"/>
  <c r="G90" i="1" s="1"/>
  <c r="D86" i="1"/>
  <c r="C86" i="1" s="1"/>
  <c r="G86" i="1" s="1"/>
  <c r="C77" i="1"/>
  <c r="G77" i="1" s="1"/>
  <c r="D76" i="1"/>
  <c r="C76" i="1"/>
  <c r="G76" i="1" s="1"/>
  <c r="D75" i="1"/>
  <c r="C75" i="1"/>
  <c r="G75" i="1" s="1"/>
  <c r="D85" i="1"/>
  <c r="C85" i="1" s="1"/>
  <c r="G85" i="1" s="1"/>
  <c r="D84" i="1"/>
  <c r="C84" i="1" s="1"/>
  <c r="G84" i="1" s="1"/>
  <c r="D83" i="1"/>
  <c r="C83" i="1" s="1"/>
  <c r="G83" i="1" s="1"/>
  <c r="D82" i="1"/>
  <c r="C82" i="1"/>
  <c r="G82" i="1" s="1"/>
  <c r="D81" i="1"/>
  <c r="C81" i="1"/>
  <c r="G81" i="1" s="1"/>
  <c r="D80" i="1"/>
  <c r="C80" i="1" s="1"/>
  <c r="G80" i="1" s="1"/>
  <c r="D79" i="1"/>
  <c r="C79" i="1"/>
  <c r="G79" i="1" s="1"/>
  <c r="D78" i="1"/>
  <c r="C78" i="1"/>
  <c r="G78" i="1" s="1"/>
  <c r="C74" i="1"/>
  <c r="G74" i="1" s="1"/>
  <c r="D65" i="1"/>
  <c r="C65" i="1" s="1"/>
  <c r="G65" i="1" s="1"/>
  <c r="C64" i="1"/>
  <c r="G64" i="1" s="1"/>
  <c r="D63" i="1"/>
  <c r="C63" i="1"/>
  <c r="G63" i="1" s="1"/>
  <c r="D73" i="1"/>
  <c r="C73" i="1"/>
  <c r="G73" i="1" s="1"/>
  <c r="D72" i="1"/>
  <c r="C72" i="1"/>
  <c r="G72" i="1" s="1"/>
  <c r="D71" i="1"/>
  <c r="C71" i="1"/>
  <c r="G71" i="1" s="1"/>
  <c r="D70" i="1"/>
  <c r="C70" i="1"/>
  <c r="G70" i="1" s="1"/>
  <c r="C69" i="1"/>
  <c r="G69" i="1" s="1"/>
  <c r="D68" i="1"/>
  <c r="C68" i="1" s="1"/>
  <c r="G68" i="1" s="1"/>
  <c r="D67" i="1"/>
  <c r="C67" i="1" s="1"/>
  <c r="G67" i="1" s="1"/>
  <c r="D66" i="1"/>
  <c r="C66" i="1"/>
  <c r="G66" i="1" s="1"/>
  <c r="D62" i="1"/>
  <c r="C62" i="1"/>
  <c r="G62" i="1" s="1"/>
  <c r="D53" i="1"/>
  <c r="C53" i="1" s="1"/>
  <c r="G53" i="1" s="1"/>
  <c r="D52" i="1"/>
  <c r="C52" i="1" s="1"/>
  <c r="G52" i="1" s="1"/>
  <c r="D51" i="1"/>
  <c r="C51" i="1" s="1"/>
  <c r="G51" i="1" s="1"/>
  <c r="D61" i="1"/>
  <c r="C61" i="1"/>
  <c r="G61" i="1" s="1"/>
  <c r="D60" i="1"/>
  <c r="C60" i="1" s="1"/>
  <c r="G60" i="1" s="1"/>
  <c r="C59" i="1"/>
  <c r="G59" i="1" s="1"/>
  <c r="D58" i="1"/>
  <c r="C58" i="1"/>
  <c r="G58" i="1" s="1"/>
  <c r="D57" i="1"/>
  <c r="C57" i="1"/>
  <c r="G57" i="1" s="1"/>
  <c r="D56" i="1"/>
  <c r="C56" i="1" s="1"/>
  <c r="G56" i="1" s="1"/>
  <c r="C55" i="1"/>
  <c r="G55" i="1" s="1"/>
  <c r="D54" i="1"/>
  <c r="C54" i="1"/>
  <c r="G54" i="1" s="1"/>
  <c r="D50" i="1"/>
  <c r="C50" i="1"/>
  <c r="G50" i="1" s="1"/>
  <c r="D41" i="1"/>
  <c r="C41" i="1" s="1"/>
  <c r="G41" i="1" s="1"/>
  <c r="D40" i="1"/>
  <c r="C40" i="1"/>
  <c r="G40" i="1" s="1"/>
  <c r="D39" i="1"/>
  <c r="C39" i="1"/>
  <c r="G39" i="1" s="1"/>
  <c r="C49" i="1"/>
  <c r="G49" i="1" s="1"/>
  <c r="D48" i="1"/>
  <c r="C48" i="1"/>
  <c r="G48" i="1" s="1"/>
  <c r="D47" i="1"/>
  <c r="C47" i="1" s="1"/>
  <c r="G47" i="1" s="1"/>
  <c r="D46" i="1"/>
  <c r="C46" i="1" s="1"/>
  <c r="G46" i="1" s="1"/>
  <c r="D45" i="1"/>
  <c r="C45" i="1" s="1"/>
  <c r="G45" i="1" s="1"/>
  <c r="D44" i="1"/>
  <c r="C44" i="1"/>
  <c r="G44" i="1" s="1"/>
  <c r="C43" i="1"/>
  <c r="G43" i="1" s="1"/>
  <c r="D42" i="1"/>
  <c r="C42" i="1"/>
  <c r="G42" i="1" s="1"/>
  <c r="D38" i="1"/>
  <c r="C38" i="1"/>
  <c r="G38" i="1" s="1"/>
  <c r="D29" i="1"/>
  <c r="C29" i="1"/>
  <c r="G29" i="1" s="1"/>
  <c r="D28" i="1"/>
  <c r="C28" i="1" s="1"/>
  <c r="G28" i="1" s="1"/>
  <c r="D27" i="1"/>
  <c r="C27" i="1" s="1"/>
  <c r="G27" i="1" s="1"/>
  <c r="D37" i="1"/>
  <c r="C37" i="1"/>
  <c r="G37" i="1" s="1"/>
  <c r="C36" i="1"/>
  <c r="G36" i="1" s="1"/>
  <c r="D35" i="1"/>
  <c r="C35" i="1"/>
  <c r="G35" i="1" s="1"/>
  <c r="D34" i="1"/>
  <c r="C34" i="1"/>
  <c r="G34" i="1" s="1"/>
  <c r="C33" i="1"/>
  <c r="G33" i="1" s="1"/>
  <c r="D32" i="1"/>
  <c r="C32" i="1" s="1"/>
  <c r="G32" i="1" s="1"/>
  <c r="D31" i="1"/>
  <c r="C31" i="1" s="1"/>
  <c r="G31" i="1" s="1"/>
  <c r="D30" i="1"/>
  <c r="C30" i="1" s="1"/>
  <c r="G30" i="1" s="1"/>
  <c r="D26" i="1"/>
  <c r="C26" i="1" s="1"/>
  <c r="G26" i="1" s="1"/>
  <c r="D17" i="1"/>
  <c r="C17" i="1"/>
  <c r="G17" i="1" s="1"/>
  <c r="D16" i="1"/>
  <c r="C16" i="1"/>
  <c r="G16" i="1" s="1"/>
  <c r="D15" i="1"/>
  <c r="C15" i="1" s="1"/>
  <c r="G15" i="1" s="1"/>
  <c r="D25" i="1"/>
  <c r="C25" i="1" s="1"/>
  <c r="G25" i="1" s="1"/>
  <c r="D24" i="1"/>
  <c r="C24" i="1" s="1"/>
  <c r="G24" i="1" s="1"/>
  <c r="C23" i="1"/>
  <c r="G23" i="1" s="1"/>
  <c r="D22" i="1"/>
  <c r="C22" i="1" s="1"/>
  <c r="G22" i="1" s="1"/>
  <c r="D21" i="1"/>
  <c r="C21" i="1"/>
  <c r="G21" i="1" s="1"/>
  <c r="C20" i="1"/>
  <c r="G20" i="1" s="1"/>
  <c r="D19" i="1"/>
  <c r="C19" i="1"/>
  <c r="G19" i="1" s="1"/>
  <c r="D18" i="1"/>
  <c r="C18" i="1"/>
  <c r="G18" i="1" s="1"/>
  <c r="D14" i="1"/>
  <c r="C14" i="1"/>
  <c r="G14" i="1" s="1"/>
  <c r="D5" i="1"/>
  <c r="C5" i="1"/>
  <c r="G5" i="1" s="1"/>
  <c r="C4" i="1"/>
  <c r="G4" i="1" s="1"/>
  <c r="D3" i="1"/>
  <c r="C3" i="1"/>
  <c r="G3" i="1" s="1"/>
  <c r="D13" i="1"/>
  <c r="C13" i="1" s="1"/>
  <c r="G13" i="1" s="1"/>
  <c r="D12" i="1"/>
  <c r="C12" i="1" s="1"/>
  <c r="G12" i="1" s="1"/>
  <c r="D11" i="1"/>
  <c r="C11" i="1"/>
  <c r="G11" i="1" s="1"/>
  <c r="C10" i="1"/>
  <c r="G10" i="1" s="1"/>
  <c r="D9" i="1"/>
  <c r="C9" i="1" s="1"/>
  <c r="G9" i="1" s="1"/>
  <c r="D8" i="1"/>
  <c r="C8" i="1"/>
  <c r="G8" i="1" s="1"/>
  <c r="D7" i="1"/>
  <c r="C7" i="1" s="1"/>
  <c r="G7" i="1" s="1"/>
  <c r="D6" i="1"/>
  <c r="C6" i="1"/>
  <c r="G6" i="1" s="1"/>
  <c r="D2" i="1"/>
  <c r="C2" i="1" s="1"/>
  <c r="G2" i="1" s="1"/>
</calcChain>
</file>

<file path=xl/sharedStrings.xml><?xml version="1.0" encoding="utf-8"?>
<sst xmlns="http://schemas.openxmlformats.org/spreadsheetml/2006/main" count="297" uniqueCount="127">
  <si>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</si>
  <si>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</si>
  <si>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</si>
  <si>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</si>
  <si>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</si>
  <si>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</si>
  <si>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</si>
  <si>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</si>
  <si>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</si>
  <si>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</si>
  <si>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</si>
  <si>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</si>
  <si>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</si>
  <si>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</si>
  <si>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</si>
  <si>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</si>
  <si>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</si>
  <si>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</si>
  <si>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</si>
  <si>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</si>
  <si>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</si>
  <si>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</si>
  <si>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</si>
  <si>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</si>
  <si>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</si>
  <si>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</si>
  <si>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</si>
  <si>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</si>
  <si>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</si>
  <si>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</si>
  <si>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</si>
  <si>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</si>
  <si>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</si>
  <si>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</si>
  <si>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</si>
  <si>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</si>
  <si>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</si>
  <si>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</si>
  <si>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</si>
  <si>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</si>
  <si>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</si>
  <si>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</si>
  <si>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</si>
  <si>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</si>
  <si>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</si>
  <si>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</si>
  <si>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</si>
  <si>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</si>
  <si>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</si>
  <si>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</si>
  <si>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</si>
  <si>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</si>
  <si>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</si>
  <si>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</si>
  <si>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</si>
  <si>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</si>
  <si>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</si>
  <si>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</si>
  <si>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</si>
  <si>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</si>
  <si>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</si>
  <si>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</si>
  <si>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</si>
  <si>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</si>
  <si>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</si>
  <si>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</si>
  <si>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</si>
  <si>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</si>
  <si>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</si>
  <si>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</si>
  <si>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</si>
  <si>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</si>
  <si>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</si>
  <si>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</si>
  <si>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</si>
  <si>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</si>
  <si>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</si>
  <si>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</si>
  <si>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</si>
  <si>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</si>
  <si>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</si>
  <si>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</si>
  <si>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</si>
  <si>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</si>
  <si>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</si>
  <si>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</si>
  <si>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</si>
  <si>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</si>
  <si>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</si>
  <si>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</si>
  <si>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</si>
  <si>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</si>
  <si>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</si>
  <si>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</si>
  <si>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</si>
  <si>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</si>
  <si>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Experiment</t>
  </si>
  <si>
    <t>Description</t>
  </si>
  <si>
    <t>Media (10x)</t>
  </si>
  <si>
    <t>Inoculant</t>
  </si>
  <si>
    <t>Inositol</t>
  </si>
  <si>
    <t>Treatment</t>
  </si>
  <si>
    <t>Water</t>
  </si>
  <si>
    <t>Well</t>
  </si>
  <si>
    <t>Column</t>
  </si>
  <si>
    <t>A3-B0</t>
  </si>
  <si>
    <t>High Inositol, No treatment</t>
  </si>
  <si>
    <t>A2-B0</t>
  </si>
  <si>
    <t>Medium Inositol, No treatment</t>
  </si>
  <si>
    <t>A3-B1</t>
  </si>
  <si>
    <t>High Inositol, Low treatment</t>
  </si>
  <si>
    <t>A2-B2</t>
  </si>
  <si>
    <t>Medium Inositol, High treatment</t>
  </si>
  <si>
    <t>A3-B2</t>
  </si>
  <si>
    <t>High Inositol, High treatment</t>
  </si>
  <si>
    <t>Control</t>
  </si>
  <si>
    <t>Media blank</t>
  </si>
  <si>
    <t>A1-B2</t>
  </si>
  <si>
    <t>Low Inositol, High treatment</t>
  </si>
  <si>
    <t>A1-B0</t>
  </si>
  <si>
    <t>Low Inositol, No treatment</t>
  </si>
  <si>
    <t>A2-B1</t>
  </si>
  <si>
    <t>Medium Inositol, Low treatment</t>
  </si>
  <si>
    <t>A1-B1</t>
  </si>
  <si>
    <t>Low Inositol, Low treatment</t>
  </si>
  <si>
    <t>A0-B0</t>
  </si>
  <si>
    <t>Auxotrophy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</si>
</sst>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rgb="FFFA7D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2" borderId="2" applyNumberFormat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4" fillId="0" borderId="0" xfId="0" applyFont="1"/>
    <xf numFmtId="0" fontId="3" fillId="2" borderId="2" xfId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workbookViewId="0">
      <selection activeCell="G46" sqref="G46"/>
    </sheetView>
  </sheetViews>
  <sheetFormatPr baseColWidth="10" defaultColWidth="8.83203125" defaultRowHeight="15" x14ac:dyDescent="0.2"/>
  <cols>
    <col min="1" max="1" width="28.1640625" customWidth="1"/>
    <col min="2" max="2" width="26.33203125" bestFit="1" customWidth="1"/>
    <col min="3" max="3" width="11" bestFit="1" customWidth="1"/>
    <col min="4" max="4" width="8.5" bestFit="1" customWidth="1"/>
    <col min="5" max="5" width="9" customWidth="1"/>
    <col min="6" max="6" width="9.83203125" bestFit="1" customWidth="1"/>
    <col min="7" max="7" width="9" customWidth="1"/>
    <col min="8" max="8" width="4.6640625" bestFit="1" customWidth="1"/>
    <col min="9" max="9" width="7.1640625" bestFit="1" customWidth="1"/>
  </cols>
  <sheetData>
    <row r="1" spans="1:10" ht="16" x14ac:dyDescent="0.2">
      <c r="A1" s="4" t="s">
        <v>96</v>
      </c>
      <c r="B1" s="4" t="s">
        <v>97</v>
      </c>
      <c r="C1" s="4" t="s">
        <v>98</v>
      </c>
      <c r="D1" s="4" t="s">
        <v>99</v>
      </c>
      <c r="E1" s="4" t="s">
        <v>100</v>
      </c>
      <c r="F1" s="4" t="s">
        <v>101</v>
      </c>
      <c r="G1" s="4" t="s">
        <v>102</v>
      </c>
      <c r="H1" s="4" t="s">
        <v>103</v>
      </c>
      <c r="I1" s="4" t="s">
        <v>104</v>
      </c>
      <c r="J1" s="1"/>
    </row>
    <row r="2" spans="1:10" ht="16" x14ac:dyDescent="0.2">
      <c r="A2" t="s">
        <v>105</v>
      </c>
      <c r="B2" t="s">
        <v>106</v>
      </c>
      <c r="C2" s="2">
        <f>250/10-(D2/10)</f>
        <v>23.75</v>
      </c>
      <c r="D2">
        <f>250/20</f>
        <v>12.5</v>
      </c>
      <c r="E2">
        <v>125</v>
      </c>
      <c r="F2" s="2">
        <v>0</v>
      </c>
      <c r="G2">
        <f>(250-C2-D2-E2-F2)</f>
        <v>88.75</v>
      </c>
      <c r="H2" t="s">
        <v>0</v>
      </c>
      <c r="I2">
        <v>1</v>
      </c>
    </row>
    <row r="3" spans="1:10" ht="16" x14ac:dyDescent="0.2">
      <c r="A3" t="s">
        <v>123</v>
      </c>
      <c r="B3" t="s">
        <v>124</v>
      </c>
      <c r="C3" s="2">
        <f>250/10-(D3/10)</f>
        <v>23.75</v>
      </c>
      <c r="D3">
        <f>250/20</f>
        <v>12.5</v>
      </c>
      <c r="E3">
        <v>5</v>
      </c>
      <c r="F3" s="2">
        <v>25</v>
      </c>
      <c r="G3">
        <f>(250-C3-D3-E3-F3)</f>
        <v>183.75</v>
      </c>
      <c r="H3" t="s">
        <v>72</v>
      </c>
      <c r="I3">
        <v>10</v>
      </c>
    </row>
    <row r="4" spans="1:10" ht="16" x14ac:dyDescent="0.2">
      <c r="A4" t="s">
        <v>115</v>
      </c>
      <c r="B4" t="s">
        <v>116</v>
      </c>
      <c r="C4" s="2">
        <f>250/10-(D4/10)</f>
        <v>25</v>
      </c>
      <c r="D4">
        <v>0</v>
      </c>
      <c r="E4">
        <v>0</v>
      </c>
      <c r="F4" s="2">
        <v>0</v>
      </c>
      <c r="G4">
        <f>(250-C4-D4-E4-F4)</f>
        <v>225</v>
      </c>
      <c r="H4" t="s">
        <v>80</v>
      </c>
      <c r="I4">
        <v>11</v>
      </c>
    </row>
    <row r="5" spans="1:10" ht="16" x14ac:dyDescent="0.2">
      <c r="A5" t="s">
        <v>125</v>
      </c>
      <c r="B5" t="s">
        <v>126</v>
      </c>
      <c r="C5" s="2">
        <f>250/10-(D5/10)</f>
        <v>23.75</v>
      </c>
      <c r="D5">
        <f>250/20</f>
        <v>12.5</v>
      </c>
      <c r="E5">
        <v>0</v>
      </c>
      <c r="F5" s="2">
        <v>0</v>
      </c>
      <c r="G5">
        <f>(250-C5-D5-E5-F5)</f>
        <v>213.75</v>
      </c>
      <c r="H5" t="s">
        <v>88</v>
      </c>
      <c r="I5">
        <v>12</v>
      </c>
    </row>
    <row r="6" spans="1:10" ht="16" x14ac:dyDescent="0.2">
      <c r="A6" t="s">
        <v>107</v>
      </c>
      <c r="B6" t="s">
        <v>108</v>
      </c>
      <c r="C6" s="2">
        <f>250/10-(D6/10)</f>
        <v>23.75</v>
      </c>
      <c r="D6">
        <f>250/20</f>
        <v>12.5</v>
      </c>
      <c r="E6">
        <v>25</v>
      </c>
      <c r="F6" s="2">
        <v>0</v>
      </c>
      <c r="G6">
        <f>(250-C6-D6-E6-F6)</f>
        <v>188.75</v>
      </c>
      <c r="H6" t="s">
        <v>8</v>
      </c>
      <c r="I6">
        <v>2</v>
      </c>
    </row>
    <row r="7" spans="1:10" ht="16" x14ac:dyDescent="0.2">
      <c r="A7" t="s">
        <v>109</v>
      </c>
      <c r="B7" t="s">
        <v>110</v>
      </c>
      <c r="C7" s="2">
        <f>250/10-(D7/10)</f>
        <v>23.75</v>
      </c>
      <c r="D7">
        <f>250/20</f>
        <v>12.5</v>
      </c>
      <c r="E7">
        <v>125</v>
      </c>
      <c r="F7" s="2">
        <v>25</v>
      </c>
      <c r="G7">
        <f>(250-C7-D7-E7-F7)</f>
        <v>63.75</v>
      </c>
      <c r="H7" t="s">
        <v>16</v>
      </c>
      <c r="I7">
        <v>3</v>
      </c>
    </row>
    <row r="8" spans="1:10" ht="16" x14ac:dyDescent="0.2">
      <c r="A8" t="s">
        <v>111</v>
      </c>
      <c r="B8" t="s">
        <v>112</v>
      </c>
      <c r="C8" s="2">
        <f>250/10-(D8/10)</f>
        <v>23.75</v>
      </c>
      <c r="D8">
        <f>250/20</f>
        <v>12.5</v>
      </c>
      <c r="E8">
        <v>25</v>
      </c>
      <c r="F8" s="2">
        <v>50</v>
      </c>
      <c r="G8">
        <f>(250-C8-D8-E8-F8)</f>
        <v>138.75</v>
      </c>
      <c r="H8" t="s">
        <v>24</v>
      </c>
      <c r="I8">
        <v>4</v>
      </c>
    </row>
    <row r="9" spans="1:10" ht="16" x14ac:dyDescent="0.2">
      <c r="A9" t="s">
        <v>113</v>
      </c>
      <c r="B9" t="s">
        <v>114</v>
      </c>
      <c r="C9" s="2">
        <f>250/10-(D9/10)</f>
        <v>23.75</v>
      </c>
      <c r="D9">
        <f>250/20</f>
        <v>12.5</v>
      </c>
      <c r="E9">
        <v>125</v>
      </c>
      <c r="F9" s="2">
        <v>25</v>
      </c>
      <c r="G9">
        <f>(250-C9-D9-E9-F9)</f>
        <v>63.75</v>
      </c>
      <c r="H9" t="s">
        <v>32</v>
      </c>
      <c r="I9">
        <v>5</v>
      </c>
    </row>
    <row r="10" spans="1:10" ht="16" x14ac:dyDescent="0.2">
      <c r="A10" s="3" t="s">
        <v>115</v>
      </c>
      <c r="B10" s="3" t="s">
        <v>116</v>
      </c>
      <c r="C10" s="2">
        <f>250/10-(D10/10)</f>
        <v>25</v>
      </c>
      <c r="D10" s="3">
        <v>0</v>
      </c>
      <c r="E10" s="3">
        <v>0</v>
      </c>
      <c r="F10" s="3">
        <v>0</v>
      </c>
      <c r="G10">
        <f>(250-C10-D10-E10-F10)</f>
        <v>225</v>
      </c>
      <c r="H10" t="s">
        <v>40</v>
      </c>
      <c r="I10">
        <v>6</v>
      </c>
    </row>
    <row r="11" spans="1:10" ht="16" x14ac:dyDescent="0.2">
      <c r="A11" t="s">
        <v>117</v>
      </c>
      <c r="B11" t="s">
        <v>118</v>
      </c>
      <c r="C11" s="2">
        <f>250/10-(D11/10)</f>
        <v>23.75</v>
      </c>
      <c r="D11">
        <f>250/20</f>
        <v>12.5</v>
      </c>
      <c r="E11">
        <v>5</v>
      </c>
      <c r="F11" s="2">
        <v>50</v>
      </c>
      <c r="G11">
        <f>(250-C11-D11-E11-F11)</f>
        <v>158.75</v>
      </c>
      <c r="H11" t="s">
        <v>48</v>
      </c>
      <c r="I11">
        <v>7</v>
      </c>
    </row>
    <row r="12" spans="1:10" ht="16" x14ac:dyDescent="0.2">
      <c r="A12" t="s">
        <v>119</v>
      </c>
      <c r="B12" t="s">
        <v>120</v>
      </c>
      <c r="C12" s="2">
        <f>250/10-(D12/10)</f>
        <v>23.75</v>
      </c>
      <c r="D12">
        <f>250/20</f>
        <v>12.5</v>
      </c>
      <c r="E12">
        <v>5</v>
      </c>
      <c r="F12" s="2">
        <v>0</v>
      </c>
      <c r="G12">
        <f>(250-C12-D12-E12-F12)</f>
        <v>208.75</v>
      </c>
      <c r="H12" t="s">
        <v>56</v>
      </c>
      <c r="I12">
        <v>8</v>
      </c>
    </row>
    <row r="13" spans="1:10" ht="16" x14ac:dyDescent="0.2">
      <c r="A13" t="s">
        <v>121</v>
      </c>
      <c r="B13" t="s">
        <v>122</v>
      </c>
      <c r="C13" s="2">
        <f>250/10-(D13/10)</f>
        <v>23.75</v>
      </c>
      <c r="D13">
        <f>250/20</f>
        <v>12.5</v>
      </c>
      <c r="E13">
        <v>25</v>
      </c>
      <c r="F13" s="2">
        <v>25</v>
      </c>
      <c r="G13">
        <f>(250-C13-D13-E13-F13)</f>
        <v>163.75</v>
      </c>
      <c r="H13" t="s">
        <v>64</v>
      </c>
      <c r="I13">
        <v>9</v>
      </c>
    </row>
    <row r="14" spans="1:10" ht="16" x14ac:dyDescent="0.2">
      <c r="A14" t="s">
        <v>119</v>
      </c>
      <c r="B14" t="s">
        <v>120</v>
      </c>
      <c r="C14" s="2">
        <f>250/10-(D14/10)</f>
        <v>23.75</v>
      </c>
      <c r="D14">
        <f>250/20</f>
        <v>12.5</v>
      </c>
      <c r="E14">
        <v>5</v>
      </c>
      <c r="F14" s="2">
        <v>0</v>
      </c>
      <c r="G14">
        <f>(250-C14-D14-E14-F14)</f>
        <v>208.75</v>
      </c>
      <c r="H14" t="s">
        <v>1</v>
      </c>
      <c r="I14">
        <v>1</v>
      </c>
    </row>
    <row r="15" spans="1:10" ht="16" x14ac:dyDescent="0.2">
      <c r="A15" t="s">
        <v>121</v>
      </c>
      <c r="B15" t="s">
        <v>122</v>
      </c>
      <c r="C15" s="2">
        <f>250/10-(D15/10)</f>
        <v>23.75</v>
      </c>
      <c r="D15">
        <f>250/20</f>
        <v>12.5</v>
      </c>
      <c r="E15">
        <v>25</v>
      </c>
      <c r="F15" s="2">
        <v>25</v>
      </c>
      <c r="G15">
        <f>(250-C15-D15-E15-F15)</f>
        <v>163.75</v>
      </c>
      <c r="H15" t="s">
        <v>73</v>
      </c>
      <c r="I15">
        <v>10</v>
      </c>
    </row>
    <row r="16" spans="1:10" ht="16" x14ac:dyDescent="0.2">
      <c r="A16" t="s">
        <v>123</v>
      </c>
      <c r="B16" t="s">
        <v>124</v>
      </c>
      <c r="C16" s="2">
        <f>250/10-(D16/10)</f>
        <v>23.75</v>
      </c>
      <c r="D16">
        <f>250/20</f>
        <v>12.5</v>
      </c>
      <c r="E16">
        <v>5</v>
      </c>
      <c r="F16" s="2">
        <v>25</v>
      </c>
      <c r="G16">
        <f>(250-C16-D16-E16-F16)</f>
        <v>183.75</v>
      </c>
      <c r="H16" t="s">
        <v>81</v>
      </c>
      <c r="I16">
        <v>11</v>
      </c>
    </row>
    <row r="17" spans="1:9" ht="16" x14ac:dyDescent="0.2">
      <c r="A17" t="s">
        <v>105</v>
      </c>
      <c r="B17" t="s">
        <v>106</v>
      </c>
      <c r="C17" s="2">
        <f>250/10-(D17/10)</f>
        <v>23.75</v>
      </c>
      <c r="D17">
        <f>250/20</f>
        <v>12.5</v>
      </c>
      <c r="E17">
        <v>125</v>
      </c>
      <c r="F17" s="2">
        <v>0</v>
      </c>
      <c r="G17">
        <f>(250-C17-D17-E17-F17)</f>
        <v>88.75</v>
      </c>
      <c r="H17" t="s">
        <v>89</v>
      </c>
      <c r="I17">
        <v>12</v>
      </c>
    </row>
    <row r="18" spans="1:9" ht="16" x14ac:dyDescent="0.2">
      <c r="A18" t="s">
        <v>125</v>
      </c>
      <c r="B18" t="s">
        <v>126</v>
      </c>
      <c r="C18" s="2">
        <f>250/10-(D18/10)</f>
        <v>23.75</v>
      </c>
      <c r="D18">
        <f>250/20</f>
        <v>12.5</v>
      </c>
      <c r="E18">
        <v>0</v>
      </c>
      <c r="F18" s="2">
        <v>0</v>
      </c>
      <c r="G18">
        <f>(250-C18-D18-E18-F18)</f>
        <v>213.75</v>
      </c>
      <c r="H18" t="s">
        <v>9</v>
      </c>
      <c r="I18">
        <v>2</v>
      </c>
    </row>
    <row r="19" spans="1:9" ht="16" x14ac:dyDescent="0.2">
      <c r="A19" t="s">
        <v>113</v>
      </c>
      <c r="B19" t="s">
        <v>114</v>
      </c>
      <c r="C19" s="2">
        <f>250/10-(D19/10)</f>
        <v>23.75</v>
      </c>
      <c r="D19">
        <f>250/20</f>
        <v>12.5</v>
      </c>
      <c r="E19">
        <v>125</v>
      </c>
      <c r="F19" s="2">
        <v>50</v>
      </c>
      <c r="G19">
        <f>(250-C19-D19-E19-F19)</f>
        <v>38.75</v>
      </c>
      <c r="H19" t="s">
        <v>17</v>
      </c>
      <c r="I19">
        <v>3</v>
      </c>
    </row>
    <row r="20" spans="1:9" ht="16" x14ac:dyDescent="0.2">
      <c r="A20" t="s">
        <v>115</v>
      </c>
      <c r="B20" t="s">
        <v>116</v>
      </c>
      <c r="C20" s="2">
        <f>250/10-(D20/10)</f>
        <v>25</v>
      </c>
      <c r="D20">
        <v>0</v>
      </c>
      <c r="E20">
        <v>0</v>
      </c>
      <c r="F20" s="2">
        <v>0</v>
      </c>
      <c r="G20">
        <f>(250-C20-D20-E20-F20)</f>
        <v>225</v>
      </c>
      <c r="H20" t="s">
        <v>25</v>
      </c>
      <c r="I20">
        <v>4</v>
      </c>
    </row>
    <row r="21" spans="1:9" ht="16" x14ac:dyDescent="0.2">
      <c r="A21" t="s">
        <v>109</v>
      </c>
      <c r="B21" t="s">
        <v>110</v>
      </c>
      <c r="C21" s="2">
        <f>250/10-(D21/10)</f>
        <v>23.75</v>
      </c>
      <c r="D21">
        <f>250/20</f>
        <v>12.5</v>
      </c>
      <c r="E21">
        <v>125</v>
      </c>
      <c r="F21" s="2">
        <v>25</v>
      </c>
      <c r="G21">
        <f>(250-C21-D21-E21-F21)</f>
        <v>63.75</v>
      </c>
      <c r="H21" t="s">
        <v>33</v>
      </c>
      <c r="I21">
        <v>5</v>
      </c>
    </row>
    <row r="22" spans="1:9" ht="16" x14ac:dyDescent="0.2">
      <c r="A22" t="s">
        <v>117</v>
      </c>
      <c r="B22" t="s">
        <v>118</v>
      </c>
      <c r="C22" s="2">
        <f>250/10-(D22/10)</f>
        <v>23.75</v>
      </c>
      <c r="D22">
        <f>250/20</f>
        <v>12.5</v>
      </c>
      <c r="E22">
        <v>5</v>
      </c>
      <c r="F22" s="2">
        <v>50</v>
      </c>
      <c r="G22">
        <f>(250-C22-D22-E22-F22)</f>
        <v>158.75</v>
      </c>
      <c r="H22" t="s">
        <v>41</v>
      </c>
      <c r="I22">
        <v>6</v>
      </c>
    </row>
    <row r="23" spans="1:9" ht="16" x14ac:dyDescent="0.2">
      <c r="A23" s="3" t="s">
        <v>115</v>
      </c>
      <c r="B23" s="3" t="s">
        <v>116</v>
      </c>
      <c r="C23" s="2">
        <f>250/10-(D23/10)</f>
        <v>25</v>
      </c>
      <c r="D23" s="3">
        <v>0</v>
      </c>
      <c r="E23" s="3">
        <v>0</v>
      </c>
      <c r="F23" s="3">
        <v>0</v>
      </c>
      <c r="G23">
        <f>(250-C23-D23-E23-F23)</f>
        <v>225</v>
      </c>
      <c r="H23" t="s">
        <v>49</v>
      </c>
      <c r="I23">
        <v>7</v>
      </c>
    </row>
    <row r="24" spans="1:9" ht="16" x14ac:dyDescent="0.2">
      <c r="A24" t="s">
        <v>111</v>
      </c>
      <c r="B24" t="s">
        <v>112</v>
      </c>
      <c r="C24" s="2">
        <f>250/10-(D24/10)</f>
        <v>23.75</v>
      </c>
      <c r="D24">
        <f>250/20</f>
        <v>12.5</v>
      </c>
      <c r="E24">
        <v>25</v>
      </c>
      <c r="F24" s="2">
        <v>50</v>
      </c>
      <c r="G24">
        <f>(250-C24-D24-E24-F24)</f>
        <v>138.75</v>
      </c>
      <c r="H24" t="s">
        <v>57</v>
      </c>
      <c r="I24">
        <v>8</v>
      </c>
    </row>
    <row r="25" spans="1:9" ht="16" x14ac:dyDescent="0.2">
      <c r="A25" t="s">
        <v>107</v>
      </c>
      <c r="B25" t="s">
        <v>108</v>
      </c>
      <c r="C25" s="2">
        <f>250/10-(D25/10)</f>
        <v>23.75</v>
      </c>
      <c r="D25">
        <f>250/20</f>
        <v>12.5</v>
      </c>
      <c r="E25">
        <v>25</v>
      </c>
      <c r="F25" s="2">
        <v>0</v>
      </c>
      <c r="G25">
        <f>(250-C25-D25-E25-F25)</f>
        <v>188.75</v>
      </c>
      <c r="H25" t="s">
        <v>65</v>
      </c>
      <c r="I25">
        <v>9</v>
      </c>
    </row>
    <row r="26" spans="1:9" ht="16" x14ac:dyDescent="0.2">
      <c r="A26" t="s">
        <v>121</v>
      </c>
      <c r="B26" t="s">
        <v>122</v>
      </c>
      <c r="C26" s="2">
        <f>250/10-(D26/10)</f>
        <v>23.75</v>
      </c>
      <c r="D26">
        <f>250/20</f>
        <v>12.5</v>
      </c>
      <c r="E26">
        <v>25</v>
      </c>
      <c r="F26" s="2">
        <v>25</v>
      </c>
      <c r="G26">
        <f>(250-C26-D26-E26-F26)</f>
        <v>163.75</v>
      </c>
      <c r="H26" t="s">
        <v>2</v>
      </c>
      <c r="I26">
        <v>1</v>
      </c>
    </row>
    <row r="27" spans="1:9" ht="16" x14ac:dyDescent="0.2">
      <c r="A27" t="s">
        <v>117</v>
      </c>
      <c r="B27" t="s">
        <v>118</v>
      </c>
      <c r="C27" s="2">
        <f>250/10-(D27/10)</f>
        <v>23.75</v>
      </c>
      <c r="D27">
        <f>250/20</f>
        <v>12.5</v>
      </c>
      <c r="E27">
        <v>5</v>
      </c>
      <c r="F27" s="2">
        <v>50</v>
      </c>
      <c r="G27">
        <f>(250-C27-D27-E27-F27)</f>
        <v>158.75</v>
      </c>
      <c r="H27" t="s">
        <v>74</v>
      </c>
      <c r="I27">
        <v>10</v>
      </c>
    </row>
    <row r="28" spans="1:9" ht="16" x14ac:dyDescent="0.2">
      <c r="A28" t="s">
        <v>107</v>
      </c>
      <c r="B28" t="s">
        <v>108</v>
      </c>
      <c r="C28" s="2">
        <f>250/10-(D28/10)</f>
        <v>23.75</v>
      </c>
      <c r="D28">
        <f>250/20</f>
        <v>12.5</v>
      </c>
      <c r="E28">
        <v>25</v>
      </c>
      <c r="F28" s="2">
        <v>0</v>
      </c>
      <c r="G28">
        <f>(250-C28-D28-E28-F28)</f>
        <v>188.75</v>
      </c>
      <c r="H28" t="s">
        <v>82</v>
      </c>
      <c r="I28">
        <v>11</v>
      </c>
    </row>
    <row r="29" spans="1:9" ht="16" x14ac:dyDescent="0.2">
      <c r="A29" t="s">
        <v>123</v>
      </c>
      <c r="B29" t="s">
        <v>124</v>
      </c>
      <c r="C29" s="2">
        <f>250/10-(D29/10)</f>
        <v>23.75</v>
      </c>
      <c r="D29">
        <f>250/20</f>
        <v>12.5</v>
      </c>
      <c r="E29">
        <v>5</v>
      </c>
      <c r="F29" s="2">
        <v>25</v>
      </c>
      <c r="G29">
        <f>(250-C29-D29-E29-F29)</f>
        <v>183.75</v>
      </c>
      <c r="H29" t="s">
        <v>90</v>
      </c>
      <c r="I29">
        <v>12</v>
      </c>
    </row>
    <row r="30" spans="1:9" ht="16" x14ac:dyDescent="0.2">
      <c r="A30" t="s">
        <v>119</v>
      </c>
      <c r="B30" t="s">
        <v>120</v>
      </c>
      <c r="C30" s="2">
        <f>250/10-(D30/10)</f>
        <v>23.75</v>
      </c>
      <c r="D30">
        <f>250/20</f>
        <v>12.5</v>
      </c>
      <c r="E30">
        <v>5</v>
      </c>
      <c r="F30" s="2">
        <v>0</v>
      </c>
      <c r="G30">
        <f>(250-C30-D30-E30-F30)</f>
        <v>208.75</v>
      </c>
      <c r="H30" t="s">
        <v>10</v>
      </c>
      <c r="I30">
        <v>2</v>
      </c>
    </row>
    <row r="31" spans="1:9" ht="16" x14ac:dyDescent="0.2">
      <c r="A31" t="s">
        <v>111</v>
      </c>
      <c r="B31" t="s">
        <v>112</v>
      </c>
      <c r="C31" s="2">
        <f>250/10-(D31/10)</f>
        <v>23.75</v>
      </c>
      <c r="D31">
        <f>250/20</f>
        <v>12.5</v>
      </c>
      <c r="E31">
        <v>25</v>
      </c>
      <c r="F31" s="2">
        <v>50</v>
      </c>
      <c r="G31">
        <f>(250-C31-D31-E31-F31)</f>
        <v>138.75</v>
      </c>
      <c r="H31" t="s">
        <v>18</v>
      </c>
      <c r="I31">
        <v>3</v>
      </c>
    </row>
    <row r="32" spans="1:9" ht="16" x14ac:dyDescent="0.2">
      <c r="A32" t="s">
        <v>113</v>
      </c>
      <c r="B32" t="s">
        <v>114</v>
      </c>
      <c r="C32" s="2">
        <f>250/10-(D32/10)</f>
        <v>23.75</v>
      </c>
      <c r="D32">
        <f>250/20</f>
        <v>12.5</v>
      </c>
      <c r="E32">
        <v>125</v>
      </c>
      <c r="F32" s="2">
        <v>50</v>
      </c>
      <c r="G32">
        <f>(250-C32-D32-E32-F32)</f>
        <v>38.75</v>
      </c>
      <c r="H32" t="s">
        <v>26</v>
      </c>
      <c r="I32">
        <v>4</v>
      </c>
    </row>
    <row r="33" spans="1:9" ht="16" x14ac:dyDescent="0.2">
      <c r="A33" s="3" t="s">
        <v>115</v>
      </c>
      <c r="B33" s="3" t="s">
        <v>116</v>
      </c>
      <c r="C33" s="2">
        <f>250/10-(D33/10)</f>
        <v>25</v>
      </c>
      <c r="D33" s="3">
        <v>0</v>
      </c>
      <c r="E33" s="3">
        <v>0</v>
      </c>
      <c r="F33" s="3">
        <v>0</v>
      </c>
      <c r="G33">
        <f>(250-C33-D33-E33-F33)</f>
        <v>225</v>
      </c>
      <c r="H33" t="s">
        <v>34</v>
      </c>
      <c r="I33">
        <v>5</v>
      </c>
    </row>
    <row r="34" spans="1:9" ht="16" x14ac:dyDescent="0.2">
      <c r="A34" t="s">
        <v>109</v>
      </c>
      <c r="B34" t="s">
        <v>110</v>
      </c>
      <c r="C34" s="2">
        <f>250/10-(D34/10)</f>
        <v>23.75</v>
      </c>
      <c r="D34">
        <f>250/20</f>
        <v>12.5</v>
      </c>
      <c r="E34">
        <v>125</v>
      </c>
      <c r="F34" s="2">
        <v>25</v>
      </c>
      <c r="G34">
        <f>(250-C34-D34-E34-F34)</f>
        <v>63.75</v>
      </c>
      <c r="H34" t="s">
        <v>42</v>
      </c>
      <c r="I34">
        <v>6</v>
      </c>
    </row>
    <row r="35" spans="1:9" ht="16" x14ac:dyDescent="0.2">
      <c r="A35" t="s">
        <v>105</v>
      </c>
      <c r="B35" t="s">
        <v>106</v>
      </c>
      <c r="C35" s="2">
        <f>250/10-(D35/10)</f>
        <v>23.75</v>
      </c>
      <c r="D35">
        <f>250/20</f>
        <v>12.5</v>
      </c>
      <c r="E35">
        <v>125</v>
      </c>
      <c r="F35" s="2">
        <v>0</v>
      </c>
      <c r="G35">
        <f>(250-C35-D35-E35-F35)</f>
        <v>88.75</v>
      </c>
      <c r="H35" t="s">
        <v>50</v>
      </c>
      <c r="I35">
        <v>7</v>
      </c>
    </row>
    <row r="36" spans="1:9" ht="16" x14ac:dyDescent="0.2">
      <c r="A36" s="3" t="s">
        <v>115</v>
      </c>
      <c r="B36" s="3" t="s">
        <v>116</v>
      </c>
      <c r="C36" s="2">
        <f>250/10-(D36/10)</f>
        <v>25</v>
      </c>
      <c r="D36" s="3">
        <v>0</v>
      </c>
      <c r="E36" s="3">
        <v>0</v>
      </c>
      <c r="F36" s="3">
        <v>0</v>
      </c>
      <c r="G36">
        <f>(250-C36-D36-E36-F36)</f>
        <v>225</v>
      </c>
      <c r="H36" t="s">
        <v>58</v>
      </c>
      <c r="I36">
        <v>8</v>
      </c>
    </row>
    <row r="37" spans="1:9" ht="16" x14ac:dyDescent="0.2">
      <c r="A37" t="s">
        <v>125</v>
      </c>
      <c r="B37" t="s">
        <v>126</v>
      </c>
      <c r="C37" s="2">
        <f>250/10-(D37/10)</f>
        <v>23.75</v>
      </c>
      <c r="D37">
        <f>250/20</f>
        <v>12.5</v>
      </c>
      <c r="E37">
        <v>0</v>
      </c>
      <c r="F37" s="2">
        <v>0</v>
      </c>
      <c r="G37">
        <f>(250-C37-D37-E37-F37)</f>
        <v>213.75</v>
      </c>
      <c r="H37" t="s">
        <v>66</v>
      </c>
      <c r="I37">
        <v>9</v>
      </c>
    </row>
    <row r="38" spans="1:9" ht="16" x14ac:dyDescent="0.2">
      <c r="A38" t="s">
        <v>107</v>
      </c>
      <c r="B38" t="s">
        <v>108</v>
      </c>
      <c r="C38" s="2">
        <f>250/10-(D38/10)</f>
        <v>23.75</v>
      </c>
      <c r="D38">
        <f>250/20</f>
        <v>12.5</v>
      </c>
      <c r="E38">
        <v>25</v>
      </c>
      <c r="F38" s="2">
        <v>0</v>
      </c>
      <c r="G38">
        <f>(250-C38-D38-E38-F38)</f>
        <v>188.75</v>
      </c>
      <c r="H38" t="s">
        <v>3</v>
      </c>
      <c r="I38">
        <v>1</v>
      </c>
    </row>
    <row r="39" spans="1:9" ht="16" x14ac:dyDescent="0.2">
      <c r="A39" t="s">
        <v>119</v>
      </c>
      <c r="B39" t="s">
        <v>120</v>
      </c>
      <c r="C39" s="2">
        <f>250/10-(D39/10)</f>
        <v>23.75</v>
      </c>
      <c r="D39">
        <f>250/20</f>
        <v>12.5</v>
      </c>
      <c r="E39">
        <v>5</v>
      </c>
      <c r="F39" s="2">
        <v>0</v>
      </c>
      <c r="G39">
        <f>(250-C39-D39-E39-F39)</f>
        <v>208.75</v>
      </c>
      <c r="H39" t="s">
        <v>75</v>
      </c>
      <c r="I39">
        <v>10</v>
      </c>
    </row>
    <row r="40" spans="1:9" ht="16" x14ac:dyDescent="0.2">
      <c r="A40" t="s">
        <v>105</v>
      </c>
      <c r="B40" t="s">
        <v>106</v>
      </c>
      <c r="C40" s="2">
        <f>250/10-(D40/10)</f>
        <v>23.75</v>
      </c>
      <c r="D40">
        <f>250/20</f>
        <v>12.5</v>
      </c>
      <c r="E40">
        <v>125</v>
      </c>
      <c r="F40" s="2">
        <v>0</v>
      </c>
      <c r="G40">
        <f>(250-C40-D40-E40-F40)</f>
        <v>88.75</v>
      </c>
      <c r="H40" t="s">
        <v>83</v>
      </c>
      <c r="I40">
        <v>11</v>
      </c>
    </row>
    <row r="41" spans="1:9" ht="16" x14ac:dyDescent="0.2">
      <c r="A41" t="s">
        <v>111</v>
      </c>
      <c r="B41" t="s">
        <v>112</v>
      </c>
      <c r="C41" s="2">
        <f>250/10-(D41/10)</f>
        <v>23.75</v>
      </c>
      <c r="D41">
        <f>250/20</f>
        <v>12.5</v>
      </c>
      <c r="E41">
        <v>25</v>
      </c>
      <c r="F41" s="2">
        <v>50</v>
      </c>
      <c r="G41">
        <f>(250-C41-D41-E41-F41)</f>
        <v>138.75</v>
      </c>
      <c r="H41" t="s">
        <v>91</v>
      </c>
      <c r="I41">
        <v>12</v>
      </c>
    </row>
    <row r="42" spans="1:9" ht="16" x14ac:dyDescent="0.2">
      <c r="A42" t="s">
        <v>109</v>
      </c>
      <c r="B42" t="s">
        <v>110</v>
      </c>
      <c r="C42" s="2">
        <f>250/10-(D42/10)</f>
        <v>23.75</v>
      </c>
      <c r="D42">
        <f>250/20</f>
        <v>12.5</v>
      </c>
      <c r="E42">
        <v>125</v>
      </c>
      <c r="F42" s="2">
        <v>25</v>
      </c>
      <c r="G42">
        <f>(250-C42-D42-E42-F42)</f>
        <v>63.75</v>
      </c>
      <c r="H42" t="s">
        <v>11</v>
      </c>
      <c r="I42">
        <v>2</v>
      </c>
    </row>
    <row r="43" spans="1:9" ht="16" x14ac:dyDescent="0.2">
      <c r="A43" s="3" t="s">
        <v>115</v>
      </c>
      <c r="B43" s="3" t="s">
        <v>116</v>
      </c>
      <c r="C43" s="2">
        <f>250/10-(D43/10)</f>
        <v>25</v>
      </c>
      <c r="D43" s="3">
        <v>0</v>
      </c>
      <c r="E43" s="3">
        <v>0</v>
      </c>
      <c r="F43" s="3">
        <v>0</v>
      </c>
      <c r="G43">
        <f>(250-C43-D43-E43-F43)</f>
        <v>225</v>
      </c>
      <c r="H43" t="s">
        <v>19</v>
      </c>
      <c r="I43">
        <v>3</v>
      </c>
    </row>
    <row r="44" spans="1:9" ht="16" x14ac:dyDescent="0.2">
      <c r="A44" t="s">
        <v>125</v>
      </c>
      <c r="B44" t="s">
        <v>126</v>
      </c>
      <c r="C44" s="2">
        <f>250/10-(D44/10)</f>
        <v>23.75</v>
      </c>
      <c r="D44">
        <f>250/20</f>
        <v>12.5</v>
      </c>
      <c r="E44">
        <v>0</v>
      </c>
      <c r="F44" s="2">
        <v>0</v>
      </c>
      <c r="G44">
        <f>(250-C44-D44-E44-F44)</f>
        <v>213.75</v>
      </c>
      <c r="H44" t="s">
        <v>27</v>
      </c>
      <c r="I44">
        <v>4</v>
      </c>
    </row>
    <row r="45" spans="1:9" ht="16" x14ac:dyDescent="0.2">
      <c r="A45" t="s">
        <v>117</v>
      </c>
      <c r="B45" t="s">
        <v>118</v>
      </c>
      <c r="C45" s="2">
        <f>250/10-(D45/10)</f>
        <v>23.75</v>
      </c>
      <c r="D45">
        <f>250/20</f>
        <v>12.5</v>
      </c>
      <c r="E45">
        <v>5</v>
      </c>
      <c r="F45" s="2">
        <v>50</v>
      </c>
      <c r="G45">
        <f>(250-C45-D45-E45-F45)</f>
        <v>158.75</v>
      </c>
      <c r="H45" t="s">
        <v>35</v>
      </c>
      <c r="I45">
        <v>5</v>
      </c>
    </row>
    <row r="46" spans="1:9" ht="16" x14ac:dyDescent="0.2">
      <c r="A46" t="s">
        <v>113</v>
      </c>
      <c r="B46" t="s">
        <v>114</v>
      </c>
      <c r="C46" s="2">
        <f>250/10-(D46/10)</f>
        <v>23.75</v>
      </c>
      <c r="D46">
        <f>250/20</f>
        <v>12.5</v>
      </c>
      <c r="E46">
        <v>125</v>
      </c>
      <c r="F46" s="2">
        <v>50</v>
      </c>
      <c r="G46">
        <f>(250-C46-D46-E46-F46)</f>
        <v>38.75</v>
      </c>
      <c r="H46" t="s">
        <v>43</v>
      </c>
      <c r="I46">
        <v>6</v>
      </c>
    </row>
    <row r="47" spans="1:9" ht="16" x14ac:dyDescent="0.2">
      <c r="A47" t="s">
        <v>121</v>
      </c>
      <c r="B47" t="s">
        <v>122</v>
      </c>
      <c r="C47" s="2">
        <f>250/10-(D47/10)</f>
        <v>23.75</v>
      </c>
      <c r="D47">
        <f>250/20</f>
        <v>12.5</v>
      </c>
      <c r="E47">
        <v>25</v>
      </c>
      <c r="F47" s="2">
        <v>25</v>
      </c>
      <c r="G47">
        <f>(250-C47-D47-E47-F47)</f>
        <v>163.75</v>
      </c>
      <c r="H47" t="s">
        <v>51</v>
      </c>
      <c r="I47">
        <v>7</v>
      </c>
    </row>
    <row r="48" spans="1:9" ht="16" x14ac:dyDescent="0.2">
      <c r="A48" t="s">
        <v>123</v>
      </c>
      <c r="B48" t="s">
        <v>124</v>
      </c>
      <c r="C48" s="2">
        <f>250/10-(D48/10)</f>
        <v>23.75</v>
      </c>
      <c r="D48">
        <f>250/20</f>
        <v>12.5</v>
      </c>
      <c r="E48">
        <v>5</v>
      </c>
      <c r="F48" s="2">
        <v>25</v>
      </c>
      <c r="G48">
        <f>(250-C48-D48-E48-F48)</f>
        <v>183.75</v>
      </c>
      <c r="H48" t="s">
        <v>59</v>
      </c>
      <c r="I48">
        <v>8</v>
      </c>
    </row>
    <row r="49" spans="1:9" ht="16" x14ac:dyDescent="0.2">
      <c r="A49" s="3" t="s">
        <v>115</v>
      </c>
      <c r="B49" s="3" t="s">
        <v>116</v>
      </c>
      <c r="C49" s="2">
        <f>250/10-(D49/10)</f>
        <v>25</v>
      </c>
      <c r="D49" s="3">
        <v>0</v>
      </c>
      <c r="E49" s="3">
        <v>0</v>
      </c>
      <c r="F49" s="3">
        <v>0</v>
      </c>
      <c r="G49">
        <f>(250-C49-D49-E49-F49)</f>
        <v>225</v>
      </c>
      <c r="H49" t="s">
        <v>67</v>
      </c>
      <c r="I49">
        <v>9</v>
      </c>
    </row>
    <row r="50" spans="1:9" ht="16" x14ac:dyDescent="0.2">
      <c r="A50" t="s">
        <v>113</v>
      </c>
      <c r="B50" t="s">
        <v>114</v>
      </c>
      <c r="C50" s="2">
        <f>250/10-(D50/10)</f>
        <v>23.75</v>
      </c>
      <c r="D50">
        <f>250/20</f>
        <v>12.5</v>
      </c>
      <c r="E50">
        <v>125</v>
      </c>
      <c r="F50" s="2">
        <v>50</v>
      </c>
      <c r="G50">
        <f>(250-C50-D50-E50-F50)</f>
        <v>38.75</v>
      </c>
      <c r="H50" t="s">
        <v>4</v>
      </c>
      <c r="I50">
        <v>1</v>
      </c>
    </row>
    <row r="51" spans="1:9" ht="16" x14ac:dyDescent="0.2">
      <c r="A51" t="s">
        <v>107</v>
      </c>
      <c r="B51" t="s">
        <v>108</v>
      </c>
      <c r="C51" s="2">
        <f>250/10-(D51/10)</f>
        <v>23.75</v>
      </c>
      <c r="D51">
        <f>250/20</f>
        <v>12.5</v>
      </c>
      <c r="E51">
        <v>25</v>
      </c>
      <c r="F51" s="2">
        <v>0</v>
      </c>
      <c r="G51">
        <f>(250-C51-D51-E51-F51)</f>
        <v>188.75</v>
      </c>
      <c r="H51" t="s">
        <v>76</v>
      </c>
      <c r="I51">
        <v>10</v>
      </c>
    </row>
    <row r="52" spans="1:9" ht="16" x14ac:dyDescent="0.2">
      <c r="A52" t="s">
        <v>111</v>
      </c>
      <c r="B52" t="s">
        <v>112</v>
      </c>
      <c r="C52" s="2">
        <f>250/10-(D52/10)</f>
        <v>23.75</v>
      </c>
      <c r="D52">
        <f>250/20</f>
        <v>12.5</v>
      </c>
      <c r="E52">
        <v>25</v>
      </c>
      <c r="F52" s="2">
        <v>50</v>
      </c>
      <c r="G52">
        <f>(250-C52-D52-E52-F52)</f>
        <v>138.75</v>
      </c>
      <c r="H52" t="s">
        <v>84</v>
      </c>
      <c r="I52">
        <v>11</v>
      </c>
    </row>
    <row r="53" spans="1:9" ht="16" x14ac:dyDescent="0.2">
      <c r="A53" t="s">
        <v>117</v>
      </c>
      <c r="B53" t="s">
        <v>118</v>
      </c>
      <c r="C53" s="2">
        <f>250/10-(D53/10)</f>
        <v>23.75</v>
      </c>
      <c r="D53">
        <f>250/20</f>
        <v>12.5</v>
      </c>
      <c r="E53">
        <v>5</v>
      </c>
      <c r="F53" s="2">
        <v>50</v>
      </c>
      <c r="G53">
        <f>(250-C53-D53-E53-F53)</f>
        <v>158.75</v>
      </c>
      <c r="H53" t="s">
        <v>92</v>
      </c>
      <c r="I53">
        <v>12</v>
      </c>
    </row>
    <row r="54" spans="1:9" ht="16" x14ac:dyDescent="0.2">
      <c r="A54" t="s">
        <v>123</v>
      </c>
      <c r="B54" t="s">
        <v>124</v>
      </c>
      <c r="C54" s="2">
        <f>250/10-(D54/10)</f>
        <v>23.75</v>
      </c>
      <c r="D54">
        <f>250/20</f>
        <v>12.5</v>
      </c>
      <c r="E54">
        <v>5</v>
      </c>
      <c r="F54" s="2">
        <v>25</v>
      </c>
      <c r="G54">
        <f>(250-C54-D54-E54-F54)</f>
        <v>183.75</v>
      </c>
      <c r="H54" t="s">
        <v>12</v>
      </c>
      <c r="I54">
        <v>2</v>
      </c>
    </row>
    <row r="55" spans="1:9" ht="16" x14ac:dyDescent="0.2">
      <c r="A55" s="3" t="s">
        <v>115</v>
      </c>
      <c r="B55" s="3" t="s">
        <v>116</v>
      </c>
      <c r="C55" s="2">
        <f>250/10-(D55/10)</f>
        <v>25</v>
      </c>
      <c r="D55" s="3">
        <v>0</v>
      </c>
      <c r="E55" s="3">
        <v>0</v>
      </c>
      <c r="F55" s="3">
        <v>0</v>
      </c>
      <c r="G55">
        <f>(250-C55-D55-E55-F55)</f>
        <v>225</v>
      </c>
      <c r="H55" t="s">
        <v>20</v>
      </c>
      <c r="I55">
        <v>3</v>
      </c>
    </row>
    <row r="56" spans="1:9" ht="16" x14ac:dyDescent="0.2">
      <c r="A56" t="s">
        <v>109</v>
      </c>
      <c r="B56" t="s">
        <v>110</v>
      </c>
      <c r="C56" s="2">
        <f>250/10-(D56/10)</f>
        <v>23.75</v>
      </c>
      <c r="D56">
        <f>250/20</f>
        <v>12.5</v>
      </c>
      <c r="E56">
        <v>125</v>
      </c>
      <c r="F56" s="2">
        <v>25</v>
      </c>
      <c r="G56">
        <f>(250-C56-D56-E56-F56)</f>
        <v>63.75</v>
      </c>
      <c r="H56" t="s">
        <v>28</v>
      </c>
      <c r="I56">
        <v>4</v>
      </c>
    </row>
    <row r="57" spans="1:9" ht="16" x14ac:dyDescent="0.2">
      <c r="A57" t="s">
        <v>119</v>
      </c>
      <c r="B57" t="s">
        <v>120</v>
      </c>
      <c r="C57" s="2">
        <f>250/10-(D57/10)</f>
        <v>23.75</v>
      </c>
      <c r="D57">
        <f>250/20</f>
        <v>12.5</v>
      </c>
      <c r="E57">
        <v>5</v>
      </c>
      <c r="F57" s="2">
        <v>0</v>
      </c>
      <c r="G57">
        <f>(250-C57-D57-E57-F57)</f>
        <v>208.75</v>
      </c>
      <c r="H57" t="s">
        <v>36</v>
      </c>
      <c r="I57">
        <v>5</v>
      </c>
    </row>
    <row r="58" spans="1:9" ht="16" x14ac:dyDescent="0.2">
      <c r="A58" t="s">
        <v>121</v>
      </c>
      <c r="B58" t="s">
        <v>122</v>
      </c>
      <c r="C58" s="2">
        <f>250/10-(D58/10)</f>
        <v>23.75</v>
      </c>
      <c r="D58">
        <f>250/20</f>
        <v>12.5</v>
      </c>
      <c r="E58">
        <v>25</v>
      </c>
      <c r="F58" s="2">
        <v>25</v>
      </c>
      <c r="G58">
        <f>(250-C58-D58-E58-F58)</f>
        <v>163.75</v>
      </c>
      <c r="H58" t="s">
        <v>44</v>
      </c>
      <c r="I58">
        <v>6</v>
      </c>
    </row>
    <row r="59" spans="1:9" ht="16" x14ac:dyDescent="0.2">
      <c r="A59" s="3" t="s">
        <v>115</v>
      </c>
      <c r="B59" s="3" t="s">
        <v>116</v>
      </c>
      <c r="C59" s="2">
        <f>250/10-(D59/10)</f>
        <v>25</v>
      </c>
      <c r="D59" s="3">
        <v>0</v>
      </c>
      <c r="E59" s="3">
        <v>0</v>
      </c>
      <c r="F59" s="3">
        <v>0</v>
      </c>
      <c r="G59">
        <f>(250-C59-D59-E59-F59)</f>
        <v>225</v>
      </c>
      <c r="H59" t="s">
        <v>52</v>
      </c>
      <c r="I59">
        <v>7</v>
      </c>
    </row>
    <row r="60" spans="1:9" ht="16" x14ac:dyDescent="0.2">
      <c r="A60" t="s">
        <v>125</v>
      </c>
      <c r="B60" t="s">
        <v>126</v>
      </c>
      <c r="C60" s="2">
        <f>250/10-(D60/10)</f>
        <v>23.75</v>
      </c>
      <c r="D60">
        <f>250/20</f>
        <v>12.5</v>
      </c>
      <c r="E60">
        <v>0</v>
      </c>
      <c r="F60" s="2">
        <v>0</v>
      </c>
      <c r="G60">
        <f>(250-C60-D60-E60-F60)</f>
        <v>213.75</v>
      </c>
      <c r="H60" t="s">
        <v>60</v>
      </c>
      <c r="I60">
        <v>8</v>
      </c>
    </row>
    <row r="61" spans="1:9" ht="16" x14ac:dyDescent="0.2">
      <c r="A61" t="s">
        <v>105</v>
      </c>
      <c r="B61" t="s">
        <v>106</v>
      </c>
      <c r="C61" s="2">
        <f>250/10-(D61/10)</f>
        <v>23.75</v>
      </c>
      <c r="D61">
        <f>250/20</f>
        <v>12.5</v>
      </c>
      <c r="E61">
        <v>125</v>
      </c>
      <c r="F61" s="2">
        <v>0</v>
      </c>
      <c r="G61">
        <f>(250-C61-D61-E61-F61)</f>
        <v>88.75</v>
      </c>
      <c r="H61" t="s">
        <v>68</v>
      </c>
      <c r="I61">
        <v>9</v>
      </c>
    </row>
    <row r="62" spans="1:9" ht="16" x14ac:dyDescent="0.2">
      <c r="A62" t="s">
        <v>109</v>
      </c>
      <c r="B62" t="s">
        <v>110</v>
      </c>
      <c r="C62" s="2">
        <f>250/10-(D62/10)</f>
        <v>23.75</v>
      </c>
      <c r="D62">
        <f>250/20</f>
        <v>12.5</v>
      </c>
      <c r="E62">
        <v>125</v>
      </c>
      <c r="F62" s="2">
        <v>25</v>
      </c>
      <c r="G62">
        <f>(250-C62-D62-E62-F62)</f>
        <v>63.75</v>
      </c>
      <c r="H62" t="s">
        <v>5</v>
      </c>
      <c r="I62">
        <v>1</v>
      </c>
    </row>
    <row r="63" spans="1:9" ht="16" x14ac:dyDescent="0.2">
      <c r="A63" t="s">
        <v>111</v>
      </c>
      <c r="B63" t="s">
        <v>112</v>
      </c>
      <c r="C63" s="2">
        <f>250/10-(D63/10)</f>
        <v>23.75</v>
      </c>
      <c r="D63">
        <f>250/20</f>
        <v>12.5</v>
      </c>
      <c r="E63">
        <v>25</v>
      </c>
      <c r="F63" s="2">
        <v>50</v>
      </c>
      <c r="G63">
        <f>(250-C63-D63-E63-F63)</f>
        <v>138.75</v>
      </c>
      <c r="H63" t="s">
        <v>77</v>
      </c>
      <c r="I63">
        <v>10</v>
      </c>
    </row>
    <row r="64" spans="1:9" ht="16" x14ac:dyDescent="0.2">
      <c r="A64" s="3" t="s">
        <v>115</v>
      </c>
      <c r="B64" s="3" t="s">
        <v>116</v>
      </c>
      <c r="C64" s="2">
        <f>250/10-(D64/10)</f>
        <v>25</v>
      </c>
      <c r="D64" s="3">
        <v>0</v>
      </c>
      <c r="E64" s="3">
        <v>0</v>
      </c>
      <c r="F64" s="3">
        <v>0</v>
      </c>
      <c r="G64">
        <f>(250-C64-D64-E64-F64)</f>
        <v>225</v>
      </c>
      <c r="H64" t="s">
        <v>85</v>
      </c>
      <c r="I64">
        <v>11</v>
      </c>
    </row>
    <row r="65" spans="1:9" ht="16" x14ac:dyDescent="0.2">
      <c r="A65" t="s">
        <v>121</v>
      </c>
      <c r="B65" t="s">
        <v>122</v>
      </c>
      <c r="C65" s="2">
        <f>250/10-(D65/10)</f>
        <v>23.75</v>
      </c>
      <c r="D65">
        <f>250/20</f>
        <v>12.5</v>
      </c>
      <c r="E65">
        <v>25</v>
      </c>
      <c r="F65" s="2">
        <v>25</v>
      </c>
      <c r="G65">
        <f>(250-C65-D65-E65-F65)</f>
        <v>163.75</v>
      </c>
      <c r="H65" t="s">
        <v>93</v>
      </c>
      <c r="I65">
        <v>12</v>
      </c>
    </row>
    <row r="66" spans="1:9" ht="16" x14ac:dyDescent="0.2">
      <c r="A66" t="s">
        <v>105</v>
      </c>
      <c r="B66" t="s">
        <v>106</v>
      </c>
      <c r="C66" s="2">
        <f>250/10-(D66/10)</f>
        <v>23.75</v>
      </c>
      <c r="D66">
        <f>250/20</f>
        <v>12.5</v>
      </c>
      <c r="E66">
        <v>125</v>
      </c>
      <c r="F66" s="2">
        <v>0</v>
      </c>
      <c r="G66">
        <f>(250-C66-D66-E66-F66)</f>
        <v>88.75</v>
      </c>
      <c r="H66" t="s">
        <v>13</v>
      </c>
      <c r="I66">
        <v>2</v>
      </c>
    </row>
    <row r="67" spans="1:9" ht="16" x14ac:dyDescent="0.2">
      <c r="A67" t="s">
        <v>125</v>
      </c>
      <c r="B67" t="s">
        <v>126</v>
      </c>
      <c r="C67" s="2">
        <f>250/10-(D67/10)</f>
        <v>23.75</v>
      </c>
      <c r="D67">
        <f>250/20</f>
        <v>12.5</v>
      </c>
      <c r="E67">
        <v>0</v>
      </c>
      <c r="F67" s="2">
        <v>0</v>
      </c>
      <c r="G67">
        <f>(250-C67-D67-E67-F67)</f>
        <v>213.75</v>
      </c>
      <c r="H67" t="s">
        <v>21</v>
      </c>
      <c r="I67">
        <v>3</v>
      </c>
    </row>
    <row r="68" spans="1:9" ht="16" x14ac:dyDescent="0.2">
      <c r="A68" t="s">
        <v>107</v>
      </c>
      <c r="B68" t="s">
        <v>108</v>
      </c>
      <c r="C68" s="2">
        <f>250/10-(D68/10)</f>
        <v>23.75</v>
      </c>
      <c r="D68">
        <f>250/20</f>
        <v>12.5</v>
      </c>
      <c r="E68">
        <v>25</v>
      </c>
      <c r="F68" s="2">
        <v>0</v>
      </c>
      <c r="G68">
        <f>(250-C68-D68-E68-F68)</f>
        <v>188.75</v>
      </c>
      <c r="H68" t="s">
        <v>29</v>
      </c>
      <c r="I68">
        <v>4</v>
      </c>
    </row>
    <row r="69" spans="1:9" ht="16" x14ac:dyDescent="0.2">
      <c r="A69" s="3" t="s">
        <v>115</v>
      </c>
      <c r="B69" s="3" t="s">
        <v>116</v>
      </c>
      <c r="C69" s="2">
        <f>250/10-(D69/10)</f>
        <v>25</v>
      </c>
      <c r="D69" s="3">
        <v>0</v>
      </c>
      <c r="E69" s="3">
        <v>0</v>
      </c>
      <c r="F69" s="3">
        <v>0</v>
      </c>
      <c r="G69">
        <f>(250-C69-D69-E69-F69)</f>
        <v>225</v>
      </c>
      <c r="H69" t="s">
        <v>37</v>
      </c>
      <c r="I69">
        <v>5</v>
      </c>
    </row>
    <row r="70" spans="1:9" ht="16" x14ac:dyDescent="0.2">
      <c r="A70" t="s">
        <v>119</v>
      </c>
      <c r="B70" t="s">
        <v>120</v>
      </c>
      <c r="C70" s="2">
        <f>250/10-(D70/10)</f>
        <v>23.75</v>
      </c>
      <c r="D70">
        <f>250/20</f>
        <v>12.5</v>
      </c>
      <c r="E70">
        <v>5</v>
      </c>
      <c r="F70" s="2">
        <v>0</v>
      </c>
      <c r="G70">
        <f>(250-C70-D70-E70-F70)</f>
        <v>208.75</v>
      </c>
      <c r="H70" t="s">
        <v>45</v>
      </c>
      <c r="I70">
        <v>6</v>
      </c>
    </row>
    <row r="71" spans="1:9" ht="16" x14ac:dyDescent="0.2">
      <c r="A71" t="s">
        <v>123</v>
      </c>
      <c r="B71" t="s">
        <v>124</v>
      </c>
      <c r="C71" s="2">
        <f>250/10-(D71/10)</f>
        <v>23.75</v>
      </c>
      <c r="D71">
        <f>250/20</f>
        <v>12.5</v>
      </c>
      <c r="E71">
        <v>5</v>
      </c>
      <c r="F71" s="2">
        <v>25</v>
      </c>
      <c r="G71">
        <f>(250-C71-D71-E71-F71)</f>
        <v>183.75</v>
      </c>
      <c r="H71" t="s">
        <v>53</v>
      </c>
      <c r="I71">
        <v>7</v>
      </c>
    </row>
    <row r="72" spans="1:9" ht="16" x14ac:dyDescent="0.2">
      <c r="A72" t="s">
        <v>113</v>
      </c>
      <c r="B72" t="s">
        <v>114</v>
      </c>
      <c r="C72" s="2">
        <f>250/10-(D72/10)</f>
        <v>23.75</v>
      </c>
      <c r="D72">
        <f>250/20</f>
        <v>12.5</v>
      </c>
      <c r="E72">
        <v>125</v>
      </c>
      <c r="F72" s="2">
        <v>50</v>
      </c>
      <c r="G72">
        <f>(250-C72-D72-E72-F72)</f>
        <v>38.75</v>
      </c>
      <c r="H72" t="s">
        <v>61</v>
      </c>
      <c r="I72">
        <v>8</v>
      </c>
    </row>
    <row r="73" spans="1:9" ht="16" x14ac:dyDescent="0.2">
      <c r="A73" t="s">
        <v>117</v>
      </c>
      <c r="B73" t="s">
        <v>118</v>
      </c>
      <c r="C73" s="2">
        <f>250/10-(D73/10)</f>
        <v>23.75</v>
      </c>
      <c r="D73">
        <f>250/20</f>
        <v>12.5</v>
      </c>
      <c r="E73">
        <v>5</v>
      </c>
      <c r="F73" s="2">
        <v>50</v>
      </c>
      <c r="G73">
        <f>(250-C73-D73-E73-F73)</f>
        <v>158.75</v>
      </c>
      <c r="H73" t="s">
        <v>69</v>
      </c>
      <c r="I73">
        <v>9</v>
      </c>
    </row>
    <row r="74" spans="1:9" ht="16" x14ac:dyDescent="0.2">
      <c r="A74" s="3" t="s">
        <v>115</v>
      </c>
      <c r="B74" s="3" t="s">
        <v>116</v>
      </c>
      <c r="C74" s="2">
        <f>250/10-(D74/10)</f>
        <v>25</v>
      </c>
      <c r="D74" s="3">
        <v>0</v>
      </c>
      <c r="E74" s="3">
        <v>0</v>
      </c>
      <c r="F74" s="3">
        <v>0</v>
      </c>
      <c r="G74">
        <f>(250-C74-D74-E74-F74)</f>
        <v>225</v>
      </c>
      <c r="H74" t="s">
        <v>6</v>
      </c>
      <c r="I74" s="3">
        <v>1</v>
      </c>
    </row>
    <row r="75" spans="1:9" ht="16" x14ac:dyDescent="0.2">
      <c r="A75" t="s">
        <v>113</v>
      </c>
      <c r="B75" t="s">
        <v>114</v>
      </c>
      <c r="C75" s="2">
        <f>250/10-(D75/10)</f>
        <v>23.75</v>
      </c>
      <c r="D75">
        <f>250/20</f>
        <v>12.5</v>
      </c>
      <c r="E75">
        <v>125</v>
      </c>
      <c r="F75" s="2">
        <v>50</v>
      </c>
      <c r="G75">
        <f>(250-C75-D75-E75-F75)</f>
        <v>38.75</v>
      </c>
      <c r="H75" t="s">
        <v>78</v>
      </c>
      <c r="I75">
        <v>10</v>
      </c>
    </row>
    <row r="76" spans="1:9" ht="16" x14ac:dyDescent="0.2">
      <c r="A76" t="s">
        <v>117</v>
      </c>
      <c r="B76" t="s">
        <v>118</v>
      </c>
      <c r="C76" s="2">
        <f>250/10-(D76/10)</f>
        <v>23.75</v>
      </c>
      <c r="D76">
        <f>250/20</f>
        <v>12.5</v>
      </c>
      <c r="E76">
        <v>5</v>
      </c>
      <c r="F76" s="2">
        <v>50</v>
      </c>
      <c r="G76">
        <f>(250-C76-D76-E76-F76)</f>
        <v>158.75</v>
      </c>
      <c r="H76" t="s">
        <v>86</v>
      </c>
      <c r="I76" s="3">
        <v>11</v>
      </c>
    </row>
    <row r="77" spans="1:9" ht="16" x14ac:dyDescent="0.2">
      <c r="A77" s="3" t="s">
        <v>115</v>
      </c>
      <c r="B77" s="3" t="s">
        <v>116</v>
      </c>
      <c r="C77" s="2">
        <f>250/10-(D77/10)</f>
        <v>25</v>
      </c>
      <c r="D77" s="3">
        <v>0</v>
      </c>
      <c r="E77" s="3">
        <v>0</v>
      </c>
      <c r="F77" s="3">
        <v>0</v>
      </c>
      <c r="G77">
        <f>(250-C77-D77-E77-F77)</f>
        <v>225</v>
      </c>
      <c r="H77" t="s">
        <v>94</v>
      </c>
      <c r="I77">
        <v>12</v>
      </c>
    </row>
    <row r="78" spans="1:9" ht="16" x14ac:dyDescent="0.2">
      <c r="A78" t="s">
        <v>111</v>
      </c>
      <c r="B78" t="s">
        <v>112</v>
      </c>
      <c r="C78" s="2">
        <f>250/10-(D78/10)</f>
        <v>23.75</v>
      </c>
      <c r="D78">
        <f>250/20</f>
        <v>12.5</v>
      </c>
      <c r="E78">
        <v>25</v>
      </c>
      <c r="F78" s="2">
        <v>50</v>
      </c>
      <c r="G78">
        <f>(250-C78-D78-E78-F78)</f>
        <v>138.75</v>
      </c>
      <c r="H78" t="s">
        <v>14</v>
      </c>
      <c r="I78">
        <v>2</v>
      </c>
    </row>
    <row r="79" spans="1:9" ht="16" x14ac:dyDescent="0.2">
      <c r="A79" t="s">
        <v>107</v>
      </c>
      <c r="B79" t="s">
        <v>108</v>
      </c>
      <c r="C79" s="2">
        <f>250/10-(D79/10)</f>
        <v>23.75</v>
      </c>
      <c r="D79">
        <f>250/20</f>
        <v>12.5</v>
      </c>
      <c r="E79">
        <v>25</v>
      </c>
      <c r="F79" s="2">
        <v>0</v>
      </c>
      <c r="G79">
        <f>(250-C79-D79-E79-F79)</f>
        <v>188.75</v>
      </c>
      <c r="H79" t="s">
        <v>22</v>
      </c>
      <c r="I79" s="3">
        <v>3</v>
      </c>
    </row>
    <row r="80" spans="1:9" ht="16" x14ac:dyDescent="0.2">
      <c r="A80" t="s">
        <v>123</v>
      </c>
      <c r="B80" t="s">
        <v>124</v>
      </c>
      <c r="C80" s="2">
        <f>250/10-(D80/10)</f>
        <v>23.75</v>
      </c>
      <c r="D80">
        <f>250/20</f>
        <v>12.5</v>
      </c>
      <c r="E80">
        <v>5</v>
      </c>
      <c r="F80" s="2">
        <v>25</v>
      </c>
      <c r="G80">
        <f>(250-C80-D80-E80-F80)</f>
        <v>183.75</v>
      </c>
      <c r="H80" t="s">
        <v>30</v>
      </c>
      <c r="I80">
        <v>4</v>
      </c>
    </row>
    <row r="81" spans="1:9" ht="16" x14ac:dyDescent="0.2">
      <c r="A81" t="s">
        <v>125</v>
      </c>
      <c r="B81" t="s">
        <v>126</v>
      </c>
      <c r="C81" s="2">
        <f>250/10-(D81/10)</f>
        <v>23.75</v>
      </c>
      <c r="D81">
        <f>250/20</f>
        <v>12.5</v>
      </c>
      <c r="E81" s="3">
        <v>0</v>
      </c>
      <c r="F81" s="2">
        <v>0</v>
      </c>
      <c r="G81">
        <f>(250-C81-D81-E81-F81)</f>
        <v>213.75</v>
      </c>
      <c r="H81" t="s">
        <v>38</v>
      </c>
      <c r="I81" s="3">
        <v>5</v>
      </c>
    </row>
    <row r="82" spans="1:9" ht="16" x14ac:dyDescent="0.2">
      <c r="A82" t="s">
        <v>105</v>
      </c>
      <c r="B82" t="s">
        <v>106</v>
      </c>
      <c r="C82" s="2">
        <f>250/10-(D82/10)</f>
        <v>23.75</v>
      </c>
      <c r="D82">
        <f>250/20</f>
        <v>12.5</v>
      </c>
      <c r="E82">
        <v>125</v>
      </c>
      <c r="F82" s="2">
        <v>0</v>
      </c>
      <c r="G82">
        <f>(250-C82-D82-E82-F82)</f>
        <v>88.75</v>
      </c>
      <c r="H82" t="s">
        <v>46</v>
      </c>
      <c r="I82">
        <v>6</v>
      </c>
    </row>
    <row r="83" spans="1:9" ht="16" x14ac:dyDescent="0.2">
      <c r="A83" t="s">
        <v>109</v>
      </c>
      <c r="B83" t="s">
        <v>110</v>
      </c>
      <c r="C83" s="2">
        <f>250/10-(D83/10)</f>
        <v>23.75</v>
      </c>
      <c r="D83">
        <f>250/20</f>
        <v>12.5</v>
      </c>
      <c r="E83">
        <v>125</v>
      </c>
      <c r="F83" s="2">
        <v>25</v>
      </c>
      <c r="G83">
        <f>(250-C83-D83-E83-F83)</f>
        <v>63.75</v>
      </c>
      <c r="H83" t="s">
        <v>54</v>
      </c>
      <c r="I83" s="3">
        <v>7</v>
      </c>
    </row>
    <row r="84" spans="1:9" ht="16" x14ac:dyDescent="0.2">
      <c r="A84" t="s">
        <v>121</v>
      </c>
      <c r="B84" t="s">
        <v>122</v>
      </c>
      <c r="C84" s="2">
        <f>250/10-(D84/10)</f>
        <v>23.75</v>
      </c>
      <c r="D84">
        <f>250/20</f>
        <v>12.5</v>
      </c>
      <c r="E84">
        <v>25</v>
      </c>
      <c r="F84" s="2">
        <v>25</v>
      </c>
      <c r="G84">
        <f>(250-C84-D84-E84-F84)</f>
        <v>163.75</v>
      </c>
      <c r="H84" t="s">
        <v>62</v>
      </c>
      <c r="I84">
        <v>8</v>
      </c>
    </row>
    <row r="85" spans="1:9" ht="16" x14ac:dyDescent="0.2">
      <c r="A85" t="s">
        <v>119</v>
      </c>
      <c r="B85" t="s">
        <v>120</v>
      </c>
      <c r="C85" s="2">
        <f>250/10-(D85/10)</f>
        <v>23.75</v>
      </c>
      <c r="D85">
        <f>250/20</f>
        <v>12.5</v>
      </c>
      <c r="E85">
        <v>5</v>
      </c>
      <c r="F85" s="2">
        <v>0</v>
      </c>
      <c r="G85">
        <f>(250-C85-D85-E85-F85)</f>
        <v>208.75</v>
      </c>
      <c r="H85" t="s">
        <v>70</v>
      </c>
      <c r="I85" s="3">
        <v>9</v>
      </c>
    </row>
    <row r="86" spans="1:9" ht="16" x14ac:dyDescent="0.2">
      <c r="A86" t="s">
        <v>125</v>
      </c>
      <c r="B86" t="s">
        <v>126</v>
      </c>
      <c r="C86" s="2">
        <f>250/10-(D86/10)</f>
        <v>23.75</v>
      </c>
      <c r="D86">
        <f>250/20</f>
        <v>12.5</v>
      </c>
      <c r="E86">
        <v>0</v>
      </c>
      <c r="F86" s="2">
        <v>0</v>
      </c>
      <c r="G86">
        <f>(250-C86-D86-E86-F86)</f>
        <v>213.75</v>
      </c>
      <c r="H86" t="s">
        <v>7</v>
      </c>
      <c r="I86" s="3">
        <v>1</v>
      </c>
    </row>
    <row r="87" spans="1:9" ht="16" x14ac:dyDescent="0.2">
      <c r="A87" s="3" t="s">
        <v>115</v>
      </c>
      <c r="B87" s="3" t="s">
        <v>116</v>
      </c>
      <c r="C87" s="2">
        <f>250/10-(D87/10)</f>
        <v>25</v>
      </c>
      <c r="D87" s="3">
        <v>0</v>
      </c>
      <c r="E87" s="3">
        <v>0</v>
      </c>
      <c r="F87" s="3">
        <v>0</v>
      </c>
      <c r="G87">
        <f>(250-C87-D87-E87-F87)</f>
        <v>225</v>
      </c>
      <c r="H87" t="s">
        <v>79</v>
      </c>
      <c r="I87" s="3">
        <v>10</v>
      </c>
    </row>
    <row r="88" spans="1:9" ht="16" x14ac:dyDescent="0.2">
      <c r="A88" t="s">
        <v>121</v>
      </c>
      <c r="B88" t="s">
        <v>122</v>
      </c>
      <c r="C88" s="2">
        <f>250/10-(D88/10)</f>
        <v>23.75</v>
      </c>
      <c r="D88">
        <f>250/20</f>
        <v>12.5</v>
      </c>
      <c r="E88">
        <v>25</v>
      </c>
      <c r="F88" s="2">
        <v>25</v>
      </c>
      <c r="G88">
        <f>(250-C88-D88-E88-F88)</f>
        <v>163.75</v>
      </c>
      <c r="H88" t="s">
        <v>87</v>
      </c>
      <c r="I88" s="3">
        <v>11</v>
      </c>
    </row>
    <row r="89" spans="1:9" ht="16" x14ac:dyDescent="0.2">
      <c r="A89" t="s">
        <v>113</v>
      </c>
      <c r="B89" t="s">
        <v>114</v>
      </c>
      <c r="C89" s="2">
        <f>250/10-(D89/10)</f>
        <v>23.75</v>
      </c>
      <c r="D89">
        <f>250/20</f>
        <v>12.5</v>
      </c>
      <c r="E89">
        <v>125</v>
      </c>
      <c r="F89" s="2">
        <v>50</v>
      </c>
      <c r="G89">
        <f>(250-C89-D89-E89-F89)</f>
        <v>38.75</v>
      </c>
      <c r="H89" t="s">
        <v>95</v>
      </c>
      <c r="I89" s="3">
        <v>12</v>
      </c>
    </row>
    <row r="90" spans="1:9" ht="16" x14ac:dyDescent="0.2">
      <c r="A90" s="3" t="s">
        <v>115</v>
      </c>
      <c r="B90" s="3" t="s">
        <v>116</v>
      </c>
      <c r="C90" s="2">
        <f>250/10-(D90/10)</f>
        <v>25</v>
      </c>
      <c r="D90" s="3">
        <v>0</v>
      </c>
      <c r="E90" s="3">
        <v>0</v>
      </c>
      <c r="F90" s="3">
        <v>0</v>
      </c>
      <c r="G90">
        <f>(250-C90-D90-E90-F90)</f>
        <v>225</v>
      </c>
      <c r="H90" t="s">
        <v>15</v>
      </c>
      <c r="I90" s="3">
        <v>2</v>
      </c>
    </row>
    <row r="91" spans="1:9" ht="16" x14ac:dyDescent="0.2">
      <c r="A91" t="s">
        <v>119</v>
      </c>
      <c r="B91" t="s">
        <v>120</v>
      </c>
      <c r="C91" s="2">
        <f>250/10-(D91/10)</f>
        <v>23.75</v>
      </c>
      <c r="D91">
        <f>250/20</f>
        <v>12.5</v>
      </c>
      <c r="E91">
        <v>5</v>
      </c>
      <c r="F91" s="2">
        <v>0</v>
      </c>
      <c r="G91">
        <f>(250-C91-D91-E91-F91)</f>
        <v>208.75</v>
      </c>
      <c r="H91" t="s">
        <v>23</v>
      </c>
      <c r="I91" s="3">
        <v>3</v>
      </c>
    </row>
    <row r="92" spans="1:9" ht="16" x14ac:dyDescent="0.2">
      <c r="A92" t="s">
        <v>117</v>
      </c>
      <c r="B92" t="s">
        <v>118</v>
      </c>
      <c r="C92" s="2">
        <f>250/10-(D92/10)</f>
        <v>23.75</v>
      </c>
      <c r="D92">
        <f>250/20</f>
        <v>12.5</v>
      </c>
      <c r="E92">
        <v>5</v>
      </c>
      <c r="F92" s="2">
        <v>50</v>
      </c>
      <c r="G92">
        <f>(250-C92-D92-E92-F92)</f>
        <v>158.75</v>
      </c>
      <c r="H92" t="s">
        <v>31</v>
      </c>
      <c r="I92" s="3">
        <v>4</v>
      </c>
    </row>
    <row r="93" spans="1:9" ht="16" x14ac:dyDescent="0.2">
      <c r="A93" t="s">
        <v>105</v>
      </c>
      <c r="B93" t="s">
        <v>106</v>
      </c>
      <c r="C93" s="2">
        <f>250/10-(D93/10)</f>
        <v>23.75</v>
      </c>
      <c r="D93">
        <f>250/20</f>
        <v>12.5</v>
      </c>
      <c r="E93">
        <v>125</v>
      </c>
      <c r="F93" s="2">
        <v>0</v>
      </c>
      <c r="G93">
        <f>(250-C93-D93-E93-F93)</f>
        <v>88.75</v>
      </c>
      <c r="H93" t="s">
        <v>39</v>
      </c>
      <c r="I93" s="3">
        <v>5</v>
      </c>
    </row>
    <row r="94" spans="1:9" ht="16" x14ac:dyDescent="0.2">
      <c r="A94" t="s">
        <v>111</v>
      </c>
      <c r="B94" t="s">
        <v>112</v>
      </c>
      <c r="C94" s="2">
        <f>250/10-(D94/10)</f>
        <v>23.75</v>
      </c>
      <c r="D94">
        <f>250/20</f>
        <v>12.5</v>
      </c>
      <c r="E94">
        <v>25</v>
      </c>
      <c r="F94" s="2">
        <v>50</v>
      </c>
      <c r="G94">
        <f>(250-C94-D94-E94-F94)</f>
        <v>138.75</v>
      </c>
      <c r="H94" t="s">
        <v>47</v>
      </c>
      <c r="I94" s="3">
        <v>6</v>
      </c>
    </row>
    <row r="95" spans="1:9" ht="16" x14ac:dyDescent="0.2">
      <c r="A95" t="s">
        <v>107</v>
      </c>
      <c r="B95" t="s">
        <v>108</v>
      </c>
      <c r="C95" s="2">
        <f>250/10-(D95/10)</f>
        <v>23.75</v>
      </c>
      <c r="D95">
        <f>250/20</f>
        <v>12.5</v>
      </c>
      <c r="E95">
        <v>25</v>
      </c>
      <c r="F95" s="2">
        <v>0</v>
      </c>
      <c r="G95">
        <f>(250-C95-D95-E95-F95)</f>
        <v>188.75</v>
      </c>
      <c r="H95" t="s">
        <v>55</v>
      </c>
      <c r="I95" s="3">
        <v>7</v>
      </c>
    </row>
    <row r="96" spans="1:9" ht="16" x14ac:dyDescent="0.2">
      <c r="A96" t="s">
        <v>109</v>
      </c>
      <c r="B96" t="s">
        <v>110</v>
      </c>
      <c r="C96" s="2">
        <f>250/10-(D96/10)</f>
        <v>23.75</v>
      </c>
      <c r="D96">
        <f>250/20</f>
        <v>12.5</v>
      </c>
      <c r="E96">
        <v>125</v>
      </c>
      <c r="F96" s="2">
        <v>25</v>
      </c>
      <c r="G96">
        <f>(250-C96-D96-E96-F96)</f>
        <v>63.75</v>
      </c>
      <c r="H96" t="s">
        <v>63</v>
      </c>
      <c r="I96" s="3">
        <v>8</v>
      </c>
    </row>
    <row r="97" spans="1:9" ht="16" x14ac:dyDescent="0.2">
      <c r="A97" t="s">
        <v>123</v>
      </c>
      <c r="B97" t="s">
        <v>124</v>
      </c>
      <c r="C97" s="2">
        <f>250/10-(D97/10)</f>
        <v>23.75</v>
      </c>
      <c r="D97">
        <f>250/20</f>
        <v>12.5</v>
      </c>
      <c r="E97">
        <v>5</v>
      </c>
      <c r="F97" s="2">
        <v>25</v>
      </c>
      <c r="G97">
        <f>(250-C97-D97-E97-F97)</f>
        <v>183.75</v>
      </c>
      <c r="H97" t="s">
        <v>71</v>
      </c>
      <c r="I97" s="3">
        <v>9</v>
      </c>
    </row>
  </sheetData>
  <autoFilter ref="A1:I1" xr:uid="{00000000-0001-0000-0000-000000000000}">
    <sortState xmlns:xlrd2="http://schemas.microsoft.com/office/spreadsheetml/2017/richdata2" ref="A2:I97">
      <sortCondition ref="H1:H97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Brunnsåker</cp:lastModifiedBy>
  <dcterms:created xsi:type="dcterms:W3CDTF">2024-12-19T10:09:58Z</dcterms:created>
  <dcterms:modified xsi:type="dcterms:W3CDTF">2025-02-25T17:44:16Z</dcterms:modified>
</cp:coreProperties>
</file>