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46616D17-CBC1-499A-A6A5-FB3868697FB0}" xr6:coauthVersionLast="47" xr6:coauthVersionMax="47" xr10:uidLastSave="{00000000-0000-0000-0000-000000000000}"/>
  <bookViews>
    <workbookView xWindow="-110" yWindow="-110" windowWidth="19420" windowHeight="10300" xr2:uid="{4222634A-CA13-4635-AC99-CE16EEE8FA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G2" i="1"/>
  <c r="D13" i="1"/>
  <c r="D14" i="1" s="1"/>
  <c r="D7" i="1"/>
  <c r="E2" i="1"/>
  <c r="D11" i="1" s="1"/>
  <c r="C6" i="1"/>
  <c r="B14" i="1" s="1"/>
  <c r="C2" i="1"/>
  <c r="D10" i="1" l="1"/>
  <c r="B11" i="1"/>
  <c r="B19" i="1" s="1"/>
  <c r="B10" i="1"/>
  <c r="B13" i="1"/>
</calcChain>
</file>

<file path=xl/sharedStrings.xml><?xml version="1.0" encoding="utf-8"?>
<sst xmlns="http://schemas.openxmlformats.org/spreadsheetml/2006/main" count="10" uniqueCount="9">
  <si>
    <t>tot</t>
  </si>
  <si>
    <t>EU before rebal</t>
  </si>
  <si>
    <t>US before rebal</t>
  </si>
  <si>
    <t>EU inv</t>
  </si>
  <si>
    <t>US inv</t>
  </si>
  <si>
    <t>US weight</t>
  </si>
  <si>
    <t>EU weight</t>
  </si>
  <si>
    <t>Gain / Loss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</si>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</sst>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Fill="1" applyBorder="1"/>
    <xf numFmtId="16" fontId="0" fillId="0" borderId="0" xfId="0" applyNumberFormat="1" applyFill="1" applyBorder="1"/>
    <xf numFmtId="44" fontId="0" fillId="0" borderId="0" xfId="1" applyFont="1" applyFill="1" applyBorder="1"/>
    <xf numFmtId="10" fontId="2" fillId="0" borderId="0" xfId="2" applyNumberFormat="1" applyFont="1" applyFill="1" applyBorder="1"/>
    <xf numFmtId="44" fontId="0" fillId="0" borderId="0" xfId="0" applyNumberFormat="1" applyFill="1" applyBorder="1"/>
    <xf numFmtId="10" fontId="0" fillId="0" borderId="0" xfId="2" applyNumberFormat="1" applyFont="1" applyFill="1" applyBorder="1"/>
    <xf numFmtId="44" fontId="0" fillId="0" borderId="1" xfId="1" applyFont="1" applyFill="1" applyBorder="1"/>
    <xf numFmtId="0" fontId="5" fillId="0" borderId="0" xfId="0" applyFont="1" applyFill="1" applyBorder="1"/>
    <xf numFmtId="0" fontId="0" fillId="2" borderId="1" xfId="0" applyFill="1" applyBorder="1"/>
    <xf numFmtId="44" fontId="0" fillId="0" borderId="1" xfId="1" applyFont="1" applyBorder="1"/>
    <xf numFmtId="16" fontId="6" fillId="0" borderId="1" xfId="0" applyNumberFormat="1" applyFont="1" applyBorder="1"/>
    <xf numFmtId="0" fontId="5" fillId="0" borderId="1" xfId="0" applyFont="1" applyFill="1" applyBorder="1"/>
    <xf numFmtId="10" fontId="0" fillId="0" borderId="1" xfId="2" applyNumberFormat="1" applyFont="1" applyFill="1" applyBorder="1"/>
    <xf numFmtId="0" fontId="0" fillId="0" borderId="1" xfId="0" applyFill="1" applyBorder="1"/>
    <xf numFmtId="44" fontId="7" fillId="0" borderId="0" xfId="1" applyFont="1" applyFill="1" applyBorder="1"/>
    <xf numFmtId="44" fontId="7" fillId="0" borderId="1" xfId="1" applyFont="1" applyFill="1" applyBorder="1"/>
    <xf numFmtId="16" fontId="4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64" fontId="0" fillId="0" borderId="0" xfId="0" applyNumberFormat="1" applyFill="1" applyBorder="1"/>
    <xf numFmtId="16" fontId="8" fillId="0" borderId="1" xfId="0" applyNumberFormat="1" applyFont="1" applyBorder="1"/>
    <xf numFmtId="0" fontId="0" fillId="0" borderId="0" xfId="1" applyNumberFormat="1" applyFont="1" applyFill="1" applyBorder="1"/>
    <xf numFmtId="0" fontId="0" fillId="4" borderId="1" xfId="0" applyFill="1" applyBorder="1"/>
    <xf numFmtId="10" fontId="7" fillId="0" borderId="1" xfId="2" applyNumberFormat="1" applyFont="1" applyFill="1" applyBorder="1"/>
    <xf numFmtId="44" fontId="0" fillId="0" borderId="1" xfId="0" applyNumberFormat="1" applyFill="1" applyBorder="1"/>
    <xf numFmtId="10" fontId="1" fillId="0" borderId="1" xfId="2" applyNumberFormat="1" applyFont="1" applyFill="1" applyBorder="1"/>
    <xf numFmtId="44" fontId="0" fillId="0" borderId="1" xfId="0" applyNumberFormat="1" applyFont="1" applyFill="1" applyBorder="1"/>
    <xf numFmtId="0" fontId="0" fillId="3" borderId="1" xfId="0" applyFill="1" applyBorder="1"/>
    <xf numFmtId="16" fontId="7" fillId="5" borderId="1" xfId="0" applyNumberFormat="1" applyFont="1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10" fontId="7" fillId="0" borderId="0" xfId="2" applyNumberFormat="1" applyFont="1" applyFill="1" applyBorder="1"/>
    <xf numFmtId="10" fontId="1" fillId="0" borderId="0" xfId="2" applyNumberFormat="1" applyFont="1" applyFill="1" applyBorder="1"/>
    <xf numFmtId="44" fontId="0" fillId="0" borderId="0" xfId="0" applyNumberFormat="1" applyFont="1" applyFill="1" applyBorder="1"/>
    <xf numFmtId="44" fontId="7" fillId="0" borderId="1" xfId="1" applyFont="1" applyFill="1" applyBorder="1" applyAlignment="1">
      <alignment horizontal="center" vertical="center"/>
    </xf>
    <xf numFmtId="16" fontId="8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D37B-41AE-4427-A4F4-A401441CCBFC}">
  <dimension ref="A1:V19"/>
  <sheetViews>
    <sheetView tabSelected="1" zoomScaleNormal="100" workbookViewId="0">
      <selection activeCell="I8" sqref="I8"/>
    </sheetView>
  </sheetViews>
  <sheetFormatPr defaultRowHeight="14.5" x14ac:dyDescent="0.35"/>
  <cols>
    <col min="1" max="1" width="13.7265625" bestFit="1" customWidth="1"/>
    <col min="2" max="2" width="11.6328125" customWidth="1"/>
    <col min="3" max="3" width="8" bestFit="1" customWidth="1"/>
    <col min="4" max="4" width="11.81640625" customWidth="1"/>
    <col min="5" max="5" width="9" bestFit="1" customWidth="1"/>
    <col min="6" max="6" width="10.36328125" customWidth="1"/>
    <col min="7" max="7" width="10.08984375" customWidth="1"/>
    <col min="8" max="8" width="10.36328125" customWidth="1"/>
    <col min="9" max="9" width="11.36328125" customWidth="1"/>
    <col min="10" max="10" width="10.36328125" customWidth="1"/>
    <col min="11" max="12" width="9" bestFit="1" customWidth="1"/>
    <col min="13" max="13" width="14.08984375" bestFit="1" customWidth="1"/>
    <col min="14" max="15" width="9" bestFit="1" customWidth="1"/>
  </cols>
  <sheetData>
    <row r="1" spans="1:22" ht="18.5" x14ac:dyDescent="0.45">
      <c r="B1" s="11">
        <v>44582</v>
      </c>
      <c r="C1" s="11"/>
      <c r="D1" s="11">
        <v>44616</v>
      </c>
      <c r="E1" s="11"/>
      <c r="F1" s="21">
        <v>44644</v>
      </c>
      <c r="H1" s="35">
        <v>44672</v>
      </c>
    </row>
    <row r="2" spans="1:22" x14ac:dyDescent="0.35">
      <c r="A2" s="9" t="s">
        <v>3</v>
      </c>
      <c r="B2" s="10">
        <v>49.78</v>
      </c>
      <c r="C2" s="34">
        <f>B2+B3</f>
        <v>97.78</v>
      </c>
      <c r="D2" s="10">
        <v>152.81</v>
      </c>
      <c r="E2" s="34">
        <f>D2+D3</f>
        <v>292.56</v>
      </c>
      <c r="F2" s="10">
        <v>156.76</v>
      </c>
      <c r="G2" s="30">
        <f>F3+F2</f>
        <v>305.47000000000003</v>
      </c>
    </row>
    <row r="3" spans="1:22" x14ac:dyDescent="0.35">
      <c r="A3" s="9" t="s">
        <v>4</v>
      </c>
      <c r="B3" s="10">
        <v>48</v>
      </c>
      <c r="C3" s="34"/>
      <c r="D3" s="10">
        <v>139.75</v>
      </c>
      <c r="E3" s="34"/>
      <c r="F3" s="10">
        <v>148.71</v>
      </c>
      <c r="G3" s="30"/>
      <c r="M3" s="1"/>
    </row>
    <row r="4" spans="1:22" x14ac:dyDescent="0.35">
      <c r="A4" s="22" t="s">
        <v>0</v>
      </c>
      <c r="C4" s="15"/>
      <c r="E4" s="15"/>
      <c r="G4" s="1"/>
      <c r="H4" s="1"/>
      <c r="I4" s="1"/>
      <c r="J4" s="3"/>
      <c r="K4" s="3"/>
      <c r="L4" s="4"/>
      <c r="M4" s="1"/>
    </row>
    <row r="5" spans="1:22" x14ac:dyDescent="0.35">
      <c r="A5" s="22"/>
      <c r="B5" s="3"/>
      <c r="C5" s="3"/>
      <c r="D5" s="15"/>
      <c r="E5" s="15"/>
      <c r="F5" s="1"/>
      <c r="G5" s="1"/>
      <c r="H5" s="1"/>
      <c r="I5" s="1"/>
      <c r="J5" s="3"/>
      <c r="K5" s="3"/>
      <c r="L5" s="4"/>
      <c r="M5" s="1"/>
    </row>
    <row r="6" spans="1:22" x14ac:dyDescent="0.35">
      <c r="A6" s="23" t="s">
        <v>1</v>
      </c>
      <c r="B6" s="10">
        <v>46.55</v>
      </c>
      <c r="C6" s="34">
        <f>B6+B7</f>
        <v>89.47999999999999</v>
      </c>
      <c r="D6" s="10">
        <v>156.76</v>
      </c>
      <c r="E6" s="34">
        <v>305.47000000000003</v>
      </c>
      <c r="F6" s="7">
        <f>65.6+41.22+43.42+10.01</f>
        <v>160.25</v>
      </c>
      <c r="G6" s="14"/>
      <c r="H6" s="1"/>
      <c r="I6" s="1"/>
      <c r="J6" s="1"/>
      <c r="K6" s="1"/>
      <c r="L6" s="1"/>
      <c r="M6" s="1"/>
      <c r="N6" s="8"/>
      <c r="O6" s="8"/>
      <c r="P6" s="8"/>
      <c r="Q6" s="8"/>
      <c r="R6" s="8"/>
      <c r="S6" s="8"/>
      <c r="T6" s="18"/>
      <c r="U6" s="8"/>
      <c r="V6" s="8"/>
    </row>
    <row r="7" spans="1:22" x14ac:dyDescent="0.35">
      <c r="A7" s="23" t="s">
        <v>2</v>
      </c>
      <c r="B7" s="7">
        <v>42.93</v>
      </c>
      <c r="C7" s="34"/>
      <c r="D7" s="7">
        <f>E6-D6</f>
        <v>148.71000000000004</v>
      </c>
      <c r="E7" s="34"/>
      <c r="F7" s="14"/>
      <c r="G7" s="14"/>
      <c r="H7" s="1"/>
      <c r="I7" s="1"/>
      <c r="J7" s="1"/>
      <c r="K7" s="1"/>
      <c r="L7" s="1"/>
      <c r="M7" s="19"/>
      <c r="N7" s="20"/>
      <c r="O7" s="20"/>
      <c r="P7" s="20"/>
      <c r="Q7" s="20"/>
      <c r="R7" s="20"/>
      <c r="S7" s="20"/>
      <c r="T7" s="6"/>
      <c r="U7" s="6"/>
      <c r="V7" s="6"/>
    </row>
    <row r="8" spans="1:22" x14ac:dyDescent="0.35">
      <c r="A8" s="1" t="s">
        <v>0</v>
      </c>
      <c r="C8" s="15"/>
      <c r="E8" s="15"/>
      <c r="F8" s="1"/>
      <c r="G8" s="1"/>
      <c r="H8" s="1"/>
      <c r="I8" s="1"/>
      <c r="J8" s="1"/>
      <c r="K8" s="1"/>
      <c r="L8" s="1"/>
      <c r="M8" s="17"/>
      <c r="N8" s="3"/>
      <c r="O8" s="3"/>
      <c r="P8" s="20"/>
      <c r="Q8" s="20"/>
      <c r="R8" s="20"/>
      <c r="S8" s="20"/>
      <c r="T8" s="6"/>
      <c r="U8" s="6"/>
      <c r="V8" s="6"/>
    </row>
    <row r="9" spans="1:22" x14ac:dyDescent="0.35">
      <c r="A9" s="1"/>
      <c r="B9" s="3"/>
      <c r="C9" s="3"/>
      <c r="D9" s="1"/>
      <c r="E9" s="1"/>
      <c r="F9" s="1"/>
      <c r="G9" s="1"/>
      <c r="H9" s="1"/>
      <c r="I9" s="1"/>
      <c r="J9" s="1"/>
      <c r="K9" s="1"/>
      <c r="L9" s="1"/>
      <c r="M9" s="17"/>
      <c r="N9" s="3"/>
      <c r="O9" s="3"/>
      <c r="P9" s="20"/>
      <c r="Q9" s="20"/>
      <c r="R9" s="20"/>
      <c r="S9" s="20"/>
      <c r="T9" s="6"/>
      <c r="U9" s="6"/>
      <c r="V9" s="6"/>
    </row>
    <row r="10" spans="1:22" x14ac:dyDescent="0.35">
      <c r="A10" s="29" t="s">
        <v>7</v>
      </c>
      <c r="B10" s="24">
        <f>(C6-C2)/C2</f>
        <v>-8.4884434444671822E-2</v>
      </c>
      <c r="C10" s="31"/>
      <c r="D10" s="26">
        <f>(E6-E2)/E2</f>
        <v>4.4127700300793084E-2</v>
      </c>
      <c r="E10" s="32"/>
      <c r="F10" s="14"/>
      <c r="G10" s="1"/>
      <c r="H10" s="1"/>
      <c r="I10" s="1"/>
      <c r="J10" s="1"/>
      <c r="K10" s="1"/>
      <c r="L10" s="1"/>
      <c r="M10" s="1"/>
    </row>
    <row r="11" spans="1:22" x14ac:dyDescent="0.35">
      <c r="A11" s="29"/>
      <c r="B11" s="16">
        <f>C6-C2</f>
        <v>-8.3000000000000114</v>
      </c>
      <c r="C11" s="15"/>
      <c r="D11" s="27">
        <f>E6-E2</f>
        <v>12.910000000000025</v>
      </c>
      <c r="E11" s="33"/>
      <c r="F11" s="14"/>
      <c r="G11" s="1"/>
      <c r="H11" s="1"/>
      <c r="I11" s="1"/>
      <c r="J11" s="1"/>
      <c r="K11" s="1"/>
      <c r="L11" s="1"/>
      <c r="M11" s="1"/>
    </row>
    <row r="12" spans="1:22" x14ac:dyDescent="0.35">
      <c r="A12" s="5"/>
      <c r="B12" s="5"/>
      <c r="C12" s="5"/>
      <c r="D12" s="4"/>
      <c r="E12" s="4"/>
      <c r="F12" s="1"/>
      <c r="G12" s="1"/>
      <c r="H12" s="1"/>
      <c r="I12" s="1"/>
      <c r="J12" s="2"/>
      <c r="K12" s="3"/>
      <c r="L12" s="3"/>
      <c r="M12" s="1"/>
    </row>
    <row r="13" spans="1:22" x14ac:dyDescent="0.35">
      <c r="A13" s="12" t="s">
        <v>6</v>
      </c>
      <c r="B13" s="13">
        <f>B6/C6</f>
        <v>0.52022798390701841</v>
      </c>
      <c r="C13" s="6"/>
      <c r="D13" s="13">
        <f>D6/E6</f>
        <v>0.51317641666939462</v>
      </c>
      <c r="E13" s="6"/>
      <c r="F13" s="14"/>
      <c r="G13" s="1"/>
      <c r="H13" s="1"/>
      <c r="I13" s="1"/>
      <c r="J13" s="1"/>
      <c r="K13" s="1"/>
      <c r="L13" s="1"/>
      <c r="M13" s="1"/>
    </row>
    <row r="14" spans="1:22" x14ac:dyDescent="0.35">
      <c r="A14" s="12" t="s">
        <v>5</v>
      </c>
      <c r="B14" s="13">
        <f>B7/C6</f>
        <v>0.4797720160929817</v>
      </c>
      <c r="C14" s="6"/>
      <c r="D14" s="13">
        <f>1-D13</f>
        <v>0.48682358333060538</v>
      </c>
      <c r="E14" s="6"/>
      <c r="F14" s="14"/>
      <c r="G14" s="1"/>
      <c r="H14" s="1"/>
      <c r="I14" s="1"/>
      <c r="J14" s="1"/>
      <c r="K14" s="1"/>
      <c r="L14" s="1"/>
      <c r="M14" s="1"/>
    </row>
    <row r="15" spans="1:2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22" x14ac:dyDescent="0.35">
      <c r="A16" s="6"/>
      <c r="B16" s="6"/>
      <c r="C16" s="6"/>
      <c r="D16" s="5"/>
      <c r="E16" s="5"/>
      <c r="F16" s="1"/>
      <c r="G16" s="1"/>
      <c r="H16" s="1"/>
      <c r="I16" s="1"/>
      <c r="J16" s="1"/>
      <c r="K16" s="1"/>
      <c r="L16" s="1"/>
      <c r="M16" s="1"/>
    </row>
    <row r="17" spans="1:13" x14ac:dyDescent="0.35">
      <c r="A17" s="1"/>
      <c r="B17" s="1"/>
      <c r="C17" s="1"/>
      <c r="D17" s="5"/>
      <c r="E17" s="5"/>
      <c r="F17" s="1"/>
      <c r="G17" s="1"/>
      <c r="H17" s="1"/>
      <c r="I17" s="1"/>
      <c r="J17" s="1"/>
      <c r="K17" s="1"/>
      <c r="L17" s="1"/>
      <c r="M17" s="1"/>
    </row>
    <row r="18" spans="1:13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5">
      <c r="A19" s="28" t="s">
        <v>8</v>
      </c>
      <c r="B19" s="25">
        <f>B11+D11</f>
        <v>4.6100000000000136</v>
      </c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</row>
  </sheetData>
  <mergeCells count="6">
    <mergeCell ref="G2:G3"/>
    <mergeCell ref="A10:A11"/>
    <mergeCell ref="C6:C7"/>
    <mergeCell ref="C2:C3"/>
    <mergeCell ref="E2:E3"/>
    <mergeCell ref="E6:E7"/>
  </mergeCells>
  <conditionalFormatting sqref="C8 C6 C4 C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E2 E8 E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 C2 C8 C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De Berardinis</dc:creator>
  <cp:lastModifiedBy>Filippo De Berardinis</cp:lastModifiedBy>
  <dcterms:created xsi:type="dcterms:W3CDTF">2022-02-25T08:03:05Z</dcterms:created>
  <dcterms:modified xsi:type="dcterms:W3CDTF">2022-04-21T14:30:54Z</dcterms:modified>
</cp:coreProperties>
</file>