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88F80789-88BF-4B3E-9001-C190C69AB4B4}" xr6:coauthVersionLast="47" xr6:coauthVersionMax="47" xr10:uidLastSave="{00000000-0000-0000-0000-000000000000}"/>
  <bookViews>
    <workbookView xWindow="-120" yWindow="-16320" windowWidth="29040" windowHeight="1572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E6" i="3"/>
  <c r="C6" i="3"/>
  <c r="D6" i="3" s="1"/>
  <c r="D5" i="3"/>
  <c r="F5" i="3"/>
  <c r="E5" i="3"/>
  <c r="J3" i="3"/>
  <c r="G4" i="3"/>
  <c r="J4" i="3" s="1"/>
  <c r="D4" i="3"/>
  <c r="D3" i="3"/>
  <c r="G3" i="3"/>
  <c r="G2" i="3"/>
  <c r="J2" i="3" s="1"/>
  <c r="D2" i="3"/>
  <c r="G6" i="3" l="1"/>
  <c r="H3" i="3"/>
  <c r="J6" i="3"/>
  <c r="B7" i="3" s="1"/>
  <c r="C7" i="3" s="1"/>
  <c r="D7" i="3" s="1"/>
  <c r="H6" i="3"/>
  <c r="K6" i="3"/>
  <c r="G5" i="3"/>
  <c r="H4" i="3"/>
  <c r="K2" i="3"/>
  <c r="K3" i="3"/>
  <c r="H2" i="3"/>
  <c r="K4" i="3"/>
  <c r="J5" i="3" l="1"/>
  <c r="H5" i="3"/>
  <c r="M2" i="3"/>
  <c r="K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</commentList>
</comments>
</file>

<file path=xl/sharedStrings.xml><?xml version="1.0" encoding="utf-8"?>
<sst xmlns="http://schemas.openxmlformats.org/spreadsheetml/2006/main" count="10" uniqueCount="9">
  <si>
    <t>tot</t>
  </si>
  <si>
    <t>US weight</t>
  </si>
  <si>
    <t>EU weight</t>
  </si>
  <si>
    <t>EU invested</t>
  </si>
  <si>
    <t>US invested</t>
  </si>
  <si>
    <t>EU sold</t>
  </si>
  <si>
    <t>Monthly return</t>
  </si>
  <si>
    <t>Profit</t>
  </si>
  <si>
    <t xml:space="preserve">US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</si>
</sst>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14" fontId="3" fillId="0" borderId="0" xfId="0" applyNumberFormat="1" applyFont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0" borderId="0" xfId="0" applyFont="1"/>
    <xf numFmtId="0" fontId="4" fillId="0" borderId="2" xfId="0" applyFont="1" applyFill="1" applyBorder="1"/>
    <xf numFmtId="0" fontId="4" fillId="0" borderId="1" xfId="0" applyFont="1" applyFill="1" applyBorder="1"/>
    <xf numFmtId="0" fontId="3" fillId="0" borderId="0" xfId="0" applyFont="1" applyBorder="1"/>
    <xf numFmtId="0" fontId="3" fillId="4" borderId="1" xfId="0" applyFont="1" applyFill="1" applyBorder="1"/>
    <xf numFmtId="0" fontId="0" fillId="0" borderId="1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M13"/>
  <sheetViews>
    <sheetView tabSelected="1" zoomScale="170" zoomScaleNormal="170" workbookViewId="0">
      <selection activeCell="G9" sqref="G9"/>
    </sheetView>
  </sheetViews>
  <sheetFormatPr defaultRowHeight="14.5" x14ac:dyDescent="0.35"/>
  <cols>
    <col min="1" max="1" width="12" style="6" customWidth="1"/>
    <col min="2" max="2" width="11.36328125" bestFit="1" customWidth="1"/>
    <col min="3" max="3" width="11.26953125" bestFit="1" customWidth="1"/>
    <col min="4" max="5" width="9.36328125" bestFit="1" customWidth="1"/>
    <col min="6" max="6" width="9.36328125" customWidth="1"/>
    <col min="7" max="7" width="9.36328125" bestFit="1" customWidth="1"/>
    <col min="8" max="8" width="14.7265625" bestFit="1" customWidth="1"/>
    <col min="9" max="9" width="10.6328125" customWidth="1"/>
    <col min="10" max="10" width="10.453125" bestFit="1" customWidth="1"/>
    <col min="11" max="11" width="10.36328125" bestFit="1" customWidth="1"/>
    <col min="13" max="13" width="8.90625" bestFit="1" customWidth="1"/>
  </cols>
  <sheetData>
    <row r="1" spans="1:13" s="15" customFormat="1" ht="15.5" x14ac:dyDescent="0.35">
      <c r="A1" s="11"/>
      <c r="B1" s="12" t="s">
        <v>3</v>
      </c>
      <c r="C1" s="12" t="s">
        <v>4</v>
      </c>
      <c r="D1" s="13" t="s">
        <v>0</v>
      </c>
      <c r="E1" s="12" t="s">
        <v>5</v>
      </c>
      <c r="F1" s="12" t="s">
        <v>8</v>
      </c>
      <c r="G1" s="13" t="s">
        <v>0</v>
      </c>
      <c r="H1" s="14" t="s">
        <v>6</v>
      </c>
      <c r="J1" s="16" t="s">
        <v>2</v>
      </c>
      <c r="K1" s="17" t="s">
        <v>1</v>
      </c>
      <c r="L1" s="18"/>
      <c r="M1" s="19" t="s">
        <v>7</v>
      </c>
    </row>
    <row r="2" spans="1:13" x14ac:dyDescent="0.35">
      <c r="A2" s="5">
        <v>44582</v>
      </c>
      <c r="B2" s="2">
        <v>49.78</v>
      </c>
      <c r="C2" s="2">
        <v>48</v>
      </c>
      <c r="D2" s="2">
        <f>B2+C2</f>
        <v>97.78</v>
      </c>
      <c r="E2" s="2">
        <v>46.55</v>
      </c>
      <c r="F2" s="1">
        <v>42.93</v>
      </c>
      <c r="G2" s="2">
        <f>E2+F2</f>
        <v>89.47999999999999</v>
      </c>
      <c r="H2" s="10">
        <f>(G2-D2)/D2</f>
        <v>-8.4884434444671822E-2</v>
      </c>
      <c r="I2" s="4"/>
      <c r="J2" s="8">
        <f>E2/G2</f>
        <v>0.52022798390701841</v>
      </c>
      <c r="K2" s="7">
        <f>F2/G2</f>
        <v>0.4797720160929817</v>
      </c>
      <c r="L2" s="9"/>
      <c r="M2" s="3">
        <f>(G2-D2)+(G3-D3)+(G4-D4)+(G5-D5)+(G6-D6)</f>
        <v>-53.640000000000043</v>
      </c>
    </row>
    <row r="3" spans="1:13" x14ac:dyDescent="0.35">
      <c r="A3" s="5">
        <v>44616</v>
      </c>
      <c r="B3" s="2">
        <v>152.81</v>
      </c>
      <c r="C3" s="2">
        <v>139.75</v>
      </c>
      <c r="D3" s="2">
        <f>B3+C3</f>
        <v>292.56</v>
      </c>
      <c r="E3" s="2">
        <v>156.76</v>
      </c>
      <c r="F3" s="2">
        <v>148.71</v>
      </c>
      <c r="G3" s="2">
        <f>E3+F3</f>
        <v>305.47000000000003</v>
      </c>
      <c r="H3" s="10">
        <f>(G3-D3)/D3</f>
        <v>4.4127700300793084E-2</v>
      </c>
      <c r="I3" s="4"/>
      <c r="J3" s="8">
        <f>E3/G3</f>
        <v>0.51317641666939462</v>
      </c>
      <c r="K3" s="7">
        <f>F3/G3</f>
        <v>0.48682358333060527</v>
      </c>
      <c r="L3" s="9"/>
    </row>
    <row r="4" spans="1:13" x14ac:dyDescent="0.35">
      <c r="A4" s="5">
        <v>44644</v>
      </c>
      <c r="B4" s="2">
        <v>156.76</v>
      </c>
      <c r="C4" s="2">
        <v>148.71</v>
      </c>
      <c r="D4" s="2">
        <f>B4+C4</f>
        <v>305.47000000000003</v>
      </c>
      <c r="E4" s="2">
        <v>160.25</v>
      </c>
      <c r="F4" s="2">
        <v>152.04</v>
      </c>
      <c r="G4" s="2">
        <f>E4+F4</f>
        <v>312.28999999999996</v>
      </c>
      <c r="H4" s="10">
        <f>(G4-D4)/D4</f>
        <v>2.2326251350377895E-2</v>
      </c>
      <c r="I4" s="4"/>
      <c r="J4" s="8">
        <f>E4/G4</f>
        <v>0.51314483332799643</v>
      </c>
      <c r="K4" s="7">
        <f>F4/G4</f>
        <v>0.48685516667200363</v>
      </c>
      <c r="L4" s="9"/>
    </row>
    <row r="5" spans="1:13" x14ac:dyDescent="0.35">
      <c r="A5" s="5">
        <v>44676</v>
      </c>
      <c r="B5" s="2">
        <v>256.48</v>
      </c>
      <c r="C5" s="2">
        <v>243.34</v>
      </c>
      <c r="D5" s="2">
        <f>B5+C5</f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2">
        <f>E5+F5</f>
        <v>469.07000000000005</v>
      </c>
      <c r="H5" s="10">
        <f>(G5-D5)/D5</f>
        <v>-6.1522147973270373E-2</v>
      </c>
      <c r="I5" s="4"/>
      <c r="J5" s="8">
        <f>E5/G5</f>
        <v>0.53439785106700488</v>
      </c>
      <c r="K5" s="7">
        <f>F5/G5</f>
        <v>0.46560214893299512</v>
      </c>
      <c r="L5" s="9"/>
    </row>
    <row r="6" spans="1:13" x14ac:dyDescent="0.35">
      <c r="A6" s="5">
        <v>44706</v>
      </c>
      <c r="B6" s="2">
        <v>250.67</v>
      </c>
      <c r="C6" s="2">
        <f>218.4+8.65+1.96</f>
        <v>229.01000000000002</v>
      </c>
      <c r="D6" s="2">
        <f>B6+C6</f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2">
        <f>E6+F6</f>
        <v>445.36</v>
      </c>
      <c r="H6" s="10">
        <f>(G6-D6)/D6</f>
        <v>-7.1547698465643753E-2</v>
      </c>
      <c r="J6" s="8">
        <f>E6/G6</f>
        <v>0.52669750314352426</v>
      </c>
      <c r="K6" s="7">
        <f>F6/G6</f>
        <v>0.47330249685647563</v>
      </c>
    </row>
    <row r="7" spans="1:13" x14ac:dyDescent="0.35">
      <c r="A7" s="5">
        <v>44733</v>
      </c>
      <c r="B7" s="2">
        <f>446.19*J6</f>
        <v>235.00715892760908</v>
      </c>
      <c r="C7" s="2">
        <f>446.19-B7</f>
        <v>211.18284107239091</v>
      </c>
      <c r="D7" s="2">
        <f>B7+C7</f>
        <v>446.19</v>
      </c>
      <c r="E7" s="2"/>
      <c r="F7" s="2"/>
      <c r="G7" s="2"/>
      <c r="H7" s="2"/>
      <c r="J7" s="20"/>
      <c r="K7" s="20"/>
    </row>
    <row r="8" spans="1:13" x14ac:dyDescent="0.35"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  <row r="11" spans="1:13" x14ac:dyDescent="0.35">
      <c r="B11" s="4"/>
      <c r="C11" s="4"/>
      <c r="D11" s="4"/>
      <c r="E11" s="4"/>
      <c r="F11" s="4"/>
      <c r="G11" s="4"/>
      <c r="H11" s="4"/>
    </row>
    <row r="12" spans="1:13" x14ac:dyDescent="0.35">
      <c r="B12" s="4"/>
      <c r="C12" s="4"/>
      <c r="D12" s="4"/>
      <c r="E12" s="4"/>
      <c r="F12" s="4"/>
      <c r="G12" s="4"/>
      <c r="H12" s="4"/>
    </row>
    <row r="13" spans="1:13" x14ac:dyDescent="0.35">
      <c r="B13" s="4"/>
      <c r="C13" s="4"/>
      <c r="D13" s="4"/>
      <c r="E13" s="4"/>
      <c r="F13" s="4"/>
      <c r="G13" s="4"/>
      <c r="H13" s="4"/>
    </row>
  </sheetData>
  <conditionalFormatting sqref="H2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2022-06-21T22:05:30Z</dcterms:modified>
</cp:coreProperties>
</file>