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Fillip Pereira\Desktop\Monitoria\"/>
    </mc:Choice>
  </mc:AlternateContent>
  <xr:revisionPtr revIDLastSave="0" documentId="13_ncr:1_{3892C796-DFC9-4024-B53B-8EACDF852D90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Desenvolvimentos" sheetId="1" r:id="rId1"/>
  </sheets>
  <definedNames>
    <definedName name="_xlnm._FilterDatabase" localSheetId="0" hidden="1">Desenvolvimentos!$A$7:$Q$7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9" i="1" l="1"/>
  <c r="G39" i="1"/>
  <c r="H28" i="1"/>
  <c r="G28" i="1"/>
  <c r="G70" i="1" l="1"/>
  <c r="N71" i="1"/>
  <c r="I70" i="1"/>
  <c r="I66" i="1" s="1"/>
  <c r="I61" i="1" s="1"/>
  <c r="I55" i="1" s="1"/>
  <c r="I47" i="1" s="1"/>
  <c r="I39" i="1" s="1"/>
  <c r="I36" i="1" s="1"/>
  <c r="I28" i="1" s="1"/>
  <c r="N67" i="1"/>
  <c r="G66" i="1"/>
  <c r="N62" i="1"/>
  <c r="G61" i="1"/>
  <c r="N56" i="1"/>
  <c r="G55" i="1"/>
  <c r="N48" i="1"/>
  <c r="G47" i="1"/>
  <c r="N40" i="1"/>
  <c r="G36" i="1"/>
  <c r="N29" i="1"/>
  <c r="H3" i="1"/>
  <c r="N37" i="1" l="1"/>
  <c r="H36" i="1"/>
  <c r="H47" i="1"/>
  <c r="H55" i="1"/>
  <c r="H61" i="1"/>
  <c r="H66" i="1"/>
  <c r="H70" i="1"/>
  <c r="N70" i="1" s="1"/>
  <c r="N10" i="1" l="1"/>
  <c r="I9" i="1"/>
  <c r="G9" i="1"/>
  <c r="N6" i="1"/>
  <c r="N66" i="1" l="1"/>
  <c r="N61" i="1" l="1"/>
  <c r="N55" i="1" l="1"/>
  <c r="N47" i="1" l="1"/>
  <c r="N39" i="1" l="1"/>
  <c r="N36" i="1" l="1"/>
  <c r="N28" i="1" l="1"/>
  <c r="H9" i="1"/>
  <c r="N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Marcia Maria Navarro Lopes</author>
  </authors>
  <commentList>
    <comment ref="B7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FLUXO TRABALHO</t>
        </r>
      </text>
    </comment>
    <comment ref="E7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ATIVIDADE</t>
        </r>
      </text>
    </comment>
    <comment ref="G7" authorId="0" shapeId="0" xr:uid="{00000000-0006-0000-0000-000003000000}">
      <text>
        <r>
          <rPr>
            <b/>
            <sz val="9"/>
            <color indexed="81"/>
            <rFont val="Segoe UI"/>
            <family val="2"/>
          </rPr>
          <t>INÍCIO</t>
        </r>
      </text>
    </comment>
    <comment ref="H7" authorId="0" shapeId="0" xr:uid="{00000000-0006-0000-0000-000004000000}">
      <text>
        <r>
          <rPr>
            <b/>
            <sz val="9"/>
            <color indexed="81"/>
            <rFont val="Segoe UI"/>
            <family val="2"/>
          </rPr>
          <t xml:space="preserve">FIM PLANEJADO
</t>
        </r>
      </text>
    </comment>
    <comment ref="I7" authorId="0" shapeId="0" xr:uid="{00000000-0006-0000-0000-000005000000}">
      <text>
        <r>
          <rPr>
            <b/>
            <sz val="9"/>
            <color indexed="81"/>
            <rFont val="Segoe UI"/>
            <family val="2"/>
          </rPr>
          <t>FIM REALIZADO</t>
        </r>
      </text>
    </comment>
    <comment ref="L7" authorId="0" shapeId="0" xr:uid="{00000000-0006-0000-0000-000006000000}">
      <text>
        <r>
          <rPr>
            <b/>
            <sz val="9"/>
            <color indexed="81"/>
            <rFont val="Segoe UI"/>
            <family val="2"/>
          </rPr>
          <t>ENTREGAS</t>
        </r>
      </text>
    </comment>
    <comment ref="M7" authorId="0" shapeId="0" xr:uid="{00000000-0006-0000-0000-000007000000}">
      <text>
        <r>
          <rPr>
            <b/>
            <sz val="9"/>
            <color indexed="81"/>
            <rFont val="Segoe UI"/>
            <family val="2"/>
          </rPr>
          <t>RESULTADOS PRINCIPAIS</t>
        </r>
      </text>
    </comment>
    <comment ref="N7" authorId="0" shapeId="0" xr:uid="{00000000-0006-0000-0000-000008000000}">
      <text>
        <r>
          <rPr>
            <b/>
            <sz val="9"/>
            <color indexed="81"/>
            <rFont val="Segoe UI"/>
            <family val="2"/>
          </rPr>
          <t>LINHA DO TEMPO</t>
        </r>
      </text>
    </comment>
  </commentList>
</comments>
</file>

<file path=xl/sharedStrings.xml><?xml version="1.0" encoding="utf-8"?>
<sst xmlns="http://schemas.openxmlformats.org/spreadsheetml/2006/main" count="263" uniqueCount="89">
  <si>
    <t>Overall Status</t>
  </si>
  <si>
    <t>.::</t>
  </si>
  <si>
    <t>Sponsor:</t>
  </si>
  <si>
    <t>Data Atualização:</t>
  </si>
  <si>
    <t>Work stream</t>
  </si>
  <si>
    <t>Level 1</t>
  </si>
  <si>
    <t>Level  2</t>
  </si>
  <si>
    <t>Activity</t>
  </si>
  <si>
    <t>Resp.</t>
  </si>
  <si>
    <t>Start</t>
  </si>
  <si>
    <t>Planned End</t>
  </si>
  <si>
    <t>Performed End</t>
  </si>
  <si>
    <t>Status</t>
  </si>
  <si>
    <t>Obs</t>
  </si>
  <si>
    <t>Deliverables</t>
  </si>
  <si>
    <t>Main deliverables</t>
  </si>
  <si>
    <t>Days to deadline</t>
  </si>
  <si>
    <t>SLA Planned</t>
  </si>
  <si>
    <t>SLA Performed</t>
  </si>
  <si>
    <t>Mapeamento da atividade</t>
  </si>
  <si>
    <t>Análise técnica do macro processo</t>
  </si>
  <si>
    <t>Solicitação de Senha e Reclamação Teste na ferramenta</t>
  </si>
  <si>
    <t>Desenvolvimento</t>
  </si>
  <si>
    <t>Testes</t>
  </si>
  <si>
    <t>Homologação</t>
  </si>
  <si>
    <t>Implantação</t>
  </si>
  <si>
    <t>Aguardando Bases</t>
  </si>
  <si>
    <t>Work Plan: Desenvolvimentos</t>
  </si>
  <si>
    <t>Fillip Gustavo</t>
  </si>
  <si>
    <t>Fase I</t>
  </si>
  <si>
    <t>Interface</t>
  </si>
  <si>
    <t>Administração</t>
  </si>
  <si>
    <t>Calibragem</t>
  </si>
  <si>
    <t>Distribuição (Disparo por Tabulação)</t>
  </si>
  <si>
    <t>Feedback</t>
  </si>
  <si>
    <t>Avaliação (Realização das Monitorias)</t>
  </si>
  <si>
    <t>Comunicação</t>
  </si>
  <si>
    <t>Tabulação</t>
  </si>
  <si>
    <t>Relatórios</t>
  </si>
  <si>
    <t>Dimensionamento</t>
  </si>
  <si>
    <t>Alteração de Senha</t>
  </si>
  <si>
    <t>Cadastro da meta por monitor/checklist pelo gestor por meio da ferramenta (painel administrativo)</t>
  </si>
  <si>
    <t>Calculo automático de meta levando em consideração TMT da operação, dias uteis e horas produtivas (horas trabalhadas desconsiderando as pauas)</t>
  </si>
  <si>
    <t>Opção de avaliação de desempenho do monitor (feedback do gestor com quesitos comportamentais e técnicos - [no formato anexo])</t>
  </si>
  <si>
    <t>Personalização do login com foto do usuário</t>
  </si>
  <si>
    <t>Opção para monitor informar seu humor/estado de espírito (gerar relatório com esse dado)por monitor, gestor e produto em que monitor atua e área como um todo</t>
  </si>
  <si>
    <t>Opção de escolher temas de layout pré-definidos (cor e/ou plano de fundo)</t>
  </si>
  <si>
    <t>Sugestão de tema de acordo com humor (semiótica)</t>
  </si>
  <si>
    <t>Caixa de sugestões virtual - críticas e sugestões da área e gestão</t>
  </si>
  <si>
    <t>Saudação personalizada estilo AUD,</t>
  </si>
  <si>
    <t>Opção de fixar/desfixar cabeçalho do checklistr</t>
  </si>
  <si>
    <t>Mostrar ao monitor sua produtividade (consolidada, parcial dia, semana, intervalo de hora média dia, média hora, média semana, sinalizar quantas por hora tem que fazer para atingir a meta</t>
  </si>
  <si>
    <t>Acesso a avaliação de desempenho do monitor (no formato anexo)</t>
  </si>
  <si>
    <t>liberação da monitoria/avaliação para feedback ao operador (com fluxo de contestação)</t>
  </si>
  <si>
    <t>Acesso a avaliação pontuada com oportunidade pelo supervisor de qualidade [processo de validação/auditoria da monitoria realizada - erro de avaliação]</t>
  </si>
  <si>
    <t>Sinalização aos gestores operacionais dos agentes ofensores e reincidentes pelo mesmo motivo</t>
  </si>
  <si>
    <t>Ranking de monitores</t>
  </si>
  <si>
    <t>opção para justificar motivo do não alcance da meta em determinado dia (ferramenta sinalizar ao monitor que a meta não foi atingida e que o mesmo deve justificar-se)</t>
  </si>
  <si>
    <t>classificação dos monitores em patentes (de acordo com o grau de senioridade e maturidade)</t>
  </si>
  <si>
    <t>TMT contabilizando a partir do momento em que houve inicio da monitoria até o momento em a mesma foi salva;</t>
  </si>
  <si>
    <t>tempo de silêncio (tempo em que o monitor iniciou a monitoria e ficou sem realizar nenhuma tabulação)</t>
  </si>
  <si>
    <t xml:space="preserve">tempo improdutivo -  tempo entre o logar na máquina e o logar e tabular na ferramenta </t>
  </si>
  <si>
    <t>Comparativo Monitorias Externas</t>
  </si>
  <si>
    <t>Base de Extração de Avaliações por Operador</t>
  </si>
  <si>
    <t>Base de Extração de Sinalizações por Operador</t>
  </si>
  <si>
    <t>Relatório padrão de Qualidade</t>
  </si>
  <si>
    <t>Desempenho Equipe de Qualidade</t>
  </si>
  <si>
    <t>Humor do monitor</t>
  </si>
  <si>
    <t>Produtividade do monitor (volume, TMT, % atingido da meta visão parcial (consolidado e por intervalo de hora)</t>
  </si>
  <si>
    <t>Tempo de silencio (tempo sem interação com o tabulador*)</t>
  </si>
  <si>
    <t>Contabilizar tempo de inaderência a ferramenta (gap d tempo entre logar na máquina e logar no tabulador)</t>
  </si>
  <si>
    <t>Tabulação de causa raiz com login ofensor, área ofensora, empresa ofensora</t>
  </si>
  <si>
    <t>Máscara (padrão de descrição dsa monitorias) - ideal que seja por tipo de tabulação -</t>
  </si>
  <si>
    <t>Tabular - Marcar Comportamento do operador na condução da ligação (postura)</t>
  </si>
  <si>
    <t>Aplicação de Feedback</t>
  </si>
  <si>
    <t>Aceite do Feedback</t>
  </si>
  <si>
    <t>Editor Prazo de Feedback</t>
  </si>
  <si>
    <t>Aceite do Feedback Monitorias Externas</t>
  </si>
  <si>
    <t>Editor Prazo de Feedback Monitorias Externas</t>
  </si>
  <si>
    <t>Mensagens e Midas motivacionais aleatórias ( a partir de uma biblioteca pré definida)</t>
  </si>
  <si>
    <t>Chat dos gestores e analistas com monitor e o oposto (não permitir chat de um monitor com outro)</t>
  </si>
  <si>
    <t>Opção de envio de mensagens e comunicados em massa dos gestores para monitores</t>
  </si>
  <si>
    <t>Fórum e Debates entre os gestores e analistas voltado aos diagnósticos</t>
  </si>
  <si>
    <t>Calibrador Expert</t>
  </si>
  <si>
    <t>Extrator Automatico de Audio</t>
  </si>
  <si>
    <t>Administração dos Usuários do Sistema</t>
  </si>
  <si>
    <t>Criação de Formulário</t>
  </si>
  <si>
    <t>31/09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</si>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</sst>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11"/>
      <color theme="4" tint="-0.499984740745262"/>
      <name val="Tahoma"/>
      <family val="2"/>
    </font>
    <font>
      <b/>
      <sz val="22"/>
      <color rgb="FFFFC000"/>
      <name val="Candara"/>
      <family val="2"/>
    </font>
    <font>
      <b/>
      <sz val="22"/>
      <color theme="4" tint="-0.499984740745262"/>
      <name val="Calibri Light"/>
      <family val="2"/>
      <scheme val="major"/>
    </font>
    <font>
      <b/>
      <sz val="16"/>
      <color theme="4" tint="-0.499984740745262"/>
      <name val="Calibri Light"/>
      <family val="2"/>
      <scheme val="major"/>
    </font>
    <font>
      <b/>
      <sz val="16"/>
      <color rgb="FF0000FF"/>
      <name val="Calibri Light"/>
      <family val="2"/>
      <scheme val="major"/>
    </font>
    <font>
      <sz val="14"/>
      <color theme="1"/>
      <name val="Calibri Light"/>
      <family val="2"/>
      <scheme val="major"/>
    </font>
    <font>
      <sz val="12"/>
      <color theme="4" tint="-0.499984740745262"/>
      <name val="Calibri Light"/>
      <family val="2"/>
      <scheme val="major"/>
    </font>
    <font>
      <b/>
      <sz val="12"/>
      <color theme="4" tint="-0.499984740745262"/>
      <name val="Calibri Light"/>
      <family val="2"/>
      <scheme val="major"/>
    </font>
    <font>
      <b/>
      <sz val="12"/>
      <color rgb="FF0000FF"/>
      <name val="Calibri Light"/>
      <family val="2"/>
      <scheme val="major"/>
    </font>
    <font>
      <sz val="11"/>
      <color theme="4" tint="-0.499984740745262"/>
      <name val="Tahoma"/>
      <family val="2"/>
    </font>
    <font>
      <b/>
      <sz val="11"/>
      <color theme="2"/>
      <name val="Calibri Light"/>
      <family val="2"/>
      <scheme val="major"/>
    </font>
    <font>
      <b/>
      <sz val="11"/>
      <color theme="4" tint="-0.499984740745262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color theme="4" tint="-0.499984740745262"/>
      <name val="Calibri Light"/>
      <family val="2"/>
      <scheme val="major"/>
    </font>
    <font>
      <b/>
      <sz val="9"/>
      <color theme="2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0"/>
      <name val="Arial"/>
      <family val="2"/>
    </font>
    <font>
      <b/>
      <sz val="11"/>
      <color rgb="FF0000FF"/>
      <name val="Calibri Light"/>
      <family val="2"/>
      <scheme val="major"/>
    </font>
    <font>
      <sz val="11"/>
      <color rgb="FF0000FF"/>
      <name val="Calibri Light"/>
      <family val="2"/>
      <scheme val="major"/>
    </font>
    <font>
      <b/>
      <sz val="9"/>
      <color indexed="8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9" fillId="0" borderId="0"/>
  </cellStyleXfs>
  <cellXfs count="51">
    <xf numFmtId="0" fontId="0" fillId="0" borderId="0" xfId="0"/>
    <xf numFmtId="0" fontId="2" fillId="0" borderId="0" xfId="0" applyFont="1" applyBorder="1"/>
    <xf numFmtId="0" fontId="2" fillId="0" borderId="0" xfId="0" applyFont="1" applyBorder="1" applyAlignment="1"/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4" fillId="0" borderId="0" xfId="1" applyFont="1" applyFill="1" applyBorder="1" applyAlignment="1">
      <alignment horizontal="right" vertical="center"/>
    </xf>
    <xf numFmtId="0" fontId="5" fillId="0" borderId="0" xfId="1" applyFont="1" applyFill="1" applyBorder="1" applyAlignment="1">
      <alignment horizontal="left" vertical="center"/>
    </xf>
    <xf numFmtId="0" fontId="6" fillId="0" borderId="0" xfId="1" applyFont="1" applyFill="1" applyBorder="1" applyAlignment="1">
      <alignment horizontal="right" vertical="center"/>
    </xf>
    <xf numFmtId="0" fontId="7" fillId="0" borderId="0" xfId="1" applyFont="1" applyFill="1" applyBorder="1" applyAlignment="1">
      <alignment horizontal="left" vertical="center"/>
    </xf>
    <xf numFmtId="0" fontId="8" fillId="2" borderId="0" xfId="0" applyNumberFormat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left" vertical="center"/>
    </xf>
    <xf numFmtId="0" fontId="10" fillId="0" borderId="0" xfId="1" applyFont="1" applyFill="1" applyBorder="1" applyAlignment="1">
      <alignment horizontal="right" vertical="center"/>
    </xf>
    <xf numFmtId="14" fontId="11" fillId="0" borderId="0" xfId="1" applyNumberFormat="1" applyFont="1" applyFill="1" applyBorder="1" applyAlignment="1">
      <alignment horizontal="left" vertical="center"/>
    </xf>
    <xf numFmtId="0" fontId="12" fillId="0" borderId="0" xfId="0" applyFont="1" applyFill="1" applyBorder="1"/>
    <xf numFmtId="0" fontId="12" fillId="0" borderId="0" xfId="0" applyFont="1" applyFill="1" applyBorder="1" applyAlignment="1"/>
    <xf numFmtId="0" fontId="12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14" fontId="13" fillId="3" borderId="0" xfId="0" applyNumberFormat="1" applyFont="1" applyFill="1" applyBorder="1" applyAlignment="1">
      <alignment horizontal="center"/>
    </xf>
    <xf numFmtId="14" fontId="13" fillId="4" borderId="0" xfId="0" applyNumberFormat="1" applyFont="1" applyFill="1" applyBorder="1" applyAlignment="1">
      <alignment horizontal="center"/>
    </xf>
    <xf numFmtId="0" fontId="14" fillId="0" borderId="0" xfId="0" applyFont="1" applyFill="1" applyBorder="1" applyAlignment="1">
      <alignment vertical="center"/>
    </xf>
    <xf numFmtId="3" fontId="15" fillId="0" borderId="0" xfId="0" applyNumberFormat="1" applyFont="1" applyBorder="1" applyAlignment="1">
      <alignment horizontal="center" vertical="center"/>
    </xf>
    <xf numFmtId="0" fontId="15" fillId="0" borderId="0" xfId="0" applyFont="1" applyBorder="1"/>
    <xf numFmtId="0" fontId="16" fillId="0" borderId="0" xfId="0" applyNumberFormat="1" applyFont="1" applyFill="1" applyBorder="1" applyAlignment="1">
      <alignment wrapText="1"/>
    </xf>
    <xf numFmtId="0" fontId="13" fillId="3" borderId="0" xfId="0" applyFont="1" applyFill="1" applyBorder="1" applyAlignment="1">
      <alignment horizontal="centerContinuous" vertical="center" wrapText="1"/>
    </xf>
    <xf numFmtId="0" fontId="17" fillId="3" borderId="0" xfId="0" applyFont="1" applyFill="1" applyBorder="1" applyAlignment="1">
      <alignment horizontal="centerContinuous" vertical="center" wrapText="1"/>
    </xf>
    <xf numFmtId="0" fontId="13" fillId="3" borderId="0" xfId="0" applyFont="1" applyFill="1" applyBorder="1" applyAlignment="1">
      <alignment horizontal="center" vertical="center" wrapText="1"/>
    </xf>
    <xf numFmtId="0" fontId="13" fillId="4" borderId="0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wrapText="1"/>
    </xf>
    <xf numFmtId="0" fontId="15" fillId="0" borderId="0" xfId="0" applyNumberFormat="1" applyFont="1" applyBorder="1"/>
    <xf numFmtId="0" fontId="15" fillId="5" borderId="0" xfId="0" applyNumberFormat="1" applyFont="1" applyFill="1" applyBorder="1"/>
    <xf numFmtId="0" fontId="15" fillId="5" borderId="0" xfId="0" applyNumberFormat="1" applyFont="1" applyFill="1" applyBorder="1" applyAlignment="1"/>
    <xf numFmtId="0" fontId="15" fillId="5" borderId="0" xfId="0" applyFont="1" applyFill="1" applyBorder="1" applyAlignment="1">
      <alignment vertical="center"/>
    </xf>
    <xf numFmtId="0" fontId="15" fillId="5" borderId="0" xfId="0" applyFont="1" applyFill="1" applyBorder="1" applyAlignment="1">
      <alignment horizontal="center" vertical="center"/>
    </xf>
    <xf numFmtId="0" fontId="15" fillId="0" borderId="0" xfId="0" applyNumberFormat="1" applyFont="1" applyBorder="1" applyAlignment="1">
      <alignment horizontal="right" vertical="center"/>
    </xf>
    <xf numFmtId="0" fontId="18" fillId="2" borderId="0" xfId="0" applyNumberFormat="1" applyFont="1" applyFill="1" applyBorder="1" applyAlignment="1">
      <alignment vertical="center"/>
    </xf>
    <xf numFmtId="14" fontId="18" fillId="2" borderId="0" xfId="0" applyNumberFormat="1" applyFont="1" applyFill="1" applyBorder="1" applyAlignment="1">
      <alignment horizontal="center" vertical="center"/>
    </xf>
    <xf numFmtId="14" fontId="20" fillId="6" borderId="0" xfId="0" applyNumberFormat="1" applyFont="1" applyFill="1" applyBorder="1" applyAlignment="1">
      <alignment horizontal="center" vertical="center"/>
    </xf>
    <xf numFmtId="0" fontId="15" fillId="2" borderId="0" xfId="0" applyNumberFormat="1" applyFont="1" applyFill="1" applyBorder="1" applyAlignment="1">
      <alignment horizontal="center" vertical="center"/>
    </xf>
    <xf numFmtId="0" fontId="15" fillId="2" borderId="0" xfId="0" applyNumberFormat="1" applyFont="1" applyFill="1" applyBorder="1" applyAlignment="1">
      <alignment vertical="center"/>
    </xf>
    <xf numFmtId="3" fontId="15" fillId="6" borderId="0" xfId="0" applyNumberFormat="1" applyFont="1" applyFill="1" applyBorder="1" applyAlignment="1">
      <alignment horizontal="center" vertical="center"/>
    </xf>
    <xf numFmtId="0" fontId="18" fillId="0" borderId="0" xfId="0" applyNumberFormat="1" applyFont="1" applyBorder="1" applyAlignment="1">
      <alignment horizontal="right" vertical="center"/>
    </xf>
    <xf numFmtId="0" fontId="15" fillId="0" borderId="0" xfId="0" applyNumberFormat="1" applyFont="1" applyBorder="1" applyAlignment="1">
      <alignment vertical="center"/>
    </xf>
    <xf numFmtId="0" fontId="15" fillId="0" borderId="0" xfId="2" applyFont="1" applyBorder="1" applyAlignment="1">
      <alignment horizontal="left" vertical="center"/>
    </xf>
    <xf numFmtId="14" fontId="15" fillId="7" borderId="0" xfId="0" applyNumberFormat="1" applyFont="1" applyFill="1" applyBorder="1" applyAlignment="1">
      <alignment horizontal="center" vertical="center"/>
    </xf>
    <xf numFmtId="14" fontId="21" fillId="8" borderId="0" xfId="0" applyNumberFormat="1" applyFont="1" applyFill="1" applyBorder="1" applyAlignment="1">
      <alignment horizontal="center" vertical="center"/>
    </xf>
    <xf numFmtId="0" fontId="15" fillId="0" borderId="0" xfId="0" applyNumberFormat="1" applyFont="1" applyFill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3" fontId="15" fillId="8" borderId="0" xfId="0" applyNumberFormat="1" applyFont="1" applyFill="1" applyBorder="1" applyAlignment="1">
      <alignment horizontal="center" vertical="center"/>
    </xf>
    <xf numFmtId="0" fontId="15" fillId="0" borderId="0" xfId="0" applyFont="1" applyBorder="1" applyAlignment="1">
      <alignment horizontal="right" vertical="center"/>
    </xf>
    <xf numFmtId="0" fontId="18" fillId="0" borderId="0" xfId="0" applyFont="1" applyBorder="1" applyAlignment="1">
      <alignment horizontal="right" vertical="center"/>
    </xf>
    <xf numFmtId="0" fontId="18" fillId="2" borderId="0" xfId="2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 4" xfId="1" xr:uid="{00000000-0005-0000-0000-000002000000}"/>
  </cellStyles>
  <dxfs count="24">
    <dxf>
      <font>
        <color rgb="FFC00000"/>
      </font>
    </dxf>
    <dxf>
      <font>
        <color rgb="FF0000FF"/>
      </font>
    </dxf>
    <dxf>
      <font>
        <color rgb="FFC00000"/>
      </font>
    </dxf>
    <dxf>
      <font>
        <color rgb="FF0000FF"/>
      </font>
    </dxf>
    <dxf>
      <font>
        <color rgb="FFC00000"/>
      </font>
    </dxf>
    <dxf>
      <font>
        <color rgb="FF0000FF"/>
      </font>
    </dxf>
    <dxf>
      <font>
        <color rgb="FFC00000"/>
      </font>
    </dxf>
    <dxf>
      <font>
        <color rgb="FF0000FF"/>
      </font>
    </dxf>
    <dxf>
      <font>
        <color rgb="FFC00000"/>
      </font>
    </dxf>
    <dxf>
      <font>
        <color rgb="FF0000FF"/>
      </font>
    </dxf>
    <dxf>
      <font>
        <color rgb="FFC00000"/>
      </font>
    </dxf>
    <dxf>
      <font>
        <color rgb="FF0000FF"/>
      </font>
    </dxf>
    <dxf>
      <font>
        <color rgb="FFC00000"/>
      </font>
    </dxf>
    <dxf>
      <font>
        <color rgb="FF0000FF"/>
      </font>
    </dxf>
    <dxf>
      <font>
        <color rgb="FFC00000"/>
      </font>
    </dxf>
    <dxf>
      <font>
        <color rgb="FF0000FF"/>
      </font>
    </dxf>
    <dxf>
      <font>
        <color rgb="FFC00000"/>
      </font>
    </dxf>
    <dxf>
      <font>
        <color rgb="FF0000FF"/>
      </font>
    </dxf>
    <dxf>
      <font>
        <color rgb="FFC00000"/>
      </font>
    </dxf>
    <dxf>
      <font>
        <color rgb="FF0000FF"/>
      </font>
    </dxf>
    <dxf>
      <font>
        <color rgb="FFC00000"/>
      </font>
    </dxf>
    <dxf>
      <font>
        <color rgb="FF0000FF"/>
      </font>
    </dxf>
    <dxf>
      <font>
        <color rgb="FFC00000"/>
      </font>
    </dxf>
    <dxf>
      <font>
        <color rgb="FF0000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499984740745262"/>
  </sheetPr>
  <dimension ref="A1:P80"/>
  <sheetViews>
    <sheetView showGridLines="0" tabSelected="1" zoomScale="80" zoomScaleNormal="80" workbookViewId="0">
      <pane ySplit="7" topLeftCell="A20" activePane="bottomLeft" state="frozen"/>
      <selection pane="bottomLeft" activeCell="E37" sqref="E37"/>
    </sheetView>
  </sheetViews>
  <sheetFormatPr defaultRowHeight="14.25" outlineLevelRow="1" x14ac:dyDescent="0.2"/>
  <cols>
    <col min="1" max="1" width="1.85546875" style="1" bestFit="1" customWidth="1"/>
    <col min="2" max="2" width="8.5703125" style="1" customWidth="1"/>
    <col min="3" max="3" width="7.28515625" style="2" customWidth="1"/>
    <col min="4" max="4" width="6.42578125" style="2" customWidth="1"/>
    <col min="5" max="5" width="71.140625" style="1" customWidth="1"/>
    <col min="6" max="6" width="22" style="1" customWidth="1"/>
    <col min="7" max="7" width="15.42578125" style="1" customWidth="1"/>
    <col min="8" max="8" width="15.42578125" style="1" bestFit="1" customWidth="1"/>
    <col min="9" max="9" width="15.42578125" style="1" customWidth="1"/>
    <col min="10" max="10" width="11.42578125" style="1" bestFit="1" customWidth="1"/>
    <col min="11" max="11" width="8.85546875" style="1" customWidth="1"/>
    <col min="12" max="12" width="29.5703125" style="1" customWidth="1"/>
    <col min="13" max="13" width="26.140625" style="1" customWidth="1"/>
    <col min="14" max="14" width="9.85546875" style="4" customWidth="1"/>
    <col min="15" max="15" width="11.28515625" style="1" customWidth="1"/>
    <col min="16" max="16" width="12.42578125" style="1" customWidth="1"/>
    <col min="17" max="17" width="2.85546875" style="1" customWidth="1"/>
    <col min="18" max="16384" width="9.140625" style="1"/>
  </cols>
  <sheetData>
    <row r="1" spans="1:16" x14ac:dyDescent="0.2">
      <c r="J1" s="3" t="s">
        <v>0</v>
      </c>
    </row>
    <row r="2" spans="1:16" ht="28.5" x14ac:dyDescent="0.2">
      <c r="B2" s="5" t="s">
        <v>1</v>
      </c>
      <c r="C2" s="6" t="s">
        <v>27</v>
      </c>
      <c r="G2" s="7" t="s">
        <v>2</v>
      </c>
      <c r="H2" s="8" t="s">
        <v>28</v>
      </c>
      <c r="I2" s="8"/>
      <c r="J2" s="9">
        <v>1</v>
      </c>
      <c r="K2" s="10"/>
    </row>
    <row r="3" spans="1:16" ht="15.75" x14ac:dyDescent="0.2">
      <c r="G3" s="11" t="s">
        <v>3</v>
      </c>
      <c r="H3" s="12">
        <f ca="1">TODAY()</f>
        <v>43734</v>
      </c>
      <c r="I3" s="12"/>
    </row>
    <row r="5" spans="1:16" x14ac:dyDescent="0.2">
      <c r="A5" s="13"/>
      <c r="B5" s="13"/>
      <c r="C5" s="14"/>
      <c r="D5" s="14"/>
      <c r="E5" s="13"/>
      <c r="F5" s="13"/>
      <c r="G5" s="13"/>
      <c r="H5" s="13"/>
      <c r="I5" s="13"/>
      <c r="J5" s="13"/>
      <c r="K5" s="13"/>
      <c r="L5" s="13"/>
      <c r="M5" s="13"/>
      <c r="N5" s="15"/>
      <c r="O5" s="13"/>
      <c r="P5" s="13"/>
    </row>
    <row r="6" spans="1:16" s="21" customFormat="1" ht="15.75" x14ac:dyDescent="0.25">
      <c r="A6" s="16"/>
      <c r="B6" s="16"/>
      <c r="C6" s="16"/>
      <c r="D6" s="16"/>
      <c r="E6" s="16"/>
      <c r="F6" s="16"/>
      <c r="G6" s="17"/>
      <c r="H6" s="17"/>
      <c r="I6" s="18"/>
      <c r="J6" s="19"/>
      <c r="K6" s="16"/>
      <c r="L6" s="16"/>
      <c r="M6" s="16"/>
      <c r="N6" s="20">
        <f ca="1">H6-TODAY()</f>
        <v>-43734</v>
      </c>
      <c r="O6" s="20"/>
      <c r="P6" s="20"/>
    </row>
    <row r="7" spans="1:16" s="27" customFormat="1" ht="30" x14ac:dyDescent="0.25">
      <c r="A7" s="22"/>
      <c r="B7" s="23" t="s">
        <v>4</v>
      </c>
      <c r="C7" s="24" t="s">
        <v>5</v>
      </c>
      <c r="D7" s="24" t="s">
        <v>6</v>
      </c>
      <c r="E7" s="23" t="s">
        <v>7</v>
      </c>
      <c r="F7" s="23" t="s">
        <v>8</v>
      </c>
      <c r="G7" s="25" t="s">
        <v>9</v>
      </c>
      <c r="H7" s="25" t="s">
        <v>10</v>
      </c>
      <c r="I7" s="26" t="s">
        <v>11</v>
      </c>
      <c r="J7" s="23" t="s">
        <v>12</v>
      </c>
      <c r="K7" s="23" t="s">
        <v>13</v>
      </c>
      <c r="L7" s="25" t="s">
        <v>14</v>
      </c>
      <c r="M7" s="25" t="s">
        <v>15</v>
      </c>
      <c r="N7" s="25" t="s">
        <v>16</v>
      </c>
      <c r="O7" s="26" t="s">
        <v>17</v>
      </c>
      <c r="P7" s="26" t="s">
        <v>18</v>
      </c>
    </row>
    <row r="8" spans="1:16" s="21" customFormat="1" ht="15" x14ac:dyDescent="0.25">
      <c r="A8" s="28"/>
      <c r="B8" s="29" t="s">
        <v>29</v>
      </c>
      <c r="C8" s="30"/>
      <c r="D8" s="30"/>
      <c r="E8" s="29"/>
      <c r="F8" s="31"/>
      <c r="G8" s="31"/>
      <c r="H8" s="31"/>
      <c r="I8" s="31"/>
      <c r="J8" s="31"/>
      <c r="K8" s="31"/>
      <c r="L8" s="31"/>
      <c r="M8" s="31"/>
      <c r="N8" s="32"/>
      <c r="O8" s="32"/>
      <c r="P8" s="32"/>
    </row>
    <row r="9" spans="1:16" s="21" customFormat="1" ht="15" collapsed="1" x14ac:dyDescent="0.25">
      <c r="A9" s="28"/>
      <c r="B9" s="28"/>
      <c r="C9" s="33"/>
      <c r="D9" s="34"/>
      <c r="E9" s="50" t="s">
        <v>30</v>
      </c>
      <c r="F9" s="50" t="s">
        <v>28</v>
      </c>
      <c r="G9" s="35">
        <f>MIN(G10:G29)</f>
        <v>43730</v>
      </c>
      <c r="H9" s="35">
        <f>MAX(H10:H29)</f>
        <v>43739</v>
      </c>
      <c r="I9" s="36">
        <f>MAX(I10:I29)</f>
        <v>43434</v>
      </c>
      <c r="J9" s="37"/>
      <c r="K9" s="38"/>
      <c r="L9" s="38"/>
      <c r="M9" s="38"/>
      <c r="N9" s="39">
        <f t="shared" ref="N9" ca="1" si="0">H9-TODAY()</f>
        <v>5</v>
      </c>
      <c r="O9" s="36"/>
      <c r="P9" s="36"/>
    </row>
    <row r="10" spans="1:16" s="21" customFormat="1" ht="15" outlineLevel="1" x14ac:dyDescent="0.25">
      <c r="A10" s="28"/>
      <c r="B10" s="28"/>
      <c r="C10" s="40"/>
      <c r="D10" s="41"/>
      <c r="E10" s="42" t="s">
        <v>44</v>
      </c>
      <c r="F10" s="42" t="s">
        <v>28</v>
      </c>
      <c r="G10" s="43">
        <v>43735</v>
      </c>
      <c r="H10" s="43">
        <v>43735</v>
      </c>
      <c r="I10" s="44"/>
      <c r="J10" s="45"/>
      <c r="K10" s="46"/>
      <c r="L10" s="46"/>
      <c r="M10" s="46"/>
      <c r="N10" s="47">
        <f ca="1">H10-TODAY()</f>
        <v>1</v>
      </c>
      <c r="O10" s="44"/>
      <c r="P10" s="44"/>
    </row>
    <row r="11" spans="1:16" s="21" customFormat="1" ht="15" outlineLevel="1" x14ac:dyDescent="0.25">
      <c r="A11" s="28"/>
      <c r="B11" s="28"/>
      <c r="C11" s="40"/>
      <c r="D11" s="41"/>
      <c r="E11" s="42" t="s">
        <v>45</v>
      </c>
      <c r="F11" s="42" t="s">
        <v>28</v>
      </c>
      <c r="G11" s="43" t="s">
        <v>87</v>
      </c>
      <c r="H11" s="43" t="s">
        <v>87</v>
      </c>
      <c r="I11" s="44"/>
      <c r="J11" s="45"/>
      <c r="K11" s="46"/>
      <c r="L11" s="46"/>
      <c r="M11" s="46"/>
      <c r="N11" s="47"/>
      <c r="O11" s="44"/>
      <c r="P11" s="44"/>
    </row>
    <row r="12" spans="1:16" s="21" customFormat="1" ht="15" outlineLevel="1" x14ac:dyDescent="0.25">
      <c r="A12" s="28"/>
      <c r="B12" s="28"/>
      <c r="C12" s="40"/>
      <c r="D12" s="41"/>
      <c r="E12" s="42" t="s">
        <v>46</v>
      </c>
      <c r="F12" s="42" t="s">
        <v>28</v>
      </c>
      <c r="G12" s="43">
        <v>43738</v>
      </c>
      <c r="H12" s="43">
        <v>43738</v>
      </c>
      <c r="I12" s="44"/>
      <c r="J12" s="45"/>
      <c r="K12" s="46"/>
      <c r="L12" s="46"/>
      <c r="M12" s="46"/>
      <c r="N12" s="47"/>
      <c r="O12" s="44"/>
      <c r="P12" s="44"/>
    </row>
    <row r="13" spans="1:16" s="21" customFormat="1" ht="15" outlineLevel="1" x14ac:dyDescent="0.25">
      <c r="A13" s="28"/>
      <c r="B13" s="28"/>
      <c r="C13" s="40"/>
      <c r="D13" s="41"/>
      <c r="E13" s="42" t="s">
        <v>47</v>
      </c>
      <c r="F13" s="42" t="s">
        <v>28</v>
      </c>
      <c r="G13" s="43">
        <v>43739</v>
      </c>
      <c r="H13" s="43">
        <v>43739</v>
      </c>
      <c r="I13" s="44"/>
      <c r="J13" s="45"/>
      <c r="K13" s="46"/>
      <c r="L13" s="46"/>
      <c r="M13" s="46"/>
      <c r="N13" s="47"/>
      <c r="O13" s="44"/>
      <c r="P13" s="44"/>
    </row>
    <row r="14" spans="1:16" s="21" customFormat="1" ht="15" outlineLevel="1" x14ac:dyDescent="0.25">
      <c r="A14" s="28"/>
      <c r="B14" s="28"/>
      <c r="C14" s="40"/>
      <c r="D14" s="41"/>
      <c r="E14" s="42" t="s">
        <v>48</v>
      </c>
      <c r="F14" s="42" t="s">
        <v>28</v>
      </c>
      <c r="G14" s="43" t="s">
        <v>88</v>
      </c>
      <c r="H14" s="43" t="s">
        <v>88</v>
      </c>
      <c r="I14" s="44"/>
      <c r="J14" s="45"/>
      <c r="K14" s="46"/>
      <c r="L14" s="46"/>
      <c r="M14" s="46"/>
      <c r="N14" s="47"/>
      <c r="O14" s="44"/>
      <c r="P14" s="44"/>
    </row>
    <row r="15" spans="1:16" s="21" customFormat="1" ht="15" outlineLevel="1" x14ac:dyDescent="0.25">
      <c r="A15" s="28"/>
      <c r="B15" s="28"/>
      <c r="C15" s="40"/>
      <c r="D15" s="41"/>
      <c r="E15" s="42" t="s">
        <v>49</v>
      </c>
      <c r="F15" s="42" t="s">
        <v>28</v>
      </c>
      <c r="G15" s="43">
        <v>43739</v>
      </c>
      <c r="H15" s="43">
        <v>43739</v>
      </c>
      <c r="I15" s="44"/>
      <c r="J15" s="45"/>
      <c r="K15" s="46"/>
      <c r="L15" s="46"/>
      <c r="M15" s="46"/>
      <c r="N15" s="47"/>
      <c r="O15" s="44"/>
      <c r="P15" s="44"/>
    </row>
    <row r="16" spans="1:16" s="21" customFormat="1" ht="15" outlineLevel="1" x14ac:dyDescent="0.25">
      <c r="A16" s="28"/>
      <c r="B16" s="28"/>
      <c r="C16" s="40"/>
      <c r="D16" s="41"/>
      <c r="E16" s="42" t="s">
        <v>50</v>
      </c>
      <c r="F16" s="42" t="s">
        <v>28</v>
      </c>
      <c r="G16" s="43" t="s">
        <v>88</v>
      </c>
      <c r="H16" s="43" t="s">
        <v>88</v>
      </c>
      <c r="I16" s="44"/>
      <c r="J16" s="45"/>
      <c r="K16" s="46"/>
      <c r="L16" s="46"/>
      <c r="M16" s="46"/>
      <c r="N16" s="47"/>
      <c r="O16" s="44"/>
      <c r="P16" s="44"/>
    </row>
    <row r="17" spans="1:16" s="21" customFormat="1" ht="15" outlineLevel="1" x14ac:dyDescent="0.25">
      <c r="A17" s="28"/>
      <c r="B17" s="28"/>
      <c r="C17" s="40"/>
      <c r="D17" s="41"/>
      <c r="E17" s="42" t="s">
        <v>51</v>
      </c>
      <c r="F17" s="42" t="s">
        <v>28</v>
      </c>
      <c r="G17" s="43" t="s">
        <v>88</v>
      </c>
      <c r="H17" s="43" t="s">
        <v>88</v>
      </c>
      <c r="I17" s="44"/>
      <c r="J17" s="45"/>
      <c r="K17" s="46"/>
      <c r="L17" s="46"/>
      <c r="M17" s="46"/>
      <c r="N17" s="47"/>
      <c r="O17" s="44"/>
      <c r="P17" s="44"/>
    </row>
    <row r="18" spans="1:16" s="21" customFormat="1" ht="15" outlineLevel="1" x14ac:dyDescent="0.25">
      <c r="A18" s="28"/>
      <c r="B18" s="28"/>
      <c r="C18" s="40"/>
      <c r="D18" s="41"/>
      <c r="E18" s="42" t="s">
        <v>52</v>
      </c>
      <c r="F18" s="42" t="s">
        <v>28</v>
      </c>
      <c r="G18" s="43" t="s">
        <v>88</v>
      </c>
      <c r="H18" s="43" t="s">
        <v>88</v>
      </c>
      <c r="I18" s="44"/>
      <c r="J18" s="45"/>
      <c r="K18" s="46"/>
      <c r="L18" s="46"/>
      <c r="M18" s="46"/>
      <c r="N18" s="47"/>
      <c r="O18" s="44"/>
      <c r="P18" s="44"/>
    </row>
    <row r="19" spans="1:16" s="21" customFormat="1" ht="15" outlineLevel="1" x14ac:dyDescent="0.25">
      <c r="A19" s="28"/>
      <c r="B19" s="28"/>
      <c r="C19" s="40"/>
      <c r="D19" s="41"/>
      <c r="E19" s="42" t="s">
        <v>53</v>
      </c>
      <c r="F19" s="42" t="s">
        <v>28</v>
      </c>
      <c r="G19" s="43" t="s">
        <v>88</v>
      </c>
      <c r="H19" s="43" t="s">
        <v>88</v>
      </c>
      <c r="I19" s="44"/>
      <c r="J19" s="45"/>
      <c r="K19" s="46"/>
      <c r="L19" s="46"/>
      <c r="M19" s="46"/>
      <c r="N19" s="47"/>
      <c r="O19" s="44"/>
      <c r="P19" s="44"/>
    </row>
    <row r="20" spans="1:16" s="21" customFormat="1" ht="15" outlineLevel="1" x14ac:dyDescent="0.25">
      <c r="A20" s="28"/>
      <c r="B20" s="28"/>
      <c r="C20" s="40"/>
      <c r="D20" s="41"/>
      <c r="E20" s="42" t="s">
        <v>54</v>
      </c>
      <c r="F20" s="42" t="s">
        <v>28</v>
      </c>
      <c r="G20" s="43" t="s">
        <v>88</v>
      </c>
      <c r="H20" s="43" t="s">
        <v>88</v>
      </c>
      <c r="I20" s="44"/>
      <c r="J20" s="45"/>
      <c r="K20" s="46"/>
      <c r="L20" s="46"/>
      <c r="M20" s="46"/>
      <c r="N20" s="47"/>
      <c r="O20" s="44"/>
      <c r="P20" s="44"/>
    </row>
    <row r="21" spans="1:16" s="21" customFormat="1" ht="15" outlineLevel="1" x14ac:dyDescent="0.25">
      <c r="A21" s="28"/>
      <c r="B21" s="28"/>
      <c r="C21" s="40"/>
      <c r="D21" s="41"/>
      <c r="E21" s="42" t="s">
        <v>55</v>
      </c>
      <c r="F21" s="42" t="s">
        <v>28</v>
      </c>
      <c r="G21" s="43" t="s">
        <v>88</v>
      </c>
      <c r="H21" s="43" t="s">
        <v>88</v>
      </c>
      <c r="I21" s="44"/>
      <c r="J21" s="45"/>
      <c r="K21" s="46"/>
      <c r="L21" s="46"/>
      <c r="M21" s="46"/>
      <c r="N21" s="47"/>
      <c r="O21" s="44"/>
      <c r="P21" s="44"/>
    </row>
    <row r="22" spans="1:16" s="21" customFormat="1" ht="15" outlineLevel="1" x14ac:dyDescent="0.25">
      <c r="A22" s="28"/>
      <c r="B22" s="28"/>
      <c r="C22" s="40"/>
      <c r="D22" s="41"/>
      <c r="E22" s="42" t="s">
        <v>56</v>
      </c>
      <c r="F22" s="42" t="s">
        <v>28</v>
      </c>
      <c r="G22" s="43" t="s">
        <v>88</v>
      </c>
      <c r="H22" s="43" t="s">
        <v>88</v>
      </c>
      <c r="I22" s="44"/>
      <c r="J22" s="45"/>
      <c r="K22" s="46"/>
      <c r="L22" s="46"/>
      <c r="M22" s="46"/>
      <c r="N22" s="47"/>
      <c r="O22" s="44"/>
      <c r="P22" s="44"/>
    </row>
    <row r="23" spans="1:16" s="21" customFormat="1" ht="15" outlineLevel="1" x14ac:dyDescent="0.25">
      <c r="A23" s="28"/>
      <c r="B23" s="28"/>
      <c r="C23" s="40"/>
      <c r="D23" s="41"/>
      <c r="E23" s="42" t="s">
        <v>57</v>
      </c>
      <c r="F23" s="42" t="s">
        <v>28</v>
      </c>
      <c r="G23" s="43" t="s">
        <v>88</v>
      </c>
      <c r="H23" s="43" t="s">
        <v>88</v>
      </c>
      <c r="I23" s="44"/>
      <c r="J23" s="45"/>
      <c r="K23" s="46"/>
      <c r="L23" s="46"/>
      <c r="M23" s="46"/>
      <c r="N23" s="47"/>
      <c r="O23" s="44"/>
      <c r="P23" s="44"/>
    </row>
    <row r="24" spans="1:16" s="21" customFormat="1" ht="15" outlineLevel="1" x14ac:dyDescent="0.25">
      <c r="A24" s="28"/>
      <c r="B24" s="28"/>
      <c r="C24" s="40"/>
      <c r="D24" s="41"/>
      <c r="E24" s="42" t="s">
        <v>58</v>
      </c>
      <c r="F24" s="42" t="s">
        <v>28</v>
      </c>
      <c r="G24" s="43" t="s">
        <v>88</v>
      </c>
      <c r="H24" s="43" t="s">
        <v>88</v>
      </c>
      <c r="I24" s="44"/>
      <c r="J24" s="45"/>
      <c r="K24" s="46"/>
      <c r="L24" s="46"/>
      <c r="M24" s="46"/>
      <c r="N24" s="47"/>
      <c r="O24" s="44"/>
      <c r="P24" s="44"/>
    </row>
    <row r="25" spans="1:16" s="21" customFormat="1" ht="15" outlineLevel="1" x14ac:dyDescent="0.25">
      <c r="A25" s="28"/>
      <c r="B25" s="28"/>
      <c r="C25" s="40"/>
      <c r="D25" s="41"/>
      <c r="E25" s="42" t="s">
        <v>59</v>
      </c>
      <c r="F25" s="42" t="s">
        <v>28</v>
      </c>
      <c r="G25" s="43" t="s">
        <v>88</v>
      </c>
      <c r="H25" s="43" t="s">
        <v>88</v>
      </c>
      <c r="I25" s="44"/>
      <c r="J25" s="45"/>
      <c r="K25" s="46"/>
      <c r="L25" s="46"/>
      <c r="M25" s="46"/>
      <c r="N25" s="47"/>
      <c r="O25" s="44"/>
      <c r="P25" s="44"/>
    </row>
    <row r="26" spans="1:16" s="21" customFormat="1" ht="15" outlineLevel="1" x14ac:dyDescent="0.25">
      <c r="A26" s="28"/>
      <c r="B26" s="28"/>
      <c r="C26" s="40"/>
      <c r="D26" s="41"/>
      <c r="E26" s="42" t="s">
        <v>60</v>
      </c>
      <c r="F26" s="42" t="s">
        <v>28</v>
      </c>
      <c r="G26" s="43" t="s">
        <v>88</v>
      </c>
      <c r="H26" s="43" t="s">
        <v>88</v>
      </c>
      <c r="I26" s="44"/>
      <c r="J26" s="45"/>
      <c r="K26" s="46"/>
      <c r="L26" s="46"/>
      <c r="M26" s="46"/>
      <c r="N26" s="47"/>
      <c r="O26" s="44"/>
      <c r="P26" s="44"/>
    </row>
    <row r="27" spans="1:16" s="21" customFormat="1" ht="15" outlineLevel="1" x14ac:dyDescent="0.25">
      <c r="A27" s="28"/>
      <c r="B27" s="28"/>
      <c r="C27" s="40"/>
      <c r="D27" s="41"/>
      <c r="E27" s="42" t="s">
        <v>61</v>
      </c>
      <c r="F27" s="42" t="s">
        <v>28</v>
      </c>
      <c r="G27" s="43" t="s">
        <v>88</v>
      </c>
      <c r="H27" s="43" t="s">
        <v>88</v>
      </c>
      <c r="I27" s="44"/>
      <c r="J27" s="45"/>
      <c r="K27" s="46"/>
      <c r="L27" s="46"/>
      <c r="M27" s="46"/>
      <c r="N27" s="47"/>
      <c r="O27" s="44"/>
      <c r="P27" s="44"/>
    </row>
    <row r="28" spans="1:16" s="21" customFormat="1" ht="15" x14ac:dyDescent="0.25">
      <c r="A28" s="28"/>
      <c r="B28" s="28"/>
      <c r="C28" s="33"/>
      <c r="D28" s="34"/>
      <c r="E28" s="50" t="s">
        <v>31</v>
      </c>
      <c r="F28" s="50" t="s">
        <v>28</v>
      </c>
      <c r="G28" s="35">
        <f>MIN(G29:G35)</f>
        <v>43730</v>
      </c>
      <c r="H28" s="35">
        <f>MAX(H29:H35)</f>
        <v>43739</v>
      </c>
      <c r="I28" s="36">
        <f>MAX(I29:I37)</f>
        <v>43434</v>
      </c>
      <c r="J28" s="37"/>
      <c r="K28" s="38"/>
      <c r="L28" s="38"/>
      <c r="M28" s="38"/>
      <c r="N28" s="39">
        <f t="shared" ref="N28" ca="1" si="1">H28-TODAY()</f>
        <v>5</v>
      </c>
      <c r="O28" s="36"/>
      <c r="P28" s="36"/>
    </row>
    <row r="29" spans="1:16" s="21" customFormat="1" ht="15" outlineLevel="1" x14ac:dyDescent="0.25">
      <c r="A29" s="28"/>
      <c r="B29" s="28"/>
      <c r="C29" s="40"/>
      <c r="D29" s="41"/>
      <c r="E29" s="42" t="s">
        <v>85</v>
      </c>
      <c r="F29" s="42" t="s">
        <v>28</v>
      </c>
      <c r="G29" s="43">
        <v>43731</v>
      </c>
      <c r="H29" s="43">
        <v>43735</v>
      </c>
      <c r="I29" s="44"/>
      <c r="J29" s="45">
        <v>3</v>
      </c>
      <c r="K29" s="46"/>
      <c r="L29" s="46"/>
      <c r="M29" s="46"/>
      <c r="N29" s="47">
        <f ca="1">H29-TODAY()</f>
        <v>1</v>
      </c>
      <c r="O29" s="44"/>
      <c r="P29" s="44"/>
    </row>
    <row r="30" spans="1:16" s="21" customFormat="1" ht="15" outlineLevel="1" x14ac:dyDescent="0.25">
      <c r="A30" s="28"/>
      <c r="B30" s="28"/>
      <c r="C30" s="40"/>
      <c r="D30" s="41"/>
      <c r="E30" s="42" t="s">
        <v>86</v>
      </c>
      <c r="F30" s="42" t="s">
        <v>28</v>
      </c>
      <c r="G30" s="43">
        <v>43730</v>
      </c>
      <c r="H30" s="43">
        <v>43739</v>
      </c>
      <c r="I30" s="44"/>
      <c r="J30" s="45"/>
      <c r="K30" s="46"/>
      <c r="L30" s="46"/>
      <c r="M30" s="46"/>
      <c r="N30" s="47"/>
      <c r="O30" s="44"/>
      <c r="P30" s="44"/>
    </row>
    <row r="31" spans="1:16" s="21" customFormat="1" ht="15" outlineLevel="1" x14ac:dyDescent="0.25">
      <c r="A31" s="28"/>
      <c r="B31" s="28"/>
      <c r="C31" s="40"/>
      <c r="D31" s="41"/>
      <c r="E31" s="42" t="s">
        <v>39</v>
      </c>
      <c r="F31" s="42" t="s">
        <v>28</v>
      </c>
      <c r="G31" s="43" t="s">
        <v>88</v>
      </c>
      <c r="H31" s="43" t="s">
        <v>88</v>
      </c>
      <c r="I31" s="44"/>
      <c r="J31" s="45">
        <v>2</v>
      </c>
      <c r="K31" s="46"/>
      <c r="L31" s="46"/>
      <c r="M31" s="46"/>
      <c r="N31" s="47"/>
      <c r="O31" s="44"/>
      <c r="P31" s="44"/>
    </row>
    <row r="32" spans="1:16" s="21" customFormat="1" ht="15" outlineLevel="1" x14ac:dyDescent="0.25">
      <c r="A32" s="28"/>
      <c r="B32" s="28"/>
      <c r="C32" s="40"/>
      <c r="D32" s="41"/>
      <c r="E32" s="42" t="s">
        <v>40</v>
      </c>
      <c r="F32" s="42" t="s">
        <v>28</v>
      </c>
      <c r="G32" s="43">
        <v>43731</v>
      </c>
      <c r="H32" s="43">
        <v>43732</v>
      </c>
      <c r="I32" s="44"/>
      <c r="J32" s="45">
        <v>1</v>
      </c>
      <c r="K32" s="46" t="s">
        <v>26</v>
      </c>
      <c r="L32" s="46"/>
      <c r="M32" s="46"/>
      <c r="N32" s="47"/>
      <c r="O32" s="44"/>
      <c r="P32" s="44"/>
    </row>
    <row r="33" spans="1:16" s="21" customFormat="1" ht="15" outlineLevel="1" x14ac:dyDescent="0.25">
      <c r="A33" s="28"/>
      <c r="B33" s="28"/>
      <c r="C33" s="40"/>
      <c r="D33" s="41"/>
      <c r="E33" s="42" t="s">
        <v>41</v>
      </c>
      <c r="F33" s="42" t="s">
        <v>28</v>
      </c>
      <c r="G33" s="43" t="s">
        <v>88</v>
      </c>
      <c r="H33" s="43" t="s">
        <v>88</v>
      </c>
      <c r="I33" s="44"/>
      <c r="J33" s="45"/>
      <c r="K33" s="46"/>
      <c r="L33" s="46"/>
      <c r="M33" s="46"/>
      <c r="N33" s="47"/>
      <c r="O33" s="44"/>
      <c r="P33" s="44"/>
    </row>
    <row r="34" spans="1:16" s="21" customFormat="1" ht="15" outlineLevel="1" x14ac:dyDescent="0.25">
      <c r="C34" s="48"/>
      <c r="D34" s="46"/>
      <c r="E34" s="46" t="s">
        <v>42</v>
      </c>
      <c r="F34" s="46" t="s">
        <v>28</v>
      </c>
      <c r="G34" s="43" t="s">
        <v>88</v>
      </c>
      <c r="H34" s="43" t="s">
        <v>88</v>
      </c>
      <c r="I34" s="44"/>
      <c r="J34" s="45"/>
      <c r="K34" s="46"/>
      <c r="L34" s="46"/>
      <c r="M34" s="46"/>
      <c r="N34" s="47"/>
      <c r="O34" s="44"/>
      <c r="P34" s="44"/>
    </row>
    <row r="35" spans="1:16" s="21" customFormat="1" ht="15" outlineLevel="1" x14ac:dyDescent="0.25">
      <c r="C35" s="48"/>
      <c r="D35" s="46"/>
      <c r="E35" s="46" t="s">
        <v>43</v>
      </c>
      <c r="F35" s="46" t="s">
        <v>28</v>
      </c>
      <c r="G35" s="43" t="s">
        <v>88</v>
      </c>
      <c r="H35" s="43" t="s">
        <v>88</v>
      </c>
      <c r="I35" s="44"/>
      <c r="J35" s="45"/>
      <c r="K35" s="46"/>
      <c r="L35" s="46"/>
      <c r="M35" s="46"/>
      <c r="N35" s="47"/>
      <c r="O35" s="44"/>
      <c r="P35" s="44"/>
    </row>
    <row r="36" spans="1:16" s="21" customFormat="1" ht="15" x14ac:dyDescent="0.25">
      <c r="A36" s="28"/>
      <c r="B36" s="28"/>
      <c r="C36" s="33"/>
      <c r="D36" s="34"/>
      <c r="E36" s="50" t="s">
        <v>32</v>
      </c>
      <c r="F36" s="50" t="s">
        <v>28</v>
      </c>
      <c r="G36" s="35">
        <f>MIN(G37:G38)</f>
        <v>0</v>
      </c>
      <c r="H36" s="35">
        <f>MAX(H37:H38)</f>
        <v>0</v>
      </c>
      <c r="I36" s="36">
        <f>MAX(I37:I40)</f>
        <v>43434</v>
      </c>
      <c r="J36" s="37"/>
      <c r="K36" s="38"/>
      <c r="L36" s="38"/>
      <c r="M36" s="38"/>
      <c r="N36" s="39">
        <f t="shared" ref="N36" ca="1" si="2">H36-TODAY()</f>
        <v>-43734</v>
      </c>
      <c r="O36" s="36"/>
      <c r="P36" s="36"/>
    </row>
    <row r="37" spans="1:16" s="21" customFormat="1" ht="15" outlineLevel="1" x14ac:dyDescent="0.25">
      <c r="A37" s="28"/>
      <c r="B37" s="28"/>
      <c r="C37" s="40"/>
      <c r="D37" s="41"/>
      <c r="E37" s="42" t="s">
        <v>83</v>
      </c>
      <c r="F37" s="42" t="s">
        <v>28</v>
      </c>
      <c r="G37" s="43" t="s">
        <v>88</v>
      </c>
      <c r="H37" s="43" t="s">
        <v>88</v>
      </c>
      <c r="I37" s="44">
        <v>43434</v>
      </c>
      <c r="J37" s="45">
        <v>0</v>
      </c>
      <c r="K37" s="46"/>
      <c r="L37" s="46"/>
      <c r="M37" s="46"/>
      <c r="N37" s="47" t="e">
        <f ca="1">H37-TODAY()</f>
        <v>#VALUE!</v>
      </c>
      <c r="O37" s="44"/>
      <c r="P37" s="44"/>
    </row>
    <row r="38" spans="1:16" s="21" customFormat="1" ht="15" outlineLevel="1" x14ac:dyDescent="0.25">
      <c r="A38" s="28"/>
      <c r="B38" s="28"/>
      <c r="C38" s="40"/>
      <c r="D38" s="41"/>
      <c r="E38" s="42" t="s">
        <v>84</v>
      </c>
      <c r="F38" s="42" t="s">
        <v>28</v>
      </c>
      <c r="G38" s="43" t="s">
        <v>88</v>
      </c>
      <c r="H38" s="43" t="s">
        <v>88</v>
      </c>
      <c r="I38" s="44"/>
      <c r="J38" s="45">
        <v>2</v>
      </c>
      <c r="K38" s="46"/>
      <c r="L38" s="46"/>
      <c r="M38" s="46"/>
      <c r="N38" s="47"/>
      <c r="O38" s="44"/>
      <c r="P38" s="44"/>
    </row>
    <row r="39" spans="1:16" s="21" customFormat="1" ht="15" x14ac:dyDescent="0.25">
      <c r="A39" s="28"/>
      <c r="B39" s="28"/>
      <c r="C39" s="33"/>
      <c r="D39" s="34"/>
      <c r="E39" s="50" t="s">
        <v>33</v>
      </c>
      <c r="F39" s="50" t="s">
        <v>28</v>
      </c>
      <c r="G39" s="35">
        <f>MIN(G40:G46)</f>
        <v>0</v>
      </c>
      <c r="H39" s="35">
        <f>MAX(H40:H46)</f>
        <v>0</v>
      </c>
      <c r="I39" s="36">
        <f>MAX(I40:I48)</f>
        <v>43434</v>
      </c>
      <c r="J39" s="37"/>
      <c r="K39" s="38"/>
      <c r="L39" s="38"/>
      <c r="M39" s="38"/>
      <c r="N39" s="39">
        <f t="shared" ref="N39" ca="1" si="3">H39-TODAY()</f>
        <v>-43734</v>
      </c>
      <c r="O39" s="36"/>
      <c r="P39" s="36"/>
    </row>
    <row r="40" spans="1:16" s="21" customFormat="1" ht="15" outlineLevel="1" x14ac:dyDescent="0.25">
      <c r="A40" s="28"/>
      <c r="B40" s="28"/>
      <c r="C40" s="40"/>
      <c r="D40" s="41"/>
      <c r="E40" s="42" t="s">
        <v>19</v>
      </c>
      <c r="F40" s="42" t="s">
        <v>28</v>
      </c>
      <c r="G40" s="43" t="s">
        <v>88</v>
      </c>
      <c r="H40" s="43" t="s">
        <v>88</v>
      </c>
      <c r="I40" s="44">
        <v>43434</v>
      </c>
      <c r="J40" s="45">
        <v>0</v>
      </c>
      <c r="K40" s="46"/>
      <c r="L40" s="46"/>
      <c r="M40" s="46"/>
      <c r="N40" s="47" t="e">
        <f ca="1">H40-TODAY()</f>
        <v>#VALUE!</v>
      </c>
      <c r="O40" s="44"/>
      <c r="P40" s="44"/>
    </row>
    <row r="41" spans="1:16" s="21" customFormat="1" ht="15" outlineLevel="1" x14ac:dyDescent="0.25">
      <c r="A41" s="28"/>
      <c r="B41" s="28"/>
      <c r="C41" s="40"/>
      <c r="D41" s="41"/>
      <c r="E41" s="42" t="s">
        <v>20</v>
      </c>
      <c r="F41" s="42" t="s">
        <v>28</v>
      </c>
      <c r="G41" s="43" t="s">
        <v>88</v>
      </c>
      <c r="H41" s="43" t="s">
        <v>88</v>
      </c>
      <c r="I41" s="44"/>
      <c r="J41" s="45">
        <v>2</v>
      </c>
      <c r="K41" s="46"/>
      <c r="L41" s="46"/>
      <c r="M41" s="46"/>
      <c r="N41" s="47"/>
      <c r="O41" s="44"/>
      <c r="P41" s="44"/>
    </row>
    <row r="42" spans="1:16" s="21" customFormat="1" ht="15" outlineLevel="1" x14ac:dyDescent="0.25">
      <c r="A42" s="28"/>
      <c r="B42" s="28"/>
      <c r="C42" s="40"/>
      <c r="D42" s="41"/>
      <c r="E42" s="42" t="s">
        <v>21</v>
      </c>
      <c r="F42" s="42" t="s">
        <v>28</v>
      </c>
      <c r="G42" s="43" t="s">
        <v>88</v>
      </c>
      <c r="H42" s="43" t="s">
        <v>88</v>
      </c>
      <c r="I42" s="44"/>
      <c r="J42" s="45">
        <v>1</v>
      </c>
      <c r="K42" s="46" t="s">
        <v>26</v>
      </c>
      <c r="L42" s="46"/>
      <c r="M42" s="46"/>
      <c r="N42" s="47"/>
      <c r="O42" s="44"/>
      <c r="P42" s="44"/>
    </row>
    <row r="43" spans="1:16" s="21" customFormat="1" ht="15" outlineLevel="1" x14ac:dyDescent="0.25">
      <c r="A43" s="28"/>
      <c r="B43" s="28"/>
      <c r="C43" s="40"/>
      <c r="D43" s="41"/>
      <c r="E43" s="42" t="s">
        <v>22</v>
      </c>
      <c r="F43" s="42" t="s">
        <v>28</v>
      </c>
      <c r="G43" s="43" t="s">
        <v>88</v>
      </c>
      <c r="H43" s="43" t="s">
        <v>88</v>
      </c>
      <c r="I43" s="44"/>
      <c r="J43" s="45"/>
      <c r="K43" s="46"/>
      <c r="L43" s="46"/>
      <c r="M43" s="46"/>
      <c r="N43" s="47"/>
      <c r="O43" s="44"/>
      <c r="P43" s="44"/>
    </row>
    <row r="44" spans="1:16" s="21" customFormat="1" ht="15" outlineLevel="1" x14ac:dyDescent="0.25">
      <c r="C44" s="48"/>
      <c r="D44" s="46"/>
      <c r="E44" s="46" t="s">
        <v>23</v>
      </c>
      <c r="F44" s="46" t="s">
        <v>28</v>
      </c>
      <c r="G44" s="43" t="s">
        <v>88</v>
      </c>
      <c r="H44" s="43" t="s">
        <v>88</v>
      </c>
      <c r="I44" s="44"/>
      <c r="J44" s="45"/>
      <c r="K44" s="46"/>
      <c r="L44" s="46"/>
      <c r="M44" s="46"/>
      <c r="N44" s="47"/>
      <c r="O44" s="44"/>
      <c r="P44" s="44"/>
    </row>
    <row r="45" spans="1:16" s="21" customFormat="1" ht="15" outlineLevel="1" x14ac:dyDescent="0.25">
      <c r="C45" s="48"/>
      <c r="D45" s="46"/>
      <c r="E45" s="46" t="s">
        <v>24</v>
      </c>
      <c r="F45" s="46" t="s">
        <v>28</v>
      </c>
      <c r="G45" s="43" t="s">
        <v>88</v>
      </c>
      <c r="H45" s="43" t="s">
        <v>88</v>
      </c>
      <c r="I45" s="44"/>
      <c r="J45" s="45"/>
      <c r="K45" s="46"/>
      <c r="L45" s="46"/>
      <c r="M45" s="46"/>
      <c r="N45" s="47"/>
      <c r="O45" s="44"/>
      <c r="P45" s="44"/>
    </row>
    <row r="46" spans="1:16" s="21" customFormat="1" ht="15" outlineLevel="1" x14ac:dyDescent="0.25">
      <c r="C46" s="49"/>
      <c r="D46" s="46"/>
      <c r="E46" s="46" t="s">
        <v>25</v>
      </c>
      <c r="F46" s="46" t="s">
        <v>28</v>
      </c>
      <c r="G46" s="43" t="s">
        <v>88</v>
      </c>
      <c r="H46" s="43" t="s">
        <v>88</v>
      </c>
      <c r="I46" s="44"/>
      <c r="J46" s="45"/>
      <c r="K46" s="46"/>
      <c r="L46" s="46"/>
      <c r="M46" s="46"/>
      <c r="N46" s="47"/>
      <c r="O46" s="44"/>
      <c r="P46" s="44"/>
    </row>
    <row r="47" spans="1:16" s="21" customFormat="1" ht="15" x14ac:dyDescent="0.25">
      <c r="A47" s="28"/>
      <c r="B47" s="28"/>
      <c r="C47" s="33"/>
      <c r="D47" s="34"/>
      <c r="E47" s="50" t="s">
        <v>35</v>
      </c>
      <c r="F47" s="50" t="s">
        <v>28</v>
      </c>
      <c r="G47" s="35">
        <f>MIN(G48:G54)</f>
        <v>0</v>
      </c>
      <c r="H47" s="35">
        <f>MAX(H48:H54)</f>
        <v>0</v>
      </c>
      <c r="I47" s="36">
        <f>MAX(I48:I56)</f>
        <v>43434</v>
      </c>
      <c r="J47" s="37"/>
      <c r="K47" s="38"/>
      <c r="L47" s="38"/>
      <c r="M47" s="38"/>
      <c r="N47" s="39">
        <f t="shared" ref="N47" ca="1" si="4">H47-TODAY()</f>
        <v>-43734</v>
      </c>
      <c r="O47" s="36"/>
      <c r="P47" s="36"/>
    </row>
    <row r="48" spans="1:16" s="21" customFormat="1" ht="15" outlineLevel="1" x14ac:dyDescent="0.25">
      <c r="A48" s="28"/>
      <c r="B48" s="28"/>
      <c r="C48" s="40"/>
      <c r="D48" s="41"/>
      <c r="E48" s="42" t="s">
        <v>19</v>
      </c>
      <c r="F48" s="42" t="s">
        <v>28</v>
      </c>
      <c r="G48" s="43" t="s">
        <v>88</v>
      </c>
      <c r="H48" s="43" t="s">
        <v>88</v>
      </c>
      <c r="I48" s="44">
        <v>43434</v>
      </c>
      <c r="J48" s="45">
        <v>0</v>
      </c>
      <c r="K48" s="46"/>
      <c r="L48" s="46"/>
      <c r="M48" s="46"/>
      <c r="N48" s="47" t="e">
        <f ca="1">H48-TODAY()</f>
        <v>#VALUE!</v>
      </c>
      <c r="O48" s="44"/>
      <c r="P48" s="44"/>
    </row>
    <row r="49" spans="1:16" s="21" customFormat="1" ht="15" outlineLevel="1" x14ac:dyDescent="0.25">
      <c r="A49" s="28"/>
      <c r="B49" s="28"/>
      <c r="C49" s="40"/>
      <c r="D49" s="41"/>
      <c r="E49" s="42" t="s">
        <v>20</v>
      </c>
      <c r="F49" s="42" t="s">
        <v>28</v>
      </c>
      <c r="G49" s="43" t="s">
        <v>88</v>
      </c>
      <c r="H49" s="43" t="s">
        <v>88</v>
      </c>
      <c r="I49" s="44"/>
      <c r="J49" s="45">
        <v>2</v>
      </c>
      <c r="K49" s="46"/>
      <c r="L49" s="46"/>
      <c r="M49" s="46"/>
      <c r="N49" s="47"/>
      <c r="O49" s="44"/>
      <c r="P49" s="44"/>
    </row>
    <row r="50" spans="1:16" s="21" customFormat="1" ht="15" outlineLevel="1" x14ac:dyDescent="0.25">
      <c r="A50" s="28"/>
      <c r="B50" s="28"/>
      <c r="C50" s="40"/>
      <c r="D50" s="41"/>
      <c r="E50" s="42" t="s">
        <v>21</v>
      </c>
      <c r="F50" s="42" t="s">
        <v>28</v>
      </c>
      <c r="G50" s="43" t="s">
        <v>88</v>
      </c>
      <c r="H50" s="43" t="s">
        <v>88</v>
      </c>
      <c r="I50" s="44"/>
      <c r="J50" s="45">
        <v>1</v>
      </c>
      <c r="K50" s="46" t="s">
        <v>26</v>
      </c>
      <c r="L50" s="46"/>
      <c r="M50" s="46"/>
      <c r="N50" s="47"/>
      <c r="O50" s="44"/>
      <c r="P50" s="44"/>
    </row>
    <row r="51" spans="1:16" s="21" customFormat="1" ht="15" outlineLevel="1" x14ac:dyDescent="0.25">
      <c r="A51" s="28"/>
      <c r="B51" s="28"/>
      <c r="C51" s="40"/>
      <c r="D51" s="41"/>
      <c r="E51" s="42" t="s">
        <v>22</v>
      </c>
      <c r="F51" s="42" t="s">
        <v>28</v>
      </c>
      <c r="G51" s="43" t="s">
        <v>88</v>
      </c>
      <c r="H51" s="43" t="s">
        <v>88</v>
      </c>
      <c r="I51" s="44"/>
      <c r="J51" s="45"/>
      <c r="K51" s="46"/>
      <c r="L51" s="46"/>
      <c r="M51" s="46"/>
      <c r="N51" s="47"/>
      <c r="O51" s="44"/>
      <c r="P51" s="44"/>
    </row>
    <row r="52" spans="1:16" s="21" customFormat="1" ht="15" outlineLevel="1" x14ac:dyDescent="0.25">
      <c r="C52" s="48"/>
      <c r="D52" s="46"/>
      <c r="E52" s="46" t="s">
        <v>23</v>
      </c>
      <c r="F52" s="46" t="s">
        <v>28</v>
      </c>
      <c r="G52" s="43" t="s">
        <v>88</v>
      </c>
      <c r="H52" s="43" t="s">
        <v>88</v>
      </c>
      <c r="I52" s="44"/>
      <c r="J52" s="45"/>
      <c r="K52" s="46"/>
      <c r="L52" s="46"/>
      <c r="M52" s="46"/>
      <c r="N52" s="47"/>
      <c r="O52" s="44"/>
      <c r="P52" s="44"/>
    </row>
    <row r="53" spans="1:16" s="21" customFormat="1" ht="15" outlineLevel="1" x14ac:dyDescent="0.25">
      <c r="C53" s="48"/>
      <c r="D53" s="46"/>
      <c r="E53" s="46" t="s">
        <v>24</v>
      </c>
      <c r="F53" s="46" t="s">
        <v>28</v>
      </c>
      <c r="G53" s="43" t="s">
        <v>88</v>
      </c>
      <c r="H53" s="43" t="s">
        <v>88</v>
      </c>
      <c r="I53" s="44"/>
      <c r="J53" s="45"/>
      <c r="K53" s="46"/>
      <c r="L53" s="46"/>
      <c r="M53" s="46"/>
      <c r="N53" s="47"/>
      <c r="O53" s="44"/>
      <c r="P53" s="44"/>
    </row>
    <row r="54" spans="1:16" s="21" customFormat="1" ht="15" outlineLevel="1" x14ac:dyDescent="0.25">
      <c r="C54" s="49"/>
      <c r="D54" s="46"/>
      <c r="E54" s="46" t="s">
        <v>25</v>
      </c>
      <c r="F54" s="46" t="s">
        <v>28</v>
      </c>
      <c r="G54" s="43" t="s">
        <v>88</v>
      </c>
      <c r="H54" s="43" t="s">
        <v>88</v>
      </c>
      <c r="I54" s="44"/>
      <c r="J54" s="45"/>
      <c r="K54" s="46"/>
      <c r="L54" s="46"/>
      <c r="M54" s="46"/>
      <c r="N54" s="47"/>
      <c r="O54" s="44"/>
      <c r="P54" s="44"/>
    </row>
    <row r="55" spans="1:16" s="21" customFormat="1" ht="15" x14ac:dyDescent="0.25">
      <c r="A55" s="28"/>
      <c r="B55" s="28"/>
      <c r="C55" s="33"/>
      <c r="D55" s="34"/>
      <c r="E55" s="50" t="s">
        <v>34</v>
      </c>
      <c r="F55" s="50" t="s">
        <v>28</v>
      </c>
      <c r="G55" s="35">
        <f>MIN(G56:G60)</f>
        <v>0</v>
      </c>
      <c r="H55" s="35">
        <f>MAX(H56:H60)</f>
        <v>0</v>
      </c>
      <c r="I55" s="36">
        <f>MAX(I56:I62)</f>
        <v>43434</v>
      </c>
      <c r="J55" s="37"/>
      <c r="K55" s="38"/>
      <c r="L55" s="38"/>
      <c r="M55" s="38"/>
      <c r="N55" s="39">
        <f t="shared" ref="N55" ca="1" si="5">H55-TODAY()</f>
        <v>-43734</v>
      </c>
      <c r="O55" s="36"/>
      <c r="P55" s="36"/>
    </row>
    <row r="56" spans="1:16" s="21" customFormat="1" ht="15" outlineLevel="1" x14ac:dyDescent="0.25">
      <c r="A56" s="28"/>
      <c r="B56" s="28"/>
      <c r="C56" s="40"/>
      <c r="D56" s="41"/>
      <c r="E56" s="42" t="s">
        <v>74</v>
      </c>
      <c r="F56" s="42" t="s">
        <v>28</v>
      </c>
      <c r="G56" s="43" t="s">
        <v>88</v>
      </c>
      <c r="H56" s="43" t="s">
        <v>88</v>
      </c>
      <c r="I56" s="44">
        <v>43434</v>
      </c>
      <c r="J56" s="45">
        <v>0</v>
      </c>
      <c r="K56" s="46"/>
      <c r="L56" s="46"/>
      <c r="M56" s="46"/>
      <c r="N56" s="47" t="e">
        <f ca="1">H56-TODAY()</f>
        <v>#VALUE!</v>
      </c>
      <c r="O56" s="44"/>
      <c r="P56" s="44"/>
    </row>
    <row r="57" spans="1:16" s="21" customFormat="1" ht="15" outlineLevel="1" x14ac:dyDescent="0.25">
      <c r="A57" s="28"/>
      <c r="B57" s="28"/>
      <c r="C57" s="40"/>
      <c r="D57" s="41"/>
      <c r="E57" s="42" t="s">
        <v>75</v>
      </c>
      <c r="F57" s="42" t="s">
        <v>28</v>
      </c>
      <c r="G57" s="43" t="s">
        <v>88</v>
      </c>
      <c r="H57" s="43" t="s">
        <v>88</v>
      </c>
      <c r="I57" s="44"/>
      <c r="J57" s="45">
        <v>2</v>
      </c>
      <c r="K57" s="46"/>
      <c r="L57" s="46"/>
      <c r="M57" s="46"/>
      <c r="N57" s="47"/>
      <c r="O57" s="44"/>
      <c r="P57" s="44"/>
    </row>
    <row r="58" spans="1:16" s="21" customFormat="1" ht="15" outlineLevel="1" x14ac:dyDescent="0.25">
      <c r="A58" s="28"/>
      <c r="B58" s="28"/>
      <c r="C58" s="40"/>
      <c r="D58" s="41"/>
      <c r="E58" s="42" t="s">
        <v>76</v>
      </c>
      <c r="F58" s="42" t="s">
        <v>28</v>
      </c>
      <c r="G58" s="43" t="s">
        <v>88</v>
      </c>
      <c r="H58" s="43" t="s">
        <v>88</v>
      </c>
      <c r="I58" s="44"/>
      <c r="J58" s="45">
        <v>1</v>
      </c>
      <c r="K58" s="46" t="s">
        <v>26</v>
      </c>
      <c r="L58" s="46"/>
      <c r="M58" s="46"/>
      <c r="N58" s="47"/>
      <c r="O58" s="44"/>
      <c r="P58" s="44"/>
    </row>
    <row r="59" spans="1:16" s="21" customFormat="1" ht="15" outlineLevel="1" x14ac:dyDescent="0.25">
      <c r="A59" s="28"/>
      <c r="B59" s="28"/>
      <c r="C59" s="40"/>
      <c r="D59" s="41"/>
      <c r="E59" s="42" t="s">
        <v>77</v>
      </c>
      <c r="F59" s="42" t="s">
        <v>28</v>
      </c>
      <c r="G59" s="43" t="s">
        <v>88</v>
      </c>
      <c r="H59" s="43" t="s">
        <v>88</v>
      </c>
      <c r="I59" s="44"/>
      <c r="J59" s="45"/>
      <c r="K59" s="46"/>
      <c r="L59" s="46"/>
      <c r="M59" s="46"/>
      <c r="N59" s="47"/>
      <c r="O59" s="44"/>
      <c r="P59" s="44"/>
    </row>
    <row r="60" spans="1:16" s="21" customFormat="1" ht="15" outlineLevel="1" x14ac:dyDescent="0.25">
      <c r="C60" s="48"/>
      <c r="D60" s="46"/>
      <c r="E60" s="46" t="s">
        <v>78</v>
      </c>
      <c r="F60" s="46" t="s">
        <v>28</v>
      </c>
      <c r="G60" s="43" t="s">
        <v>88</v>
      </c>
      <c r="H60" s="43" t="s">
        <v>88</v>
      </c>
      <c r="I60" s="44"/>
      <c r="J60" s="45"/>
      <c r="K60" s="46"/>
      <c r="L60" s="46"/>
      <c r="M60" s="46"/>
      <c r="N60" s="47"/>
      <c r="O60" s="44"/>
      <c r="P60" s="44"/>
    </row>
    <row r="61" spans="1:16" s="21" customFormat="1" ht="15" x14ac:dyDescent="0.25">
      <c r="A61" s="28"/>
      <c r="B61" s="28"/>
      <c r="C61" s="33"/>
      <c r="D61" s="34"/>
      <c r="E61" s="50" t="s">
        <v>36</v>
      </c>
      <c r="F61" s="50" t="s">
        <v>28</v>
      </c>
      <c r="G61" s="35">
        <f>MIN(G62:G65)</f>
        <v>0</v>
      </c>
      <c r="H61" s="35">
        <f>MAX(H62:H65)</f>
        <v>0</v>
      </c>
      <c r="I61" s="36">
        <f>MAX(I62:I67)</f>
        <v>43434</v>
      </c>
      <c r="J61" s="37"/>
      <c r="K61" s="38"/>
      <c r="L61" s="38"/>
      <c r="M61" s="38"/>
      <c r="N61" s="39">
        <f t="shared" ref="N61" ca="1" si="6">H61-TODAY()</f>
        <v>-43734</v>
      </c>
      <c r="O61" s="36"/>
      <c r="P61" s="36"/>
    </row>
    <row r="62" spans="1:16" s="21" customFormat="1" ht="15" outlineLevel="1" x14ac:dyDescent="0.25">
      <c r="A62" s="28"/>
      <c r="B62" s="28"/>
      <c r="C62" s="40"/>
      <c r="D62" s="41"/>
      <c r="E62" s="42" t="s">
        <v>79</v>
      </c>
      <c r="F62" s="42" t="s">
        <v>28</v>
      </c>
      <c r="G62" s="43" t="s">
        <v>88</v>
      </c>
      <c r="H62" s="43" t="s">
        <v>88</v>
      </c>
      <c r="I62" s="44">
        <v>43434</v>
      </c>
      <c r="J62" s="45">
        <v>0</v>
      </c>
      <c r="K62" s="46"/>
      <c r="L62" s="46"/>
      <c r="M62" s="46"/>
      <c r="N62" s="47" t="e">
        <f ca="1">H62-TODAY()</f>
        <v>#VALUE!</v>
      </c>
      <c r="O62" s="44"/>
      <c r="P62" s="44"/>
    </row>
    <row r="63" spans="1:16" s="21" customFormat="1" ht="15" outlineLevel="1" x14ac:dyDescent="0.25">
      <c r="A63" s="28"/>
      <c r="B63" s="28"/>
      <c r="C63" s="40"/>
      <c r="D63" s="41"/>
      <c r="E63" s="42" t="s">
        <v>80</v>
      </c>
      <c r="F63" s="42" t="s">
        <v>28</v>
      </c>
      <c r="G63" s="43" t="s">
        <v>88</v>
      </c>
      <c r="H63" s="43" t="s">
        <v>88</v>
      </c>
      <c r="I63" s="44"/>
      <c r="J63" s="45">
        <v>2</v>
      </c>
      <c r="K63" s="46"/>
      <c r="L63" s="46"/>
      <c r="M63" s="46"/>
      <c r="N63" s="47"/>
      <c r="O63" s="44"/>
      <c r="P63" s="44"/>
    </row>
    <row r="64" spans="1:16" s="21" customFormat="1" ht="15" outlineLevel="1" x14ac:dyDescent="0.25">
      <c r="A64" s="28"/>
      <c r="B64" s="28"/>
      <c r="C64" s="40"/>
      <c r="D64" s="41"/>
      <c r="E64" s="42" t="s">
        <v>81</v>
      </c>
      <c r="F64" s="42" t="s">
        <v>28</v>
      </c>
      <c r="G64" s="43" t="s">
        <v>88</v>
      </c>
      <c r="H64" s="43" t="s">
        <v>88</v>
      </c>
      <c r="I64" s="44"/>
      <c r="J64" s="45">
        <v>1</v>
      </c>
      <c r="K64" s="46" t="s">
        <v>26</v>
      </c>
      <c r="L64" s="46"/>
      <c r="M64" s="46"/>
      <c r="N64" s="47"/>
      <c r="O64" s="44"/>
      <c r="P64" s="44"/>
    </row>
    <row r="65" spans="1:16" s="21" customFormat="1" ht="15" outlineLevel="1" x14ac:dyDescent="0.25">
      <c r="A65" s="28"/>
      <c r="B65" s="28"/>
      <c r="C65" s="40"/>
      <c r="D65" s="41"/>
      <c r="E65" s="42" t="s">
        <v>82</v>
      </c>
      <c r="F65" s="42" t="s">
        <v>28</v>
      </c>
      <c r="G65" s="43" t="s">
        <v>88</v>
      </c>
      <c r="H65" s="43" t="s">
        <v>88</v>
      </c>
      <c r="I65" s="44"/>
      <c r="J65" s="45"/>
      <c r="K65" s="46"/>
      <c r="L65" s="46"/>
      <c r="M65" s="46"/>
      <c r="N65" s="47"/>
      <c r="O65" s="44"/>
      <c r="P65" s="44"/>
    </row>
    <row r="66" spans="1:16" s="21" customFormat="1" ht="15" x14ac:dyDescent="0.25">
      <c r="A66" s="28"/>
      <c r="B66" s="28"/>
      <c r="C66" s="33"/>
      <c r="D66" s="34"/>
      <c r="E66" s="50" t="s">
        <v>37</v>
      </c>
      <c r="F66" s="50" t="s">
        <v>28</v>
      </c>
      <c r="G66" s="35">
        <f>MIN(G67:G69)</f>
        <v>0</v>
      </c>
      <c r="H66" s="35">
        <f>MAX(H67:H69)</f>
        <v>0</v>
      </c>
      <c r="I66" s="36">
        <f>MAX(I67:I71)</f>
        <v>43434</v>
      </c>
      <c r="J66" s="37"/>
      <c r="K66" s="38"/>
      <c r="L66" s="38"/>
      <c r="M66" s="38"/>
      <c r="N66" s="39">
        <f t="shared" ref="N66" ca="1" si="7">H66-TODAY()</f>
        <v>-43734</v>
      </c>
      <c r="O66" s="36"/>
      <c r="P66" s="36"/>
    </row>
    <row r="67" spans="1:16" s="21" customFormat="1" ht="15" outlineLevel="1" x14ac:dyDescent="0.25">
      <c r="A67" s="28"/>
      <c r="B67" s="28"/>
      <c r="C67" s="40"/>
      <c r="D67" s="41"/>
      <c r="E67" s="42" t="s">
        <v>71</v>
      </c>
      <c r="F67" s="42" t="s">
        <v>28</v>
      </c>
      <c r="G67" s="43" t="s">
        <v>88</v>
      </c>
      <c r="H67" s="43" t="s">
        <v>88</v>
      </c>
      <c r="I67" s="44">
        <v>43434</v>
      </c>
      <c r="J67" s="45">
        <v>0</v>
      </c>
      <c r="K67" s="46"/>
      <c r="L67" s="46"/>
      <c r="M67" s="46"/>
      <c r="N67" s="47" t="e">
        <f ca="1">H67-TODAY()</f>
        <v>#VALUE!</v>
      </c>
      <c r="O67" s="44"/>
      <c r="P67" s="44"/>
    </row>
    <row r="68" spans="1:16" s="21" customFormat="1" ht="15" outlineLevel="1" x14ac:dyDescent="0.25">
      <c r="A68" s="28"/>
      <c r="B68" s="28"/>
      <c r="C68" s="40"/>
      <c r="D68" s="41"/>
      <c r="E68" s="42" t="s">
        <v>72</v>
      </c>
      <c r="F68" s="42" t="s">
        <v>28</v>
      </c>
      <c r="G68" s="43" t="s">
        <v>88</v>
      </c>
      <c r="H68" s="43" t="s">
        <v>88</v>
      </c>
      <c r="I68" s="44"/>
      <c r="J68" s="45">
        <v>2</v>
      </c>
      <c r="K68" s="46"/>
      <c r="L68" s="46"/>
      <c r="M68" s="46"/>
      <c r="N68" s="47"/>
      <c r="O68" s="44"/>
      <c r="P68" s="44"/>
    </row>
    <row r="69" spans="1:16" s="21" customFormat="1" ht="15" outlineLevel="1" x14ac:dyDescent="0.25">
      <c r="A69" s="28"/>
      <c r="B69" s="28"/>
      <c r="C69" s="40"/>
      <c r="D69" s="41"/>
      <c r="E69" s="42" t="s">
        <v>73</v>
      </c>
      <c r="F69" s="42" t="s">
        <v>28</v>
      </c>
      <c r="G69" s="43" t="s">
        <v>88</v>
      </c>
      <c r="H69" s="43" t="s">
        <v>88</v>
      </c>
      <c r="I69" s="44"/>
      <c r="J69" s="45">
        <v>1</v>
      </c>
      <c r="K69" s="46" t="s">
        <v>26</v>
      </c>
      <c r="L69" s="46"/>
      <c r="M69" s="46"/>
      <c r="N69" s="47"/>
      <c r="O69" s="44"/>
      <c r="P69" s="44"/>
    </row>
    <row r="70" spans="1:16" s="21" customFormat="1" ht="15" x14ac:dyDescent="0.25">
      <c r="A70" s="28"/>
      <c r="B70" s="28"/>
      <c r="C70" s="33"/>
      <c r="D70" s="34"/>
      <c r="E70" s="50" t="s">
        <v>38</v>
      </c>
      <c r="F70" s="50" t="s">
        <v>28</v>
      </c>
      <c r="G70" s="35">
        <f>MIN(G71:G81)</f>
        <v>0</v>
      </c>
      <c r="H70" s="35">
        <f>MAX(H71:H81)</f>
        <v>0</v>
      </c>
      <c r="I70" s="36">
        <f>MAX(I71:I81)</f>
        <v>43434</v>
      </c>
      <c r="J70" s="37"/>
      <c r="K70" s="38"/>
      <c r="L70" s="38"/>
      <c r="M70" s="38"/>
      <c r="N70" s="39">
        <f t="shared" ref="N70" ca="1" si="8">H70-TODAY()</f>
        <v>-43734</v>
      </c>
      <c r="O70" s="36"/>
      <c r="P70" s="36"/>
    </row>
    <row r="71" spans="1:16" s="21" customFormat="1" ht="15" hidden="1" outlineLevel="1" x14ac:dyDescent="0.25">
      <c r="A71" s="28"/>
      <c r="B71" s="28"/>
      <c r="C71" s="40"/>
      <c r="D71" s="41"/>
      <c r="E71" s="42" t="s">
        <v>62</v>
      </c>
      <c r="F71" s="46" t="s">
        <v>28</v>
      </c>
      <c r="G71" s="43"/>
      <c r="H71" s="43"/>
      <c r="I71" s="44">
        <v>43434</v>
      </c>
      <c r="J71" s="45">
        <v>0</v>
      </c>
      <c r="K71" s="46"/>
      <c r="L71" s="46"/>
      <c r="M71" s="46"/>
      <c r="N71" s="47">
        <f ca="1">H71-TODAY()</f>
        <v>-43734</v>
      </c>
      <c r="O71" s="44"/>
      <c r="P71" s="44"/>
    </row>
    <row r="72" spans="1:16" s="21" customFormat="1" ht="15" hidden="1" outlineLevel="1" x14ac:dyDescent="0.25">
      <c r="A72" s="28"/>
      <c r="B72" s="28"/>
      <c r="C72" s="40"/>
      <c r="D72" s="41"/>
      <c r="E72" s="42" t="s">
        <v>63</v>
      </c>
      <c r="F72" s="46" t="s">
        <v>28</v>
      </c>
      <c r="G72" s="43"/>
      <c r="H72" s="43"/>
      <c r="I72" s="44"/>
      <c r="J72" s="45">
        <v>2</v>
      </c>
      <c r="K72" s="46"/>
      <c r="L72" s="46"/>
      <c r="M72" s="46"/>
      <c r="N72" s="47"/>
      <c r="O72" s="44"/>
      <c r="P72" s="44"/>
    </row>
    <row r="73" spans="1:16" s="21" customFormat="1" ht="15" hidden="1" outlineLevel="1" x14ac:dyDescent="0.25">
      <c r="A73" s="28"/>
      <c r="B73" s="28"/>
      <c r="C73" s="40"/>
      <c r="D73" s="41"/>
      <c r="E73" s="42" t="s">
        <v>64</v>
      </c>
      <c r="F73" s="46" t="s">
        <v>28</v>
      </c>
      <c r="G73" s="43"/>
      <c r="H73" s="43"/>
      <c r="I73" s="44"/>
      <c r="J73" s="45">
        <v>1</v>
      </c>
      <c r="K73" s="46" t="s">
        <v>26</v>
      </c>
      <c r="L73" s="46"/>
      <c r="M73" s="46"/>
      <c r="N73" s="47"/>
      <c r="O73" s="44"/>
      <c r="P73" s="44"/>
    </row>
    <row r="74" spans="1:16" s="21" customFormat="1" ht="15" hidden="1" outlineLevel="1" x14ac:dyDescent="0.25">
      <c r="A74" s="28"/>
      <c r="B74" s="28"/>
      <c r="C74" s="40"/>
      <c r="D74" s="41"/>
      <c r="E74" s="42" t="s">
        <v>65</v>
      </c>
      <c r="F74" s="46" t="s">
        <v>28</v>
      </c>
      <c r="G74" s="43"/>
      <c r="H74" s="43"/>
      <c r="I74" s="44"/>
      <c r="J74" s="45"/>
      <c r="K74" s="46"/>
      <c r="L74" s="46"/>
      <c r="M74" s="46"/>
      <c r="N74" s="47"/>
      <c r="O74" s="44"/>
      <c r="P74" s="44"/>
    </row>
    <row r="75" spans="1:16" s="21" customFormat="1" ht="15" hidden="1" outlineLevel="1" x14ac:dyDescent="0.25">
      <c r="C75" s="48"/>
      <c r="D75" s="46"/>
      <c r="E75" s="46" t="s">
        <v>66</v>
      </c>
      <c r="F75" s="46" t="s">
        <v>28</v>
      </c>
      <c r="G75" s="43"/>
      <c r="H75" s="43"/>
      <c r="I75" s="44"/>
      <c r="J75" s="45"/>
      <c r="K75" s="46"/>
      <c r="L75" s="46"/>
      <c r="M75" s="46"/>
      <c r="N75" s="47"/>
      <c r="O75" s="44"/>
      <c r="P75" s="44"/>
    </row>
    <row r="76" spans="1:16" s="21" customFormat="1" ht="15" hidden="1" outlineLevel="1" x14ac:dyDescent="0.25">
      <c r="C76" s="48"/>
      <c r="D76" s="46"/>
      <c r="E76" s="46" t="s">
        <v>67</v>
      </c>
      <c r="F76" s="46" t="s">
        <v>28</v>
      </c>
      <c r="G76" s="43"/>
      <c r="H76" s="43"/>
      <c r="I76" s="44"/>
      <c r="J76" s="45"/>
      <c r="K76" s="46"/>
      <c r="L76" s="46"/>
      <c r="M76" s="46"/>
      <c r="N76" s="47"/>
      <c r="O76" s="44"/>
      <c r="P76" s="44"/>
    </row>
    <row r="77" spans="1:16" s="21" customFormat="1" ht="15" hidden="1" outlineLevel="1" x14ac:dyDescent="0.25">
      <c r="C77" s="48"/>
      <c r="D77" s="46"/>
      <c r="E77" s="46" t="s">
        <v>68</v>
      </c>
      <c r="F77" s="46" t="s">
        <v>28</v>
      </c>
      <c r="G77" s="43"/>
      <c r="H77" s="43"/>
      <c r="I77" s="44"/>
      <c r="J77" s="45"/>
      <c r="K77" s="46"/>
      <c r="L77" s="46"/>
      <c r="M77" s="46"/>
      <c r="N77" s="47"/>
      <c r="O77" s="44"/>
      <c r="P77" s="44"/>
    </row>
    <row r="78" spans="1:16" s="21" customFormat="1" ht="15" hidden="1" outlineLevel="1" x14ac:dyDescent="0.25">
      <c r="C78" s="48"/>
      <c r="D78" s="46"/>
      <c r="E78" s="46" t="s">
        <v>69</v>
      </c>
      <c r="F78" s="46" t="s">
        <v>28</v>
      </c>
      <c r="G78" s="43"/>
      <c r="H78" s="43"/>
      <c r="I78" s="44"/>
      <c r="J78" s="45"/>
      <c r="K78" s="46"/>
      <c r="L78" s="46"/>
      <c r="M78" s="46"/>
      <c r="N78" s="47"/>
      <c r="O78" s="44"/>
      <c r="P78" s="44"/>
    </row>
    <row r="79" spans="1:16" s="21" customFormat="1" ht="15" hidden="1" outlineLevel="1" x14ac:dyDescent="0.25">
      <c r="C79" s="48"/>
      <c r="D79" s="46"/>
      <c r="E79" s="46" t="s">
        <v>70</v>
      </c>
      <c r="F79" s="46" t="s">
        <v>28</v>
      </c>
      <c r="G79" s="43"/>
      <c r="H79" s="43"/>
      <c r="I79" s="44"/>
      <c r="J79" s="45"/>
      <c r="K79" s="46"/>
      <c r="L79" s="46"/>
      <c r="M79" s="46"/>
      <c r="N79" s="47"/>
      <c r="O79" s="44"/>
      <c r="P79" s="44"/>
    </row>
    <row r="80" spans="1:16" collapsed="1" x14ac:dyDescent="0.2"/>
  </sheetData>
  <autoFilter ref="A7:Q7" xr:uid="{00000000-0009-0000-0000-000000000000}"/>
  <conditionalFormatting sqref="N6">
    <cfRule type="cellIs" dxfId="23" priority="65" operator="greaterThanOrEqual">
      <formula>0</formula>
    </cfRule>
    <cfRule type="cellIs" dxfId="22" priority="66" operator="lessThan">
      <formula>0</formula>
    </cfRule>
  </conditionalFormatting>
  <conditionalFormatting sqref="P6">
    <cfRule type="cellIs" dxfId="21" priority="59" operator="greaterThanOrEqual">
      <formula>0</formula>
    </cfRule>
    <cfRule type="cellIs" dxfId="20" priority="60" operator="lessThan">
      <formula>0</formula>
    </cfRule>
  </conditionalFormatting>
  <conditionalFormatting sqref="O6">
    <cfRule type="cellIs" dxfId="19" priority="61" operator="greaterThanOrEqual">
      <formula>0</formula>
    </cfRule>
    <cfRule type="cellIs" dxfId="18" priority="62" operator="lessThan">
      <formula>0</formula>
    </cfRule>
  </conditionalFormatting>
  <conditionalFormatting sqref="N9:N27">
    <cfRule type="cellIs" dxfId="17" priority="57" operator="greaterThanOrEqual">
      <formula>0</formula>
    </cfRule>
    <cfRule type="cellIs" dxfId="16" priority="58" operator="lessThan">
      <formula>0</formula>
    </cfRule>
  </conditionalFormatting>
  <conditionalFormatting sqref="N28:N35">
    <cfRule type="cellIs" dxfId="15" priority="50" operator="greaterThanOrEqual">
      <formula>0</formula>
    </cfRule>
    <cfRule type="cellIs" dxfId="14" priority="51" operator="lessThan">
      <formula>0</formula>
    </cfRule>
  </conditionalFormatting>
  <conditionalFormatting sqref="N36:N38">
    <cfRule type="cellIs" dxfId="13" priority="43" operator="greaterThanOrEqual">
      <formula>0</formula>
    </cfRule>
    <cfRule type="cellIs" dxfId="12" priority="44" operator="lessThan">
      <formula>0</formula>
    </cfRule>
  </conditionalFormatting>
  <conditionalFormatting sqref="N39:N46">
    <cfRule type="cellIs" dxfId="11" priority="36" operator="greaterThanOrEqual">
      <formula>0</formula>
    </cfRule>
    <cfRule type="cellIs" dxfId="10" priority="37" operator="lessThan">
      <formula>0</formula>
    </cfRule>
  </conditionalFormatting>
  <conditionalFormatting sqref="N47:N54">
    <cfRule type="cellIs" dxfId="9" priority="29" operator="greaterThanOrEqual">
      <formula>0</formula>
    </cfRule>
    <cfRule type="cellIs" dxfId="8" priority="30" operator="lessThan">
      <formula>0</formula>
    </cfRule>
  </conditionalFormatting>
  <conditionalFormatting sqref="N55:N60">
    <cfRule type="cellIs" dxfId="7" priority="22" operator="greaterThanOrEqual">
      <formula>0</formula>
    </cfRule>
    <cfRule type="cellIs" dxfId="6" priority="23" operator="lessThan">
      <formula>0</formula>
    </cfRule>
  </conditionalFormatting>
  <conditionalFormatting sqref="N61:N65">
    <cfRule type="cellIs" dxfId="5" priority="15" operator="greaterThanOrEqual">
      <formula>0</formula>
    </cfRule>
    <cfRule type="cellIs" dxfId="4" priority="16" operator="lessThan">
      <formula>0</formula>
    </cfRule>
  </conditionalFormatting>
  <conditionalFormatting sqref="N66:N69">
    <cfRule type="cellIs" dxfId="3" priority="8" operator="greaterThanOrEqual">
      <formula>0</formula>
    </cfRule>
    <cfRule type="cellIs" dxfId="2" priority="9" operator="lessThan">
      <formula>0</formula>
    </cfRule>
  </conditionalFormatting>
  <conditionalFormatting sqref="N70:N79">
    <cfRule type="cellIs" dxfId="1" priority="1" operator="greaterThanOrEqual">
      <formula>0</formula>
    </cfRule>
    <cfRule type="cellIs" dxfId="0" priority="2" operator="lessThan">
      <formula>0</formula>
    </cfRule>
  </conditionalFormatting>
  <pageMargins left="0" right="0" top="0" bottom="0" header="0" footer="0"/>
  <pageSetup paperSize="9" orientation="landscape" horizontalDpi="4294967295" verticalDpi="4294967295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4" id="{A71ED17E-5750-4C8A-88D4-CAC738C5C4DA}">
            <x14:iconSet iconSet="4TrafficLight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2"/>
              <x14:cfIcon iconSet="3TrafficLights1" iconId="0"/>
              <x14:cfIcon iconSet="3TrafficLights1" iconId="1"/>
              <x14:cfIcon iconSet="3TrafficLights1" iconId="2"/>
            </x14:iconSet>
          </x14:cfRule>
          <xm:sqref>J9</xm:sqref>
        </x14:conditionalFormatting>
        <x14:conditionalFormatting xmlns:xm="http://schemas.microsoft.com/office/excel/2006/main">
          <x14:cfRule type="iconSet" priority="63" id="{5ADABDA6-CAA5-44EE-8AF3-104BE2CFB977}">
            <x14:iconSet iconSet="4TrafficLight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2"/>
              <x14:cfIcon iconSet="3TrafficLights1" iconId="0"/>
              <x14:cfIcon iconSet="3TrafficLights1" iconId="1"/>
              <x14:cfIcon iconSet="3TrafficLights1" iconId="2"/>
            </x14:iconSet>
          </x14:cfRule>
          <xm:sqref>J2</xm:sqref>
        </x14:conditionalFormatting>
        <x14:conditionalFormatting xmlns:xm="http://schemas.microsoft.com/office/excel/2006/main">
          <x14:cfRule type="iconSet" priority="75" id="{97A0379D-892B-4EB0-B744-1B0532236970}">
            <x14:iconSet iconSet="4TrafficLight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2"/>
              <x14:cfIcon iconSet="3TrafficLights1" iconId="0"/>
              <x14:cfIcon iconSet="3TrafficLights1" iconId="1"/>
              <x14:cfIcon iconSet="3TrafficLights1" iconId="2"/>
            </x14:iconSet>
          </x14:cfRule>
          <xm:sqref>J7</xm:sqref>
        </x14:conditionalFormatting>
        <x14:conditionalFormatting xmlns:xm="http://schemas.microsoft.com/office/excel/2006/main">
          <x14:cfRule type="iconSet" priority="55" id="{6048CA87-8C31-4607-91F5-97F42EA15518}">
            <x14:iconSet iconSet="4TrafficLight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2"/>
              <x14:cfIcon iconSet="3TrafficLights1" iconId="0"/>
              <x14:cfIcon iconSet="3TrafficLights1" iconId="1"/>
              <x14:cfIcon iconSet="3TrafficLights1" iconId="2"/>
            </x14:iconSet>
          </x14:cfRule>
          <xm:sqref>J34</xm:sqref>
        </x14:conditionalFormatting>
        <x14:conditionalFormatting xmlns:xm="http://schemas.microsoft.com/office/excel/2006/main">
          <x14:cfRule type="iconSet" priority="54" id="{509AF2AC-8EC5-4F5B-BB8E-E084E3F468DB}">
            <x14:iconSet iconSet="4TrafficLight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2"/>
              <x14:cfIcon iconSet="3TrafficLights1" iconId="0"/>
              <x14:cfIcon iconSet="3TrafficLights1" iconId="1"/>
              <x14:cfIcon iconSet="3TrafficLights1" iconId="2"/>
            </x14:iconSet>
          </x14:cfRule>
          <xm:sqref>J35</xm:sqref>
        </x14:conditionalFormatting>
        <x14:conditionalFormatting xmlns:xm="http://schemas.microsoft.com/office/excel/2006/main">
          <x14:cfRule type="iconSet" priority="52" id="{51A7E992-A66A-417D-BCCB-53841D186604}">
            <x14:iconSet iconSet="4TrafficLight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2"/>
              <x14:cfIcon iconSet="3TrafficLights1" iconId="0"/>
              <x14:cfIcon iconSet="3TrafficLights1" iconId="1"/>
              <x14:cfIcon iconSet="3TrafficLights1" iconId="2"/>
            </x14:iconSet>
          </x14:cfRule>
          <xm:sqref>J28</xm:sqref>
        </x14:conditionalFormatting>
        <x14:conditionalFormatting xmlns:xm="http://schemas.microsoft.com/office/excel/2006/main">
          <x14:cfRule type="iconSet" priority="56" id="{D643B088-8FFB-4E05-A81D-ED9F2A04383D}">
            <x14:iconSet iconSet="4TrafficLight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2"/>
              <x14:cfIcon iconSet="3TrafficLights1" iconId="0"/>
              <x14:cfIcon iconSet="3TrafficLights1" iconId="1"/>
              <x14:cfIcon iconSet="3TrafficLights1" iconId="2"/>
            </x14:iconSet>
          </x14:cfRule>
          <xm:sqref>J29:J33</xm:sqref>
        </x14:conditionalFormatting>
        <x14:conditionalFormatting xmlns:xm="http://schemas.microsoft.com/office/excel/2006/main">
          <x14:cfRule type="iconSet" priority="45" id="{600D872E-5B9B-42A7-97E4-B8F170A6113E}">
            <x14:iconSet iconSet="4TrafficLight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2"/>
              <x14:cfIcon iconSet="3TrafficLights1" iconId="0"/>
              <x14:cfIcon iconSet="3TrafficLights1" iconId="1"/>
              <x14:cfIcon iconSet="3TrafficLights1" iconId="2"/>
            </x14:iconSet>
          </x14:cfRule>
          <xm:sqref>J36</xm:sqref>
        </x14:conditionalFormatting>
        <x14:conditionalFormatting xmlns:xm="http://schemas.microsoft.com/office/excel/2006/main">
          <x14:cfRule type="iconSet" priority="41" id="{B8168AB1-4E85-4277-8B89-D8D15E4DDC19}">
            <x14:iconSet iconSet="4TrafficLight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2"/>
              <x14:cfIcon iconSet="3TrafficLights1" iconId="0"/>
              <x14:cfIcon iconSet="3TrafficLights1" iconId="1"/>
              <x14:cfIcon iconSet="3TrafficLights1" iconId="2"/>
            </x14:iconSet>
          </x14:cfRule>
          <xm:sqref>J44</xm:sqref>
        </x14:conditionalFormatting>
        <x14:conditionalFormatting xmlns:xm="http://schemas.microsoft.com/office/excel/2006/main">
          <x14:cfRule type="iconSet" priority="40" id="{4015A6E3-6FD3-45B9-8C43-00A60A99CAE9}">
            <x14:iconSet iconSet="4TrafficLight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2"/>
              <x14:cfIcon iconSet="3TrafficLights1" iconId="0"/>
              <x14:cfIcon iconSet="3TrafficLights1" iconId="1"/>
              <x14:cfIcon iconSet="3TrafficLights1" iconId="2"/>
            </x14:iconSet>
          </x14:cfRule>
          <xm:sqref>J45</xm:sqref>
        </x14:conditionalFormatting>
        <x14:conditionalFormatting xmlns:xm="http://schemas.microsoft.com/office/excel/2006/main">
          <x14:cfRule type="iconSet" priority="39" id="{EC5E8499-5169-434E-9AA0-01DDEC516044}">
            <x14:iconSet iconSet="4TrafficLight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2"/>
              <x14:cfIcon iconSet="3TrafficLights1" iconId="0"/>
              <x14:cfIcon iconSet="3TrafficLights1" iconId="1"/>
              <x14:cfIcon iconSet="3TrafficLights1" iconId="2"/>
            </x14:iconSet>
          </x14:cfRule>
          <xm:sqref>J46</xm:sqref>
        </x14:conditionalFormatting>
        <x14:conditionalFormatting xmlns:xm="http://schemas.microsoft.com/office/excel/2006/main">
          <x14:cfRule type="iconSet" priority="38" id="{B476680A-80D3-4040-9C15-10E04A2B031B}">
            <x14:iconSet iconSet="4TrafficLight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2"/>
              <x14:cfIcon iconSet="3TrafficLights1" iconId="0"/>
              <x14:cfIcon iconSet="3TrafficLights1" iconId="1"/>
              <x14:cfIcon iconSet="3TrafficLights1" iconId="2"/>
            </x14:iconSet>
          </x14:cfRule>
          <xm:sqref>J39</xm:sqref>
        </x14:conditionalFormatting>
        <x14:conditionalFormatting xmlns:xm="http://schemas.microsoft.com/office/excel/2006/main">
          <x14:cfRule type="iconSet" priority="42" id="{DD930228-F508-4CC9-A7A8-8E8B504B529C}">
            <x14:iconSet iconSet="4TrafficLight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2"/>
              <x14:cfIcon iconSet="3TrafficLights1" iconId="0"/>
              <x14:cfIcon iconSet="3TrafficLights1" iconId="1"/>
              <x14:cfIcon iconSet="3TrafficLights1" iconId="2"/>
            </x14:iconSet>
          </x14:cfRule>
          <xm:sqref>J40:J43</xm:sqref>
        </x14:conditionalFormatting>
        <x14:conditionalFormatting xmlns:xm="http://schemas.microsoft.com/office/excel/2006/main">
          <x14:cfRule type="iconSet" priority="34" id="{985F0EAF-18BA-4248-B5E4-1CA6FF175383}">
            <x14:iconSet iconSet="4TrafficLight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2"/>
              <x14:cfIcon iconSet="3TrafficLights1" iconId="0"/>
              <x14:cfIcon iconSet="3TrafficLights1" iconId="1"/>
              <x14:cfIcon iconSet="3TrafficLights1" iconId="2"/>
            </x14:iconSet>
          </x14:cfRule>
          <xm:sqref>J52</xm:sqref>
        </x14:conditionalFormatting>
        <x14:conditionalFormatting xmlns:xm="http://schemas.microsoft.com/office/excel/2006/main">
          <x14:cfRule type="iconSet" priority="33" id="{447D2F4E-4E29-4954-BE18-EFED04236DA4}">
            <x14:iconSet iconSet="4TrafficLight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2"/>
              <x14:cfIcon iconSet="3TrafficLights1" iconId="0"/>
              <x14:cfIcon iconSet="3TrafficLights1" iconId="1"/>
              <x14:cfIcon iconSet="3TrafficLights1" iconId="2"/>
            </x14:iconSet>
          </x14:cfRule>
          <xm:sqref>J53</xm:sqref>
        </x14:conditionalFormatting>
        <x14:conditionalFormatting xmlns:xm="http://schemas.microsoft.com/office/excel/2006/main">
          <x14:cfRule type="iconSet" priority="32" id="{32A0E830-D578-484F-97D4-F7CF22A30AFD}">
            <x14:iconSet iconSet="4TrafficLight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2"/>
              <x14:cfIcon iconSet="3TrafficLights1" iconId="0"/>
              <x14:cfIcon iconSet="3TrafficLights1" iconId="1"/>
              <x14:cfIcon iconSet="3TrafficLights1" iconId="2"/>
            </x14:iconSet>
          </x14:cfRule>
          <xm:sqref>J54</xm:sqref>
        </x14:conditionalFormatting>
        <x14:conditionalFormatting xmlns:xm="http://schemas.microsoft.com/office/excel/2006/main">
          <x14:cfRule type="iconSet" priority="31" id="{CBBF1A26-87BD-4FBD-A003-B872F47D6C7E}">
            <x14:iconSet iconSet="4TrafficLight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2"/>
              <x14:cfIcon iconSet="3TrafficLights1" iconId="0"/>
              <x14:cfIcon iconSet="3TrafficLights1" iconId="1"/>
              <x14:cfIcon iconSet="3TrafficLights1" iconId="2"/>
            </x14:iconSet>
          </x14:cfRule>
          <xm:sqref>J47</xm:sqref>
        </x14:conditionalFormatting>
        <x14:conditionalFormatting xmlns:xm="http://schemas.microsoft.com/office/excel/2006/main">
          <x14:cfRule type="iconSet" priority="35" id="{E5DEBC38-9F1E-4498-BF5C-58CD7330E8F3}">
            <x14:iconSet iconSet="4TrafficLight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2"/>
              <x14:cfIcon iconSet="3TrafficLights1" iconId="0"/>
              <x14:cfIcon iconSet="3TrafficLights1" iconId="1"/>
              <x14:cfIcon iconSet="3TrafficLights1" iconId="2"/>
            </x14:iconSet>
          </x14:cfRule>
          <xm:sqref>J48:J51</xm:sqref>
        </x14:conditionalFormatting>
        <x14:conditionalFormatting xmlns:xm="http://schemas.microsoft.com/office/excel/2006/main">
          <x14:cfRule type="iconSet" priority="27" id="{26AA2D40-9AB1-4341-B0F5-3291E85D794B}">
            <x14:iconSet iconSet="4TrafficLight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2"/>
              <x14:cfIcon iconSet="3TrafficLights1" iconId="0"/>
              <x14:cfIcon iconSet="3TrafficLights1" iconId="1"/>
              <x14:cfIcon iconSet="3TrafficLights1" iconId="2"/>
            </x14:iconSet>
          </x14:cfRule>
          <xm:sqref>J60</xm:sqref>
        </x14:conditionalFormatting>
        <x14:conditionalFormatting xmlns:xm="http://schemas.microsoft.com/office/excel/2006/main">
          <x14:cfRule type="iconSet" priority="24" id="{682C0BF8-8749-4AB1-951B-A27E807B4510}">
            <x14:iconSet iconSet="4TrafficLight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2"/>
              <x14:cfIcon iconSet="3TrafficLights1" iconId="0"/>
              <x14:cfIcon iconSet="3TrafficLights1" iconId="1"/>
              <x14:cfIcon iconSet="3TrafficLights1" iconId="2"/>
            </x14:iconSet>
          </x14:cfRule>
          <xm:sqref>J55</xm:sqref>
        </x14:conditionalFormatting>
        <x14:conditionalFormatting xmlns:xm="http://schemas.microsoft.com/office/excel/2006/main">
          <x14:cfRule type="iconSet" priority="28" id="{20836D43-44EB-49EC-9DF9-72C497BAA043}">
            <x14:iconSet iconSet="4TrafficLight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2"/>
              <x14:cfIcon iconSet="3TrafficLights1" iconId="0"/>
              <x14:cfIcon iconSet="3TrafficLights1" iconId="1"/>
              <x14:cfIcon iconSet="3TrafficLights1" iconId="2"/>
            </x14:iconSet>
          </x14:cfRule>
          <xm:sqref>J56:J59</xm:sqref>
        </x14:conditionalFormatting>
        <x14:conditionalFormatting xmlns:xm="http://schemas.microsoft.com/office/excel/2006/main">
          <x14:cfRule type="iconSet" priority="17" id="{E57637E7-841E-40EF-8256-E5B3631A374C}">
            <x14:iconSet iconSet="4TrafficLight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2"/>
              <x14:cfIcon iconSet="3TrafficLights1" iconId="0"/>
              <x14:cfIcon iconSet="3TrafficLights1" iconId="1"/>
              <x14:cfIcon iconSet="3TrafficLights1" iconId="2"/>
            </x14:iconSet>
          </x14:cfRule>
          <xm:sqref>J61</xm:sqref>
        </x14:conditionalFormatting>
        <x14:conditionalFormatting xmlns:xm="http://schemas.microsoft.com/office/excel/2006/main">
          <x14:cfRule type="iconSet" priority="21" id="{92182DE6-CB9F-4591-9C66-7F751FB2E0CE}">
            <x14:iconSet iconSet="4TrafficLight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2"/>
              <x14:cfIcon iconSet="3TrafficLights1" iconId="0"/>
              <x14:cfIcon iconSet="3TrafficLights1" iconId="1"/>
              <x14:cfIcon iconSet="3TrafficLights1" iconId="2"/>
            </x14:iconSet>
          </x14:cfRule>
          <xm:sqref>J62:J65</xm:sqref>
        </x14:conditionalFormatting>
        <x14:conditionalFormatting xmlns:xm="http://schemas.microsoft.com/office/excel/2006/main">
          <x14:cfRule type="iconSet" priority="10" id="{C8B993A3-CEB4-4C15-A532-B49D84CFF4E7}">
            <x14:iconSet iconSet="4TrafficLight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2"/>
              <x14:cfIcon iconSet="3TrafficLights1" iconId="0"/>
              <x14:cfIcon iconSet="3TrafficLights1" iconId="1"/>
              <x14:cfIcon iconSet="3TrafficLights1" iconId="2"/>
            </x14:iconSet>
          </x14:cfRule>
          <xm:sqref>J66</xm:sqref>
        </x14:conditionalFormatting>
        <x14:conditionalFormatting xmlns:xm="http://schemas.microsoft.com/office/excel/2006/main">
          <x14:cfRule type="iconSet" priority="3" id="{C6EDC2D7-9E5C-4FCF-8194-917C4D1C568A}">
            <x14:iconSet iconSet="4TrafficLight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2"/>
              <x14:cfIcon iconSet="3TrafficLights1" iconId="0"/>
              <x14:cfIcon iconSet="3TrafficLights1" iconId="1"/>
              <x14:cfIcon iconSet="3TrafficLights1" iconId="2"/>
            </x14:iconSet>
          </x14:cfRule>
          <xm:sqref>J70</xm:sqref>
        </x14:conditionalFormatting>
        <x14:conditionalFormatting xmlns:xm="http://schemas.microsoft.com/office/excel/2006/main">
          <x14:cfRule type="iconSet" priority="7" id="{90054FBA-28B7-4078-B724-D2EEECAFA71A}">
            <x14:iconSet iconSet="4TrafficLight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2"/>
              <x14:cfIcon iconSet="3TrafficLights1" iconId="0"/>
              <x14:cfIcon iconSet="3TrafficLights1" iconId="1"/>
              <x14:cfIcon iconSet="3TrafficLights1" iconId="2"/>
            </x14:iconSet>
          </x14:cfRule>
          <xm:sqref>J71:J74</xm:sqref>
        </x14:conditionalFormatting>
        <x14:conditionalFormatting xmlns:xm="http://schemas.microsoft.com/office/excel/2006/main">
          <x14:cfRule type="iconSet" priority="76" id="{AF4D3B98-637C-4A47-B505-AC994B4002CB}">
            <x14:iconSet iconSet="4TrafficLight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2"/>
              <x14:cfIcon iconSet="3TrafficLights1" iconId="0"/>
              <x14:cfIcon iconSet="3TrafficLights1" iconId="1"/>
              <x14:cfIcon iconSet="3TrafficLights1" iconId="2"/>
            </x14:iconSet>
          </x14:cfRule>
          <xm:sqref>J10:J27</xm:sqref>
        </x14:conditionalFormatting>
        <x14:conditionalFormatting xmlns:xm="http://schemas.microsoft.com/office/excel/2006/main">
          <x14:cfRule type="iconSet" priority="77" id="{63AF4E4D-50DD-45BC-BA2F-165C72F98D0B}">
            <x14:iconSet iconSet="4TrafficLight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2"/>
              <x14:cfIcon iconSet="3TrafficLights1" iconId="0"/>
              <x14:cfIcon iconSet="3TrafficLights1" iconId="1"/>
              <x14:cfIcon iconSet="3TrafficLights1" iconId="2"/>
            </x14:iconSet>
          </x14:cfRule>
          <xm:sqref>J75:J79</xm:sqref>
        </x14:conditionalFormatting>
        <x14:conditionalFormatting xmlns:xm="http://schemas.microsoft.com/office/excel/2006/main">
          <x14:cfRule type="iconSet" priority="78" id="{5ED16D1F-D3B2-4BA7-AB07-613F7C0E019A}">
            <x14:iconSet iconSet="4TrafficLight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2"/>
              <x14:cfIcon iconSet="3TrafficLights1" iconId="0"/>
              <x14:cfIcon iconSet="3TrafficLights1" iconId="1"/>
              <x14:cfIcon iconSet="3TrafficLights1" iconId="2"/>
            </x14:iconSet>
          </x14:cfRule>
          <xm:sqref>J67:J69</xm:sqref>
        </x14:conditionalFormatting>
        <x14:conditionalFormatting xmlns:xm="http://schemas.microsoft.com/office/excel/2006/main">
          <x14:cfRule type="iconSet" priority="79" id="{87F0DA8E-77B0-4CDD-AE7D-4D3ED3FDF139}">
            <x14:iconSet iconSet="4TrafficLight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2"/>
              <x14:cfIcon iconSet="3TrafficLights1" iconId="0"/>
              <x14:cfIcon iconSet="3TrafficLights1" iconId="1"/>
              <x14:cfIcon iconSet="3TrafficLights1" iconId="2"/>
            </x14:iconSet>
          </x14:cfRule>
          <xm:sqref>J37:J38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Desenvolvimentos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Melo de Oliveira</dc:creator>
  <cp:lastModifiedBy>Fillip Pereira</cp:lastModifiedBy>
  <dcterms:created xsi:type="dcterms:W3CDTF">2017-06-23T15:41:56Z</dcterms:created>
  <dcterms:modified xsi:type="dcterms:W3CDTF">2019-09-26T22:02:50Z</dcterms:modified>
</cp:coreProperties>
</file>