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un/Downloads/"/>
    </mc:Choice>
  </mc:AlternateContent>
  <xr:revisionPtr revIDLastSave="0" documentId="13_ncr:1_{BB806F7F-A19B-8441-B47C-799E0264D6CE}" xr6:coauthVersionLast="47" xr6:coauthVersionMax="47" xr10:uidLastSave="{00000000-0000-0000-0000-000000000000}"/>
  <bookViews>
    <workbookView xWindow="0" yWindow="500" windowWidth="28800" windowHeight="16460" activeTab="1" xr2:uid="{2E758E2E-4492-0843-B671-50848E474E08}"/>
  </bookViews>
  <sheets>
    <sheet name="0.5 (36)" sheetId="1" r:id="rId1"/>
    <sheet name="0.5 (63)" sheetId="2" r:id="rId2"/>
  </sheets>
  <calcPr calcId="181029" iterate="1" iterateCount="10000" iterateDelta="1.0000000000000001E-1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D5" i="1"/>
  <c r="H5" i="1"/>
  <c r="L5" i="1"/>
  <c r="P5" i="1"/>
  <c r="T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D7" i="1"/>
  <c r="H7" i="1"/>
  <c r="L7" i="1"/>
  <c r="P7" i="1"/>
  <c r="T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M11" i="1"/>
  <c r="N11" i="1"/>
  <c r="O11" i="1"/>
  <c r="M12" i="1"/>
  <c r="N12" i="1"/>
  <c r="O12" i="1"/>
  <c r="M13" i="1"/>
  <c r="N13" i="1"/>
  <c r="O13" i="1"/>
  <c r="M15" i="1"/>
  <c r="N15" i="1"/>
  <c r="O15" i="1"/>
  <c r="M16" i="1"/>
  <c r="N16" i="1"/>
  <c r="M17" i="1"/>
  <c r="N17" i="1"/>
  <c r="P17" i="1"/>
  <c r="P18" i="1"/>
  <c r="M21" i="1"/>
  <c r="N21" i="1"/>
  <c r="O21" i="1"/>
  <c r="M22" i="1"/>
  <c r="N22" i="1"/>
  <c r="O22" i="1"/>
  <c r="M23" i="1"/>
  <c r="N23" i="1"/>
  <c r="O23" i="1"/>
  <c r="M25" i="1"/>
  <c r="N25" i="1"/>
  <c r="O25" i="1"/>
  <c r="M26" i="1"/>
  <c r="N26" i="1"/>
  <c r="M27" i="1"/>
  <c r="N27" i="1"/>
  <c r="P27" i="1"/>
  <c r="P28" i="1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D5" i="2"/>
  <c r="H5" i="2"/>
  <c r="L5" i="2"/>
  <c r="P5" i="2"/>
  <c r="T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D7" i="2"/>
  <c r="H7" i="2"/>
  <c r="L7" i="2"/>
  <c r="P7" i="2"/>
  <c r="T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M12" i="2"/>
  <c r="N12" i="2"/>
  <c r="O12" i="2"/>
  <c r="M13" i="2"/>
  <c r="N13" i="2"/>
  <c r="O13" i="2"/>
  <c r="M14" i="2"/>
  <c r="N14" i="2"/>
  <c r="O14" i="2"/>
  <c r="M16" i="2"/>
  <c r="N16" i="2"/>
  <c r="O16" i="2"/>
  <c r="M17" i="2"/>
  <c r="N17" i="2"/>
  <c r="M18" i="2"/>
  <c r="N18" i="2"/>
  <c r="P18" i="2"/>
  <c r="P19" i="2"/>
  <c r="M23" i="2"/>
  <c r="N23" i="2"/>
  <c r="O23" i="2"/>
  <c r="M24" i="2"/>
  <c r="N24" i="2"/>
  <c r="O24" i="2"/>
  <c r="M25" i="2"/>
  <c r="N25" i="2"/>
  <c r="O25" i="2"/>
  <c r="M27" i="2"/>
  <c r="N27" i="2"/>
  <c r="O27" i="2"/>
  <c r="M28" i="2"/>
  <c r="N28" i="2"/>
  <c r="M29" i="2"/>
  <c r="N29" i="2"/>
  <c r="P29" i="2"/>
  <c r="P30" i="2"/>
</calcChain>
</file>

<file path=xl/sharedStrings.xml><?xml version="1.0" encoding="utf-8"?>
<sst xmlns="http://schemas.openxmlformats.org/spreadsheetml/2006/main" count="37" uniqueCount="15">
  <si>
    <t>E at point above #3  pointing outward from #3</t>
  </si>
  <si>
    <t>E at point below #3  pointing outward from #3</t>
  </si>
  <si>
    <t>delta E</t>
  </si>
  <si>
    <t>Hello</t>
  </si>
  <si>
    <t>esp0</t>
  </si>
  <si>
    <t>surface charge@edge</t>
  </si>
  <si>
    <t>surface charge@middle point</t>
  </si>
  <si>
    <t>charge</t>
  </si>
  <si>
    <t>Capacitance between #3 and all other terminals including GND</t>
  </si>
  <si>
    <t>pF/m</t>
  </si>
  <si>
    <t>E at point above #6  pointing outward from #6</t>
  </si>
  <si>
    <t>E at point below #6  pointing outward from #6</t>
  </si>
  <si>
    <t>C36</t>
  </si>
  <si>
    <t>Capacitance between #6 and all other terminals including GND</t>
  </si>
  <si>
    <t>C63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</si>
</sst>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000000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/>
    <xf numFmtId="11" fontId="0" fillId="0" borderId="0" xfId="0" applyNumberFormat="1"/>
    <xf numFmtId="11" fontId="0" fillId="3" borderId="1" xfId="0" applyNumberFormat="1" applyFill="1" applyBorder="1"/>
    <xf numFmtId="11" fontId="0" fillId="3" borderId="2" xfId="0" applyNumberFormat="1" applyFill="1" applyBorder="1"/>
    <xf numFmtId="11" fontId="0" fillId="3" borderId="3" xfId="0" applyNumberFormat="1" applyFill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D1A50-BA63-4643-87D2-AC463CB6DCA1}">
  <dimension ref="A1:U28"/>
  <sheetViews>
    <sheetView workbookViewId="0">
      <selection activeCell="P29" sqref="P29"/>
    </sheetView>
  </sheetViews>
  <sheetFormatPr baseColWidth="10" defaultColWidth="11" defaultRowHeight="16" x14ac:dyDescent="0.2"/>
  <cols>
    <col min="7" max="7" width="12.1640625" bestFit="1" customWidth="1"/>
  </cols>
  <sheetData>
    <row r="1" spans="1:21" x14ac:dyDescent="0.2">
      <c r="A1" s="1">
        <v>0</v>
      </c>
      <c r="B1" s="1">
        <v>0</v>
      </c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</row>
    <row r="2" spans="1:21" x14ac:dyDescent="0.2">
      <c r="A2" s="1">
        <v>0</v>
      </c>
      <c r="B2" s="1">
        <v>0</v>
      </c>
      <c r="C2" s="1">
        <v>0</v>
      </c>
      <c r="D2" s="1">
        <v>0.5</v>
      </c>
      <c r="E2" s="1">
        <v>1</v>
      </c>
      <c r="F2" s="1">
        <v>1.5</v>
      </c>
      <c r="G2" s="1">
        <v>2</v>
      </c>
      <c r="H2" s="1">
        <v>2.5</v>
      </c>
      <c r="I2" s="1">
        <v>3</v>
      </c>
      <c r="J2" s="1">
        <v>3.5</v>
      </c>
      <c r="K2" s="1">
        <v>4</v>
      </c>
      <c r="L2" s="1">
        <v>4.5</v>
      </c>
      <c r="M2" s="1">
        <v>5</v>
      </c>
      <c r="N2" s="1">
        <v>5.5</v>
      </c>
      <c r="O2" s="1">
        <v>6</v>
      </c>
      <c r="P2" s="1">
        <v>6.5</v>
      </c>
      <c r="Q2" s="1">
        <v>7</v>
      </c>
      <c r="R2" s="1">
        <v>7.5</v>
      </c>
      <c r="S2" s="1">
        <v>8</v>
      </c>
      <c r="T2" s="1">
        <v>8.5</v>
      </c>
      <c r="U2" s="1">
        <v>9</v>
      </c>
    </row>
    <row r="3" spans="1:21" x14ac:dyDescent="0.2">
      <c r="A3" s="1">
        <v>0</v>
      </c>
      <c r="B3" s="1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</row>
    <row r="4" spans="1:21" ht="17" thickBot="1" x14ac:dyDescent="0.25">
      <c r="A4" s="1">
        <v>1</v>
      </c>
      <c r="B4" s="1">
        <v>0.5</v>
      </c>
      <c r="C4" s="2">
        <v>0</v>
      </c>
      <c r="D4" s="3">
        <f ca="1">(E4+D3+C4+D5)*0.25</f>
        <v>7.1414726016477009E-6</v>
      </c>
      <c r="E4" s="3">
        <f t="shared" ref="E4:T8" ca="1" si="0">(F4+E3+D4+E5)*0.25</f>
        <v>2.4562744922470296E-5</v>
      </c>
      <c r="F4" s="3">
        <f t="shared" ca="1" si="0"/>
        <v>9.1109507088233489E-5</v>
      </c>
      <c r="G4" s="3">
        <f t="shared" ca="1" si="0"/>
        <v>3.3987528343046368E-4</v>
      </c>
      <c r="H4" s="3">
        <f t="shared" ca="1" si="0"/>
        <v>1.2683916266336213E-3</v>
      </c>
      <c r="I4" s="3">
        <f t="shared" ca="1" si="0"/>
        <v>4.0462245017162824E-3</v>
      </c>
      <c r="J4" s="3">
        <f t="shared" ca="1" si="0"/>
        <v>1.4916506380231509E-2</v>
      </c>
      <c r="K4" s="3">
        <f t="shared" ca="1" si="0"/>
        <v>5.5619801019209755E-2</v>
      </c>
      <c r="L4" s="3">
        <f t="shared" ca="1" si="0"/>
        <v>0.20756269769660751</v>
      </c>
      <c r="M4" s="3">
        <f t="shared" ca="1" si="0"/>
        <v>0.41644647328154344</v>
      </c>
      <c r="N4" s="3">
        <f t="shared" ca="1" si="0"/>
        <v>0.45822319542956624</v>
      </c>
      <c r="O4" s="3">
        <f t="shared" ca="1" si="0"/>
        <v>0.41644630843672148</v>
      </c>
      <c r="P4" s="3">
        <f t="shared" ca="1" si="0"/>
        <v>0.20756203831731973</v>
      </c>
      <c r="Q4" s="3">
        <f t="shared" ca="1" si="0"/>
        <v>5.5617710716164274E-2</v>
      </c>
      <c r="R4" s="3">
        <f t="shared" ca="1" si="0"/>
        <v>1.490880454733738E-2</v>
      </c>
      <c r="S4" s="3">
        <f t="shared" ca="1" si="0"/>
        <v>4.0175074731852427E-3</v>
      </c>
      <c r="T4" s="3">
        <f t="shared" ca="1" si="0"/>
        <v>1.1612253454035908E-3</v>
      </c>
      <c r="U4" s="2">
        <v>0</v>
      </c>
    </row>
    <row r="5" spans="1:21" ht="17" thickBot="1" x14ac:dyDescent="0.25">
      <c r="A5" s="1">
        <v>2</v>
      </c>
      <c r="B5" s="1">
        <v>1</v>
      </c>
      <c r="C5" s="2">
        <v>0</v>
      </c>
      <c r="D5" s="3">
        <f t="shared" ref="D5:S8" ca="1" si="1">(E5+D4+C5+D6)*0.25</f>
        <v>4.0031454841205075E-6</v>
      </c>
      <c r="E5" s="4">
        <v>0</v>
      </c>
      <c r="F5" s="5">
        <v>0</v>
      </c>
      <c r="G5" s="6">
        <v>0</v>
      </c>
      <c r="H5" s="3">
        <f t="shared" ca="1" si="0"/>
        <v>6.8746672138773868E-4</v>
      </c>
      <c r="I5" s="4">
        <v>0</v>
      </c>
      <c r="J5" s="5">
        <v>0</v>
      </c>
      <c r="K5" s="6">
        <v>0</v>
      </c>
      <c r="L5" s="3">
        <f t="shared" ca="1" si="0"/>
        <v>0.35818451648567678</v>
      </c>
      <c r="M5" s="4">
        <v>1</v>
      </c>
      <c r="N5" s="5">
        <v>1</v>
      </c>
      <c r="O5" s="6">
        <v>1</v>
      </c>
      <c r="P5" s="3">
        <f t="shared" ca="1" si="0"/>
        <v>0.3581841341163931</v>
      </c>
      <c r="Q5" s="4">
        <v>0</v>
      </c>
      <c r="R5" s="5">
        <v>0</v>
      </c>
      <c r="S5" s="6">
        <v>0</v>
      </c>
      <c r="T5" s="3">
        <f t="shared" ca="1" si="0"/>
        <v>6.273939084291203E-4</v>
      </c>
      <c r="U5" s="2">
        <v>0</v>
      </c>
    </row>
    <row r="6" spans="1:21" ht="17" thickBot="1" x14ac:dyDescent="0.25">
      <c r="A6" s="1">
        <v>3</v>
      </c>
      <c r="B6" s="1">
        <v>1.5</v>
      </c>
      <c r="C6" s="2">
        <v>0</v>
      </c>
      <c r="D6" s="3">
        <f t="shared" ca="1" si="1"/>
        <v>8.8711093348343298E-6</v>
      </c>
      <c r="E6" s="3">
        <f t="shared" ca="1" si="1"/>
        <v>2.8831105338211575E-5</v>
      </c>
      <c r="F6" s="3">
        <f t="shared" ca="1" si="1"/>
        <v>1.0645331201801196E-4</v>
      </c>
      <c r="G6" s="3">
        <f t="shared" ca="1" si="1"/>
        <v>3.9698214273383629E-4</v>
      </c>
      <c r="H6" s="3">
        <f t="shared" ca="1" si="1"/>
        <v>1.4814752589173332E-3</v>
      </c>
      <c r="I6" s="3">
        <f t="shared" ca="1" si="1"/>
        <v>4.4178124487474959E-3</v>
      </c>
      <c r="J6" s="3">
        <f t="shared" ca="1" si="1"/>
        <v>1.6189774536072652E-2</v>
      </c>
      <c r="K6" s="3">
        <f t="shared" ca="1" si="1"/>
        <v>6.0341285695543111E-2</v>
      </c>
      <c r="L6" s="3">
        <f t="shared" ca="1" si="1"/>
        <v>0.22517536824609979</v>
      </c>
      <c r="M6" s="3">
        <f t="shared" ca="1" si="1"/>
        <v>0.42147866110428123</v>
      </c>
      <c r="N6" s="3">
        <f t="shared" ca="1" si="1"/>
        <v>0.46073927617102517</v>
      </c>
      <c r="O6" s="3">
        <f t="shared" ca="1" si="1"/>
        <v>0.42147844357981945</v>
      </c>
      <c r="P6" s="3">
        <f ca="1">(Q6+P5+O6+P7)*0.25</f>
        <v>0.22517449814825269</v>
      </c>
      <c r="Q6" s="3">
        <f t="shared" ca="1" si="1"/>
        <v>6.0338675402001843E-2</v>
      </c>
      <c r="R6" s="3">
        <f t="shared" ca="1" si="1"/>
        <v>1.6180203459754683E-2</v>
      </c>
      <c r="S6" s="3">
        <f t="shared" ca="1" si="1"/>
        <v>4.382138437016893E-3</v>
      </c>
      <c r="T6" s="3">
        <f ca="1">(U6+T5+S6+T7)*0.25</f>
        <v>1.3483502883128902E-3</v>
      </c>
      <c r="U6" s="2">
        <v>0</v>
      </c>
    </row>
    <row r="7" spans="1:21" ht="17" thickBot="1" x14ac:dyDescent="0.25">
      <c r="A7" s="1">
        <v>4</v>
      </c>
      <c r="B7" s="1">
        <v>2</v>
      </c>
      <c r="C7" s="2">
        <v>0</v>
      </c>
      <c r="D7" s="3">
        <f t="shared" ca="1" si="1"/>
        <v>2.6501865170052395E-6</v>
      </c>
      <c r="E7" s="4">
        <v>0</v>
      </c>
      <c r="F7" s="5">
        <v>0</v>
      </c>
      <c r="G7" s="6">
        <v>0</v>
      </c>
      <c r="H7" s="3">
        <f t="shared" ca="1" si="1"/>
        <v>4.2363972280026128E-4</v>
      </c>
      <c r="I7" s="4">
        <v>0</v>
      </c>
      <c r="J7" s="5">
        <v>0</v>
      </c>
      <c r="K7" s="6">
        <v>0</v>
      </c>
      <c r="L7" s="3">
        <f t="shared" ca="1" si="1"/>
        <v>6.0697009698898026E-2</v>
      </c>
      <c r="M7" s="4">
        <v>0</v>
      </c>
      <c r="N7" s="5">
        <v>0</v>
      </c>
      <c r="O7" s="6">
        <v>0</v>
      </c>
      <c r="P7" s="3">
        <f t="shared" ca="1" si="1"/>
        <v>6.0696739494796419E-2</v>
      </c>
      <c r="Q7" s="4">
        <v>0</v>
      </c>
      <c r="R7" s="5">
        <v>0</v>
      </c>
      <c r="S7" s="6">
        <v>0</v>
      </c>
      <c r="T7" s="3">
        <f t="shared" ca="1" si="0"/>
        <v>3.8386880780554749E-4</v>
      </c>
      <c r="U7" s="2">
        <v>0</v>
      </c>
    </row>
    <row r="8" spans="1:21" x14ac:dyDescent="0.2">
      <c r="A8" s="1">
        <v>5</v>
      </c>
      <c r="B8" s="1">
        <v>2.5</v>
      </c>
      <c r="C8" s="2">
        <v>0</v>
      </c>
      <c r="D8" s="3">
        <f t="shared" ca="1" si="1"/>
        <v>1.7296367331866285E-6</v>
      </c>
      <c r="E8" s="3">
        <f t="shared" ca="1" si="1"/>
        <v>4.2683604157412747E-6</v>
      </c>
      <c r="F8" s="3">
        <f t="shared" ca="1" si="1"/>
        <v>1.5343804929778469E-5</v>
      </c>
      <c r="G8" s="3">
        <f t="shared" ca="1" si="1"/>
        <v>5.7106859303372604E-5</v>
      </c>
      <c r="H8" s="3">
        <f t="shared" ca="1" si="1"/>
        <v>2.1308363228371194E-4</v>
      </c>
      <c r="I8" s="3">
        <f t="shared" ca="1" si="1"/>
        <v>3.7158794703121386E-4</v>
      </c>
      <c r="J8" s="3">
        <f t="shared" ca="1" si="1"/>
        <v>1.2732681558411435E-3</v>
      </c>
      <c r="K8" s="3">
        <f t="shared" ca="1" si="1"/>
        <v>4.7214846763333606E-3</v>
      </c>
      <c r="L8" s="3">
        <f t="shared" ca="1" si="1"/>
        <v>1.7612670549492299E-2</v>
      </c>
      <c r="M8" s="3">
        <f ca="1">(N8+M7+L8+M9)*0.25</f>
        <v>5.0321878227378124E-3</v>
      </c>
      <c r="N8" s="3">
        <f ca="1">(O8+N7+M8+N9)*0.25</f>
        <v>2.5160807414589498E-3</v>
      </c>
      <c r="O8" s="3">
        <f t="shared" ref="O8" ca="1" si="2">(P8+O7+N8+O9)*0.25</f>
        <v>5.0321351430979867E-3</v>
      </c>
      <c r="P8" s="3">
        <f ca="1">(Q8+P7+O8+P9)*0.25</f>
        <v>1.7612459830932996E-2</v>
      </c>
      <c r="Q8" s="3">
        <f t="shared" ref="Q8:S8" ca="1" si="3">(R8+Q7+P8+Q9)*0.25</f>
        <v>4.7209646858375762E-3</v>
      </c>
      <c r="R8" s="3">
        <f t="shared" ca="1" si="3"/>
        <v>1.271398912417307E-3</v>
      </c>
      <c r="S8" s="3">
        <f t="shared" ca="1" si="3"/>
        <v>3.6463096383165171E-4</v>
      </c>
      <c r="T8" s="3">
        <f t="shared" ca="1" si="0"/>
        <v>1.8712494290929979E-4</v>
      </c>
      <c r="U8" s="2">
        <v>0</v>
      </c>
    </row>
    <row r="9" spans="1:21" x14ac:dyDescent="0.2">
      <c r="A9" s="1">
        <v>6</v>
      </c>
      <c r="B9" s="1">
        <v>3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</row>
    <row r="11" spans="1:21" x14ac:dyDescent="0.2">
      <c r="H11" t="s">
        <v>0</v>
      </c>
      <c r="M11" s="3">
        <f ca="1">(M5-M4)/0.5</f>
        <v>1.1671070534369132</v>
      </c>
      <c r="N11" s="3">
        <f t="shared" ref="N11:O11" ca="1" si="4">(N5-N4)/0.5</f>
        <v>1.0835536091408675</v>
      </c>
      <c r="O11" s="3">
        <f t="shared" ca="1" si="4"/>
        <v>1.167107383126557</v>
      </c>
    </row>
    <row r="12" spans="1:21" x14ac:dyDescent="0.2">
      <c r="H12" t="s">
        <v>1</v>
      </c>
      <c r="M12" s="3">
        <f ca="1">(M5-M6)/0.5</f>
        <v>1.1570426777914375</v>
      </c>
      <c r="N12" s="3">
        <f t="shared" ref="N12:O12" ca="1" si="5">(N5-N6)/0.5</f>
        <v>1.0785214476579497</v>
      </c>
      <c r="O12" s="3">
        <f t="shared" ca="1" si="5"/>
        <v>1.1570431128403611</v>
      </c>
    </row>
    <row r="13" spans="1:21" x14ac:dyDescent="0.2">
      <c r="H13" t="s">
        <v>2</v>
      </c>
      <c r="M13" s="3">
        <f ca="1">SUM(M11:M12)</f>
        <v>2.324149731228351</v>
      </c>
      <c r="N13" s="3">
        <f t="shared" ref="N13:O13" ca="1" si="6">SUM(N11:N12)</f>
        <v>2.162075056798817</v>
      </c>
      <c r="O13" s="3">
        <f t="shared" ca="1" si="6"/>
        <v>2.3241504959669181</v>
      </c>
      <c r="Q13" t="s">
        <v>3</v>
      </c>
    </row>
    <row r="14" spans="1:21" x14ac:dyDescent="0.2">
      <c r="H14" t="s">
        <v>4</v>
      </c>
      <c r="M14" s="3">
        <v>8.8541878128000006E-12</v>
      </c>
      <c r="N14" s="3">
        <v>8.8541878128000006E-12</v>
      </c>
      <c r="O14" s="3">
        <v>8.8541878128000006E-12</v>
      </c>
    </row>
    <row r="15" spans="1:21" x14ac:dyDescent="0.2">
      <c r="H15" t="s">
        <v>5</v>
      </c>
      <c r="M15" s="3">
        <f ca="1">M13*M14</f>
        <v>2.0578458225364463E-11</v>
      </c>
      <c r="N15" s="3">
        <f t="shared" ref="N15:O15" ca="1" si="7">N13*N14</f>
        <v>1.9143418618266953E-11</v>
      </c>
      <c r="O15" s="3">
        <f t="shared" ca="1" si="7"/>
        <v>2.0578464996503363E-11</v>
      </c>
    </row>
    <row r="16" spans="1:21" x14ac:dyDescent="0.2">
      <c r="H16" t="s">
        <v>6</v>
      </c>
      <c r="M16" s="3">
        <f ca="1">SUM(M15+N15)/2</f>
        <v>1.9860938421815708E-11</v>
      </c>
      <c r="N16" s="3">
        <f ca="1">SUM(N15+O15)/2</f>
        <v>1.9860941807385156E-11</v>
      </c>
      <c r="O16" s="3"/>
    </row>
    <row r="17" spans="8:17" x14ac:dyDescent="0.2">
      <c r="H17" t="s">
        <v>7</v>
      </c>
      <c r="M17" s="3">
        <f ca="1">M16*0.5</f>
        <v>9.930469210907854E-12</v>
      </c>
      <c r="N17" s="3">
        <f ca="1">N16*0.5</f>
        <v>9.9304709036925782E-12</v>
      </c>
      <c r="P17" s="3">
        <f ca="1">SUM(M17:N17)</f>
        <v>1.9860940114600432E-11</v>
      </c>
    </row>
    <row r="18" spans="8:17" x14ac:dyDescent="0.2">
      <c r="H18" t="s">
        <v>8</v>
      </c>
      <c r="P18" s="7">
        <f ca="1">P17*1000000000000</f>
        <v>19.860940114600432</v>
      </c>
      <c r="Q18" t="s">
        <v>9</v>
      </c>
    </row>
    <row r="21" spans="8:17" x14ac:dyDescent="0.2">
      <c r="H21" t="s">
        <v>10</v>
      </c>
      <c r="M21" s="3">
        <f ca="1">(M7-M6)/0.5</f>
        <v>-0.84295732220856245</v>
      </c>
      <c r="N21" s="3">
        <f ca="1">(N7-N6)/0.5</f>
        <v>-0.92147855234205034</v>
      </c>
      <c r="O21" s="3">
        <f ca="1">(O7-O6)/0.5</f>
        <v>-0.8429568871596389</v>
      </c>
    </row>
    <row r="22" spans="8:17" x14ac:dyDescent="0.2">
      <c r="H22" t="s">
        <v>11</v>
      </c>
      <c r="M22" s="3">
        <f ca="1">(M7-M8)/0.5</f>
        <v>-1.0064375645475625E-2</v>
      </c>
      <c r="N22" s="3">
        <f ca="1">(N7-N8)/0.5</f>
        <v>-5.0321614829178995E-3</v>
      </c>
      <c r="O22" s="3">
        <f ca="1">(O7-O8)/0.5</f>
        <v>-1.0064270286195973E-2</v>
      </c>
    </row>
    <row r="23" spans="8:17" x14ac:dyDescent="0.2">
      <c r="H23" t="s">
        <v>2</v>
      </c>
      <c r="M23" s="3">
        <f ca="1">SUM(M21:M22)</f>
        <v>-0.85302169785403803</v>
      </c>
      <c r="N23" s="3">
        <f ca="1">SUM(N21:N22)</f>
        <v>-0.92651071382496819</v>
      </c>
      <c r="O23" s="3">
        <f ca="1">SUM(O21:O22)</f>
        <v>-0.85302115744583484</v>
      </c>
    </row>
    <row r="24" spans="8:17" x14ac:dyDescent="0.2">
      <c r="H24" t="s">
        <v>4</v>
      </c>
      <c r="M24" s="3">
        <v>8.8541878128000006E-12</v>
      </c>
      <c r="N24" s="3">
        <v>8.8541878128000006E-12</v>
      </c>
      <c r="O24" s="3">
        <v>8.8541878128000006E-12</v>
      </c>
    </row>
    <row r="25" spans="8:17" x14ac:dyDescent="0.2">
      <c r="H25" t="s">
        <v>5</v>
      </c>
      <c r="M25" s="3">
        <f ca="1">M23*M24</f>
        <v>-7.5528143211931881E-12</v>
      </c>
      <c r="N25" s="3">
        <f ca="1">N23*N24</f>
        <v>-8.2034998707776629E-12</v>
      </c>
      <c r="O25" s="3">
        <f ca="1">O23*O24</f>
        <v>-7.5528095363174606E-12</v>
      </c>
    </row>
    <row r="26" spans="8:17" x14ac:dyDescent="0.2">
      <c r="H26" t="s">
        <v>6</v>
      </c>
      <c r="M26" s="3">
        <f ca="1">SUM(M25:N25)/2</f>
        <v>-7.8781570959854263E-12</v>
      </c>
      <c r="N26" s="3">
        <f ca="1">SUM(N25:O25)/2</f>
        <v>-7.8781547035475618E-12</v>
      </c>
    </row>
    <row r="27" spans="8:17" x14ac:dyDescent="0.2">
      <c r="H27" t="s">
        <v>7</v>
      </c>
      <c r="M27" s="3">
        <f ca="1">M26*0.5</f>
        <v>-3.9390785479927131E-12</v>
      </c>
      <c r="N27" s="3">
        <f ca="1">N26*0.5</f>
        <v>-3.9390773517737809E-12</v>
      </c>
      <c r="P27" s="3">
        <f ca="1">SUM(M27:N27)</f>
        <v>-7.878155899766494E-12</v>
      </c>
    </row>
    <row r="28" spans="8:17" x14ac:dyDescent="0.2">
      <c r="H28" t="s">
        <v>12</v>
      </c>
      <c r="P28" s="7">
        <f ca="1">P27*-1000000000000</f>
        <v>7.8781558997664938</v>
      </c>
      <c r="Q28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4FEC8-2CF7-2242-93EB-BC3624C9FF2C}">
  <dimension ref="A1:U30"/>
  <sheetViews>
    <sheetView tabSelected="1" workbookViewId="0">
      <selection activeCell="P32" sqref="P32"/>
    </sheetView>
  </sheetViews>
  <sheetFormatPr baseColWidth="10" defaultColWidth="11" defaultRowHeight="16" x14ac:dyDescent="0.2"/>
  <cols>
    <col min="7" max="7" width="12.1640625" bestFit="1" customWidth="1"/>
  </cols>
  <sheetData>
    <row r="1" spans="1:21" x14ac:dyDescent="0.2">
      <c r="A1" s="1">
        <v>0</v>
      </c>
      <c r="B1" s="1">
        <v>0</v>
      </c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</row>
    <row r="2" spans="1:21" x14ac:dyDescent="0.2">
      <c r="A2" s="1">
        <v>0</v>
      </c>
      <c r="B2" s="1">
        <v>0</v>
      </c>
      <c r="C2" s="1">
        <v>0</v>
      </c>
      <c r="D2" s="1">
        <v>0.5</v>
      </c>
      <c r="E2" s="1">
        <v>1</v>
      </c>
      <c r="F2" s="1">
        <v>1.5</v>
      </c>
      <c r="G2" s="1">
        <v>2</v>
      </c>
      <c r="H2" s="1">
        <v>2.5</v>
      </c>
      <c r="I2" s="1">
        <v>3</v>
      </c>
      <c r="J2" s="1">
        <v>3.5</v>
      </c>
      <c r="K2" s="1">
        <v>4</v>
      </c>
      <c r="L2" s="1">
        <v>4.5</v>
      </c>
      <c r="M2" s="1">
        <v>5</v>
      </c>
      <c r="N2" s="1">
        <v>5.5</v>
      </c>
      <c r="O2" s="1">
        <v>6</v>
      </c>
      <c r="P2" s="1">
        <v>6.5</v>
      </c>
      <c r="Q2" s="1">
        <v>7</v>
      </c>
      <c r="R2" s="1">
        <v>7.5</v>
      </c>
      <c r="S2" s="1">
        <v>8</v>
      </c>
      <c r="T2" s="1">
        <v>8.5</v>
      </c>
      <c r="U2" s="1">
        <v>9</v>
      </c>
    </row>
    <row r="3" spans="1:21" x14ac:dyDescent="0.2">
      <c r="A3" s="1">
        <v>0</v>
      </c>
      <c r="B3" s="1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</row>
    <row r="4" spans="1:21" ht="17" thickBot="1" x14ac:dyDescent="0.25">
      <c r="A4" s="1">
        <v>1</v>
      </c>
      <c r="B4" s="1">
        <v>0.5</v>
      </c>
      <c r="C4" s="2">
        <v>0</v>
      </c>
      <c r="D4" s="3">
        <f ca="1">(E4+D3+C4+D5)*0.25</f>
        <v>1.7296367331866285E-6</v>
      </c>
      <c r="E4" s="3">
        <f t="shared" ref="E4:T8" ca="1" si="0">(F4+E3+D4+E5)*0.25</f>
        <v>4.2683604157412747E-6</v>
      </c>
      <c r="F4" s="3">
        <f t="shared" ca="1" si="0"/>
        <v>1.5343804929778469E-5</v>
      </c>
      <c r="G4" s="3">
        <f t="shared" ca="1" si="0"/>
        <v>5.7106859303372597E-5</v>
      </c>
      <c r="H4" s="3">
        <f t="shared" ca="1" si="0"/>
        <v>2.1308363228371191E-4</v>
      </c>
      <c r="I4" s="3">
        <f t="shared" ca="1" si="0"/>
        <v>3.715879470312138E-4</v>
      </c>
      <c r="J4" s="3">
        <f t="shared" ca="1" si="0"/>
        <v>1.2732681558411433E-3</v>
      </c>
      <c r="K4" s="3">
        <f t="shared" ca="1" si="0"/>
        <v>4.7214846763333597E-3</v>
      </c>
      <c r="L4" s="3">
        <f t="shared" ca="1" si="0"/>
        <v>1.7612670549492296E-2</v>
      </c>
      <c r="M4" s="3">
        <f t="shared" ca="1" si="0"/>
        <v>5.0321878227378115E-3</v>
      </c>
      <c r="N4" s="3">
        <f t="shared" ca="1" si="0"/>
        <v>2.5160807414589493E-3</v>
      </c>
      <c r="O4" s="3">
        <f t="shared" ca="1" si="0"/>
        <v>5.0321351430979858E-3</v>
      </c>
      <c r="P4" s="3">
        <f t="shared" ca="1" si="0"/>
        <v>1.7612459830932993E-2</v>
      </c>
      <c r="Q4" s="3">
        <f t="shared" ca="1" si="0"/>
        <v>4.7209646858375753E-3</v>
      </c>
      <c r="R4" s="3">
        <f t="shared" ca="1" si="0"/>
        <v>1.2713989124173068E-3</v>
      </c>
      <c r="S4" s="3">
        <f t="shared" ca="1" si="0"/>
        <v>3.6463096383165165E-4</v>
      </c>
      <c r="T4" s="3">
        <f t="shared" ca="1" si="0"/>
        <v>1.8712494290929979E-4</v>
      </c>
      <c r="U4" s="2">
        <v>0</v>
      </c>
    </row>
    <row r="5" spans="1:21" ht="17" thickBot="1" x14ac:dyDescent="0.25">
      <c r="A5" s="1">
        <v>2</v>
      </c>
      <c r="B5" s="1">
        <v>1</v>
      </c>
      <c r="C5" s="2">
        <v>0</v>
      </c>
      <c r="D5" s="3">
        <f t="shared" ref="D5:G8" ca="1" si="1">(E5+D4+C5+D6)*0.25</f>
        <v>2.6501865170052395E-6</v>
      </c>
      <c r="E5" s="4">
        <v>0</v>
      </c>
      <c r="F5" s="5">
        <v>0</v>
      </c>
      <c r="G5" s="6">
        <v>0</v>
      </c>
      <c r="H5" s="3">
        <f t="shared" ca="1" si="0"/>
        <v>4.2363972280026128E-4</v>
      </c>
      <c r="I5" s="4">
        <v>0</v>
      </c>
      <c r="J5" s="5">
        <v>0</v>
      </c>
      <c r="K5" s="6">
        <v>0</v>
      </c>
      <c r="L5" s="3">
        <f t="shared" ca="1" si="0"/>
        <v>6.0697009698898019E-2</v>
      </c>
      <c r="M5" s="4">
        <v>0</v>
      </c>
      <c r="N5" s="5">
        <v>0</v>
      </c>
      <c r="O5" s="6">
        <v>0</v>
      </c>
      <c r="P5" s="3">
        <f t="shared" ca="1" si="0"/>
        <v>6.0696739494796419E-2</v>
      </c>
      <c r="Q5" s="4">
        <v>0</v>
      </c>
      <c r="R5" s="5">
        <v>0</v>
      </c>
      <c r="S5" s="6">
        <v>0</v>
      </c>
      <c r="T5" s="3">
        <f t="shared" ca="1" si="0"/>
        <v>3.8386880780554749E-4</v>
      </c>
      <c r="U5" s="2">
        <v>0</v>
      </c>
    </row>
    <row r="6" spans="1:21" ht="17" thickBot="1" x14ac:dyDescent="0.25">
      <c r="A6" s="1">
        <v>3</v>
      </c>
      <c r="B6" s="1">
        <v>1.5</v>
      </c>
      <c r="C6" s="2">
        <v>0</v>
      </c>
      <c r="D6" s="3">
        <f t="shared" ca="1" si="1"/>
        <v>8.8711093348343298E-6</v>
      </c>
      <c r="E6" s="3">
        <f t="shared" ca="1" si="1"/>
        <v>2.8831105338211575E-5</v>
      </c>
      <c r="F6" s="3">
        <f t="shared" ca="1" si="1"/>
        <v>1.0645331201801196E-4</v>
      </c>
      <c r="G6" s="3">
        <f t="shared" ca="1" si="1"/>
        <v>3.9698214273383629E-4</v>
      </c>
      <c r="H6" s="3">
        <f t="shared" ca="1" si="0"/>
        <v>1.4814752589173332E-3</v>
      </c>
      <c r="I6" s="3">
        <f t="shared" ca="1" si="0"/>
        <v>4.4178124487474959E-3</v>
      </c>
      <c r="J6" s="3">
        <f t="shared" ca="1" si="0"/>
        <v>1.6189774536072652E-2</v>
      </c>
      <c r="K6" s="3">
        <f t="shared" ca="1" si="0"/>
        <v>6.0341285695543111E-2</v>
      </c>
      <c r="L6" s="3">
        <f t="shared" ca="1" si="0"/>
        <v>0.22517536824609979</v>
      </c>
      <c r="M6" s="3">
        <f t="shared" ca="1" si="0"/>
        <v>0.42147866110428123</v>
      </c>
      <c r="N6" s="3">
        <f t="shared" ca="1" si="0"/>
        <v>0.46073927617102517</v>
      </c>
      <c r="O6" s="3">
        <f t="shared" ca="1" si="0"/>
        <v>0.42147844357981945</v>
      </c>
      <c r="P6" s="3">
        <f t="shared" ca="1" si="0"/>
        <v>0.22517449814825269</v>
      </c>
      <c r="Q6" s="3">
        <f t="shared" ca="1" si="0"/>
        <v>6.0338675402001843E-2</v>
      </c>
      <c r="R6" s="3">
        <f t="shared" ca="1" si="0"/>
        <v>1.6180203459754683E-2</v>
      </c>
      <c r="S6" s="3">
        <f t="shared" ca="1" si="0"/>
        <v>4.382138437016893E-3</v>
      </c>
      <c r="T6" s="3">
        <f t="shared" ca="1" si="0"/>
        <v>1.3483502883128902E-3</v>
      </c>
      <c r="U6" s="2">
        <v>0</v>
      </c>
    </row>
    <row r="7" spans="1:21" ht="17" thickBot="1" x14ac:dyDescent="0.25">
      <c r="A7" s="1">
        <v>4</v>
      </c>
      <c r="B7" s="1">
        <v>2</v>
      </c>
      <c r="C7" s="2">
        <v>0</v>
      </c>
      <c r="D7" s="3">
        <f t="shared" ca="1" si="1"/>
        <v>4.0031454841205075E-6</v>
      </c>
      <c r="E7" s="4">
        <v>0</v>
      </c>
      <c r="F7" s="5">
        <v>0</v>
      </c>
      <c r="G7" s="6">
        <v>0</v>
      </c>
      <c r="H7" s="3">
        <f t="shared" ca="1" si="0"/>
        <v>6.8746672138773847E-4</v>
      </c>
      <c r="I7" s="4">
        <v>0</v>
      </c>
      <c r="J7" s="5">
        <v>0</v>
      </c>
      <c r="K7" s="6">
        <v>0</v>
      </c>
      <c r="L7" s="3">
        <f t="shared" ca="1" si="0"/>
        <v>0.35818451648567678</v>
      </c>
      <c r="M7" s="4">
        <v>1</v>
      </c>
      <c r="N7" s="5">
        <v>1</v>
      </c>
      <c r="O7" s="6">
        <v>1</v>
      </c>
      <c r="P7" s="3">
        <f t="shared" ca="1" si="0"/>
        <v>0.3581841341163931</v>
      </c>
      <c r="Q7" s="4">
        <v>0</v>
      </c>
      <c r="R7" s="5">
        <v>0</v>
      </c>
      <c r="S7" s="6">
        <v>0</v>
      </c>
      <c r="T7" s="3">
        <f t="shared" ca="1" si="0"/>
        <v>6.273939084291203E-4</v>
      </c>
      <c r="U7" s="2">
        <v>0</v>
      </c>
    </row>
    <row r="8" spans="1:21" x14ac:dyDescent="0.2">
      <c r="A8" s="1">
        <v>5</v>
      </c>
      <c r="B8" s="1">
        <v>2.5</v>
      </c>
      <c r="C8" s="2">
        <v>0</v>
      </c>
      <c r="D8" s="3">
        <f t="shared" ca="1" si="1"/>
        <v>7.1414726016476992E-6</v>
      </c>
      <c r="E8" s="3">
        <f t="shared" ca="1" si="1"/>
        <v>2.4562744922470289E-5</v>
      </c>
      <c r="F8" s="3">
        <f t="shared" ca="1" si="1"/>
        <v>9.1109507088233462E-5</v>
      </c>
      <c r="G8" s="3">
        <f t="shared" ca="1" si="1"/>
        <v>3.3987528343046357E-4</v>
      </c>
      <c r="H8" s="3">
        <f t="shared" ca="1" si="0"/>
        <v>1.2683916266336209E-3</v>
      </c>
      <c r="I8" s="3">
        <f t="shared" ca="1" si="0"/>
        <v>4.0462245017162815E-3</v>
      </c>
      <c r="J8" s="3">
        <f t="shared" ca="1" si="0"/>
        <v>1.4916506380231506E-2</v>
      </c>
      <c r="K8" s="3">
        <f t="shared" ca="1" si="0"/>
        <v>5.5619801019209741E-2</v>
      </c>
      <c r="L8" s="3">
        <f t="shared" ca="1" si="0"/>
        <v>0.20756269769660746</v>
      </c>
      <c r="M8" s="3">
        <f t="shared" ca="1" si="0"/>
        <v>0.41644647328154338</v>
      </c>
      <c r="N8" s="3">
        <f t="shared" ca="1" si="0"/>
        <v>0.45822319542956624</v>
      </c>
      <c r="O8" s="3">
        <f t="shared" ca="1" si="0"/>
        <v>0.41644630843672148</v>
      </c>
      <c r="P8" s="3">
        <f t="shared" ca="1" si="0"/>
        <v>0.20756203831731973</v>
      </c>
      <c r="Q8" s="3">
        <f t="shared" ca="1" si="0"/>
        <v>5.5617710716164274E-2</v>
      </c>
      <c r="R8" s="3">
        <f t="shared" ca="1" si="0"/>
        <v>1.490880454733738E-2</v>
      </c>
      <c r="S8" s="3">
        <f t="shared" ca="1" si="0"/>
        <v>4.0175074731852427E-3</v>
      </c>
      <c r="T8" s="3">
        <f t="shared" ca="1" si="0"/>
        <v>1.1612253454035908E-3</v>
      </c>
      <c r="U8" s="2">
        <v>0</v>
      </c>
    </row>
    <row r="9" spans="1:21" x14ac:dyDescent="0.2">
      <c r="A9" s="1">
        <v>6</v>
      </c>
      <c r="B9" s="1">
        <v>3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</row>
    <row r="12" spans="1:21" x14ac:dyDescent="0.2">
      <c r="H12" t="s">
        <v>10</v>
      </c>
      <c r="M12" s="3">
        <f ca="1">(M7-M6)/0.5</f>
        <v>1.1570426777914375</v>
      </c>
      <c r="N12" s="3">
        <f ca="1">(N7-N6)/0.5</f>
        <v>1.0785214476579497</v>
      </c>
      <c r="O12" s="3">
        <f ca="1">(O7-O6)/0.5</f>
        <v>1.1570431128403611</v>
      </c>
    </row>
    <row r="13" spans="1:21" x14ac:dyDescent="0.2">
      <c r="H13" t="s">
        <v>11</v>
      </c>
      <c r="M13" s="3">
        <f ca="1">(M7-M8)/0.5</f>
        <v>1.1671070534369132</v>
      </c>
      <c r="N13" s="3">
        <f ca="1">(N7-N8)/0.5</f>
        <v>1.0835536091408675</v>
      </c>
      <c r="O13" s="3">
        <f ca="1">(O7-O8)/0.5</f>
        <v>1.167107383126557</v>
      </c>
    </row>
    <row r="14" spans="1:21" x14ac:dyDescent="0.2">
      <c r="H14" t="s">
        <v>2</v>
      </c>
      <c r="M14" s="3">
        <f ca="1">SUM(M12:M13)</f>
        <v>2.324149731228351</v>
      </c>
      <c r="N14" s="3">
        <f ca="1">SUM(N12:N13)</f>
        <v>2.162075056798817</v>
      </c>
      <c r="O14" s="3">
        <f ca="1">SUM(O12:O13)</f>
        <v>2.3241504959669181</v>
      </c>
    </row>
    <row r="15" spans="1:21" x14ac:dyDescent="0.2">
      <c r="H15" t="s">
        <v>4</v>
      </c>
      <c r="M15" s="3">
        <v>8.8541878128000006E-12</v>
      </c>
      <c r="N15" s="3">
        <v>8.8541878128000006E-12</v>
      </c>
      <c r="O15" s="3">
        <v>8.8541878128000006E-12</v>
      </c>
    </row>
    <row r="16" spans="1:21" x14ac:dyDescent="0.2">
      <c r="H16" t="s">
        <v>5</v>
      </c>
      <c r="M16" s="3">
        <f ca="1">M14*M15</f>
        <v>2.0578458225364463E-11</v>
      </c>
      <c r="N16" s="3">
        <f t="shared" ref="N16:O16" ca="1" si="2">N14*N15</f>
        <v>1.9143418618266953E-11</v>
      </c>
      <c r="O16" s="3">
        <f t="shared" ca="1" si="2"/>
        <v>2.0578464996503363E-11</v>
      </c>
    </row>
    <row r="17" spans="8:17" x14ac:dyDescent="0.2">
      <c r="H17" t="s">
        <v>6</v>
      </c>
      <c r="M17" s="3">
        <f ca="1">SUM(M16+N16)/2</f>
        <v>1.9860938421815708E-11</v>
      </c>
      <c r="N17" s="3">
        <f ca="1">SUM(N16+O16)/2</f>
        <v>1.9860941807385156E-11</v>
      </c>
      <c r="O17" s="3"/>
    </row>
    <row r="18" spans="8:17" x14ac:dyDescent="0.2">
      <c r="H18" t="s">
        <v>7</v>
      </c>
      <c r="M18" s="3">
        <f ca="1">M17*0.5</f>
        <v>9.930469210907854E-12</v>
      </c>
      <c r="N18" s="3">
        <f ca="1">N17*0.5</f>
        <v>9.9304709036925782E-12</v>
      </c>
      <c r="P18" s="3">
        <f ca="1">SUM(M18:N18)</f>
        <v>1.9860940114600432E-11</v>
      </c>
    </row>
    <row r="19" spans="8:17" x14ac:dyDescent="0.2">
      <c r="H19" t="s">
        <v>13</v>
      </c>
      <c r="P19" s="7">
        <f ca="1">P18*1000000000000</f>
        <v>19.860940114600432</v>
      </c>
      <c r="Q19" t="s">
        <v>9</v>
      </c>
    </row>
    <row r="23" spans="8:17" x14ac:dyDescent="0.2">
      <c r="H23" t="s">
        <v>0</v>
      </c>
      <c r="M23" s="3">
        <f ca="1">(M5-M4)/0.5</f>
        <v>-1.0064375645475623E-2</v>
      </c>
      <c r="N23" s="3">
        <f ca="1">(N5-N4)/0.5</f>
        <v>-5.0321614829178987E-3</v>
      </c>
      <c r="O23" s="3">
        <f ca="1">(O5-O4)/0.5</f>
        <v>-1.0064270286195972E-2</v>
      </c>
    </row>
    <row r="24" spans="8:17" x14ac:dyDescent="0.2">
      <c r="H24" t="s">
        <v>1</v>
      </c>
      <c r="M24" s="3">
        <f ca="1">(M5-M6)/0.5</f>
        <v>-0.84295732220856245</v>
      </c>
      <c r="N24" s="3">
        <f ca="1">(N5-N6)/0.5</f>
        <v>-0.92147855234205034</v>
      </c>
      <c r="O24" s="3">
        <f ca="1">(O5-O6)/0.5</f>
        <v>-0.8429568871596389</v>
      </c>
    </row>
    <row r="25" spans="8:17" x14ac:dyDescent="0.2">
      <c r="H25" t="s">
        <v>2</v>
      </c>
      <c r="M25" s="3">
        <f ca="1">SUM(M23:M24)</f>
        <v>-0.85302169785403803</v>
      </c>
      <c r="N25" s="3">
        <f ca="1">SUM(N23:N24)</f>
        <v>-0.92651071382496819</v>
      </c>
      <c r="O25" s="3">
        <f ca="1">SUM(O23:O24)</f>
        <v>-0.85302115744583484</v>
      </c>
    </row>
    <row r="26" spans="8:17" x14ac:dyDescent="0.2">
      <c r="H26" t="s">
        <v>4</v>
      </c>
      <c r="M26" s="3">
        <v>8.8541878128000006E-12</v>
      </c>
      <c r="N26" s="3">
        <v>8.8541878128000006E-12</v>
      </c>
      <c r="O26" s="3">
        <v>8.8541878128000006E-12</v>
      </c>
    </row>
    <row r="27" spans="8:17" x14ac:dyDescent="0.2">
      <c r="H27" t="s">
        <v>5</v>
      </c>
      <c r="M27" s="3">
        <f ca="1">M25*M26</f>
        <v>-7.5528143211931881E-12</v>
      </c>
      <c r="N27" s="3">
        <f ca="1">N25*N26</f>
        <v>-8.2034998707776629E-12</v>
      </c>
      <c r="O27" s="3">
        <f ca="1">O25*O26</f>
        <v>-7.5528095363174606E-12</v>
      </c>
    </row>
    <row r="28" spans="8:17" x14ac:dyDescent="0.2">
      <c r="H28" t="s">
        <v>6</v>
      </c>
      <c r="M28" s="3">
        <f ca="1">SUM(M27+N27)/2</f>
        <v>-7.8781570959854263E-12</v>
      </c>
      <c r="N28" s="3">
        <f ca="1">SUM(N27+O27)/2</f>
        <v>-7.8781547035475618E-12</v>
      </c>
      <c r="O28" s="3"/>
    </row>
    <row r="29" spans="8:17" x14ac:dyDescent="0.2">
      <c r="H29" t="s">
        <v>7</v>
      </c>
      <c r="M29" s="3">
        <f ca="1">M28*0.5</f>
        <v>-3.9390785479927131E-12</v>
      </c>
      <c r="N29" s="3">
        <f ca="1">N28*0.5</f>
        <v>-3.9390773517737809E-12</v>
      </c>
      <c r="P29" s="3">
        <f ca="1">SUM(M29:N29)</f>
        <v>-7.878155899766494E-12</v>
      </c>
    </row>
    <row r="30" spans="8:17" x14ac:dyDescent="0.2">
      <c r="H30" t="s">
        <v>14</v>
      </c>
      <c r="P30" s="7">
        <f ca="1">P29*-1000000000000</f>
        <v>7.8781558997664938</v>
      </c>
      <c r="Q30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0.5 (36)</vt:lpstr>
      <vt:lpstr>0.5 (63)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2022-03-11T17:14:54Z</dcterms:created>
  <dcterms:modified xsi:type="dcterms:W3CDTF">2022-03-11T17:17:13Z</dcterms:modified>
</cp:coreProperties>
</file>